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/>
  <mc:AlternateContent xmlns:mc="http://schemas.openxmlformats.org/markup-compatibility/2006">
    <mc:Choice Requires="x15">
      <x15ac:absPath xmlns:x15ac="http://schemas.microsoft.com/office/spreadsheetml/2010/11/ac" url="C:\Users\hugov\Desktop\"/>
    </mc:Choice>
  </mc:AlternateContent>
  <xr:revisionPtr revIDLastSave="0" documentId="8_{7E90F127-0AD7-47CD-9709-078C4ECDADFD}" xr6:coauthVersionLast="45" xr6:coauthVersionMax="45" xr10:uidLastSave="{00000000-0000-0000-0000-000000000000}"/>
  <bookViews>
    <workbookView xWindow="0" yWindow="0" windowWidth="28776" windowHeight="12360" xr2:uid="{00000000-000D-0000-FFFF-FFFF00000000}"/>
  </bookViews>
  <sheets>
    <sheet name="Plan2" sheetId="2" r:id="rId1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4" i="2" l="1"/>
  <c r="D30" i="2" l="1"/>
  <c r="D29" i="2"/>
  <c r="D28" i="2"/>
  <c r="D27" i="2"/>
  <c r="D26" i="2"/>
  <c r="D25" i="2"/>
</calcChain>
</file>

<file path=xl/sharedStrings.xml><?xml version="1.0" encoding="utf-8"?>
<sst xmlns="http://schemas.openxmlformats.org/spreadsheetml/2006/main" count="161" uniqueCount="89">
  <si>
    <t>CABEAMENTO ESTRUTURADO</t>
  </si>
  <si>
    <t>BIOTÉRIO - Distribuição interna</t>
  </si>
  <si>
    <t>CÓDIGO SINAPI</t>
  </si>
  <si>
    <t>DESCRIÇÃO</t>
  </si>
  <si>
    <t>UNIDADE</t>
  </si>
  <si>
    <t>QUANT</t>
  </si>
  <si>
    <t>INFRA ELETRODUTOS</t>
  </si>
  <si>
    <t>TUBO EM PEAD DE 2 POL. - INSTALAÇÃO SUBTERRANEA - FORNECIMENTO E INSTALAÇÃO</t>
  </si>
  <si>
    <t>M</t>
  </si>
  <si>
    <t xml:space="preserve">ELETRODUTO EM PVC RÍGIDO DE 2 POL. PARA CIRCUITOS TERMINAIS, INSTALAÇÃO APARENTE  -   FORNECIMENTO E INSTALAÇÃO. </t>
  </si>
  <si>
    <t xml:space="preserve">ELETRODUTO FLEXÍVEL REFORÇADO 32 MM (1") PARA CIRCUITOS TERMINAIS, INSTALADO EMBUTIDO EM  PAREDE E ACIMA DO FORRO - FORNECIMENTO E INSTALAÇÃO. </t>
  </si>
  <si>
    <t xml:space="preserve">ELETRODUTO RÍGIDO 32 MM (1") PARA CIRCUITOS TERMINAIS, INSTALADO EM  PAREDE OU ACIMA DO FORRO - FORNECIMENTO E INSTALAÇÃO. </t>
  </si>
  <si>
    <t>LUVA PARA ELETRODUTO DE (1") -  FORNECIMENTO E INSTALAÇÃO</t>
  </si>
  <si>
    <t>UN</t>
  </si>
  <si>
    <t xml:space="preserve">CONDULETE EM PVC  MÚLTIPLO, TIPO X,  (1") PARA ELETRODUTO FLEXÍVEL - FORNECIMENTO E INSTALAÇÃO. </t>
  </si>
  <si>
    <t xml:space="preserve">CONDULETE EM PVC  MÚLTIPLO, TIPO X,  (2") PARA ELETRODUTO RÍGIDO - FORNECIMENTO E INSTALAÇÃO. </t>
  </si>
  <si>
    <t>39128/SINAPI</t>
  </si>
  <si>
    <t>FORNECIMENTO E INSTALAÇÃO DE ABRAÇADEIRA METÁLICA TIPO "D" PARA ELETRODUTO DE 1"</t>
  </si>
  <si>
    <t>FORNECIMENTO E INSTALAÇÃO DE ABRAÇADEIRA METÁLICA TIPO "D" PARA ELETRODUTO DE 2"</t>
  </si>
  <si>
    <t>CURVA CURTA DE 90 GRAUS PARA ELETRODUTO DE PVC DE 1"</t>
  </si>
  <si>
    <t>INFRA ELETROCALHA</t>
  </si>
  <si>
    <t>MODELO ORSE 762</t>
  </si>
  <si>
    <t>ELETROCALHA METÁLICA TIPO U PERFURADA EM CHAPA DE AÇO GALVANIZADA DIMENSÃO 50X50MM, COM VIROLA - FORNECIMENTO E INSTALAÇÃO</t>
  </si>
  <si>
    <t>ELETROCALHA METÁLICA TIPO U PERFURADA EM CHAPA DE AÇO GALVANIZADA DIMENSÃO 100X50MM, COM VIROLA - FORNECIMENTO E INSTALAÇÃO</t>
  </si>
  <si>
    <t>CURVA DE 90 GRAUS PARA ELETROCALHA DE 50MMX50MM</t>
  </si>
  <si>
    <t>CURVA DE 90 GRAUS PARA ELETROCALHA DE 100MMX50MM</t>
  </si>
  <si>
    <t>CURVA DE INVERSÃO PARA ELETROCALHA DE 100X50MM</t>
  </si>
  <si>
    <t>JUNÇÃO/EMENDA/TALA PARA ELETROCALHA 50X50MM</t>
  </si>
  <si>
    <t>JUNÇÃO/EMENDA/TALA PARA ELETROCALHA 100X50MM</t>
  </si>
  <si>
    <t>SAÍDA LATERAL PARA ELETRODUTO 1"</t>
  </si>
  <si>
    <t>MODELO ORSE 7881</t>
  </si>
  <si>
    <t>SUSPENSÃO VERTICAL PARA ELETROCALHA 50X50MM - FORNECIMENTO E INSTALAÇÃO</t>
  </si>
  <si>
    <t>MODELO ORSE 07384</t>
  </si>
  <si>
    <t>VERGALHÃO ROSCA SEM FIM 1/4'' PARA FIXAÇÃO DE ELETROCALHAS - FORNECIMENTO E INSTALAÇÃO</t>
  </si>
  <si>
    <t>MODELO ORSE 09832</t>
  </si>
  <si>
    <t xml:space="preserve">PORCA SEXTAVADA PARA VERGALHAO 1/4" - FORNECIMENTO E INSTALAÇÃO </t>
  </si>
  <si>
    <t>MODELO ORSE 09816</t>
  </si>
  <si>
    <t xml:space="preserve">ARRUELA LISA ZINCADA PARA VERGALHAO 1/4" - FORNECIMENTO E INSTALAÇÃO </t>
  </si>
  <si>
    <t>MODELO ORSE 9818</t>
  </si>
  <si>
    <t xml:space="preserve">CANTONEIRA ZZ - FORNECIMENTO E INSTALAÇÃO </t>
  </si>
  <si>
    <t xml:space="preserve">MODELO ORSE 685 </t>
  </si>
  <si>
    <t xml:space="preserve">PARAFUSO DE CABEÇA DE LENTILHA Ø1/4 X3/4" - FORNECIMENTO E INSTALAÇÃO </t>
  </si>
  <si>
    <t>SINAPI 7583</t>
  </si>
  <si>
    <t>BUCHA DE NYLON - FORNECIMENTO E INSTALAÇÃO</t>
  </si>
  <si>
    <t>CABOS, EQUIPAMENTOS E TOMADAS</t>
  </si>
  <si>
    <t>MODELO ORSE 10322</t>
  </si>
  <si>
    <t>CERTIFICAÇÃO DE PONTO METÁLICO CAT 6</t>
  </si>
  <si>
    <t>MODELO ORSE 698</t>
  </si>
  <si>
    <t>FORNECIMENTO E COLOCAÇÃO DE ANILHA PARA IDENTIFICAÇÃO</t>
  </si>
  <si>
    <t>FORNECIMENTO E INSTALAÇÃO DE PATCH CORD GIGALAN  AZUL CAT.6 1.5 METROS</t>
  </si>
  <si>
    <t>MODELO ORSE 10268</t>
  </si>
  <si>
    <t>FORNECIMENTO E INSTALAÇÃO DE PATCH CORD GIGALAN  AZUL CAT.6 2.5 METROS</t>
  </si>
  <si>
    <t>SINAPI 98297</t>
  </si>
  <si>
    <t>FORNECIMENTO E INSTALAÇÃO DE CABO U/UTP CM DE 4 PARES TRANÇADOS, 23 AWG, CAPA EXTERNA EM PVC NÃO PROPAGANTE À CHAMA,CM CAT.6 6MM² EM CONFORMIDADE COM A DIRETIVA ROHS</t>
  </si>
  <si>
    <t>CONECTOR  RJ45 FÊMEA GIGALAN CAT 6 BEGE</t>
  </si>
  <si>
    <t>ESPELHO PLANO 4X2  PARA DUAS TOMADAS RJ45</t>
  </si>
  <si>
    <t>TOMADA FÊMEA COM 1 CONECTOR RJ45 GIGALAN U/UTP CAT. 6 INSTALAR NO CONDULETE COM PLACA PARA CONDULETE, REF.35060011, FAB. FURUKAWA OU SIMILAR - FORNECIMENTO E INSTALAÇÃO</t>
  </si>
  <si>
    <t>MODELO ORSE 7817</t>
  </si>
  <si>
    <t>TOMADA FÊMEA COM 2 CONECTORES RJ45 GIGALAN U/UTP CAT. 6 INSTALAR NO CONDULETE COM PLACA PARA CONDULETE, REF.35060011, FAB. FURUKAWA OU SIMILAR - FORNECIMENTO E INSTALAÇÃO</t>
  </si>
  <si>
    <t>RACK E ACESSÓRIOS</t>
  </si>
  <si>
    <t>COTAÇÃO</t>
  </si>
  <si>
    <t xml:space="preserve">RACK DE PISO ABERTO 4P 19" 12U </t>
  </si>
  <si>
    <t>MODELO SINFRA C4568</t>
  </si>
  <si>
    <t>FORNECIMENTO E INSTALAÇÃO DE ORGANIZADOR DE CABOS HORIZONTAL, FECHADO, PADRÃO RACK 19"</t>
  </si>
  <si>
    <t xml:space="preserve">FORNECIMENTO E INSTALAÇÃO DE VOICE PANEL PANEL DE 30 PORTAS  - FABRICANTE FURUKAWA OU SIMILAR  </t>
  </si>
  <si>
    <t>RÉGUA DE ENERGIA PARA RACK PADRÃO 19" COM 8 TOMADAS</t>
  </si>
  <si>
    <t>NO BREAK 1000w</t>
  </si>
  <si>
    <t>MODELO SINAPI 98304</t>
  </si>
  <si>
    <t xml:space="preserve">FORNECIMENTO E INSTALAÇÃO DE PATCH PANEL CARREGADO 24P COM ICONES 1U RJ 45 CAT 6  FABRICANTE FURUKAWA OU SIMILAR  </t>
  </si>
  <si>
    <t>EQUIPAMENTOS</t>
  </si>
  <si>
    <t>FORNECIMENTO E INSTALAÇÃO DE ACCESS POINT, DUAL BAND (2.4 E 5 GHZ, ANTENAS OMNIDIRECIONAIS INTERNAS, PADRÃO 802.11 AC/N, PORTA GIGABIT ETHERNET 10/100/1000 BASE-T RJ-45, ALIMENTAÇÃO 802AF POE) SUPORTAR GERENCIAMENTO CENTRALIZADO - RUCKUS R 610</t>
  </si>
  <si>
    <r>
      <t xml:space="preserve">FORNECIMENTO E INSTALAÇÃO DE SWITCH 48 PORTAS POE 10/100/1000 BASE- T RJ45 + 04 INTERFACES GIGABTI ETHERNET BASEADA EM MINI-GBIC + PORTA GERENCIAL 10/100 , PADRÃO 19" x 1U DE ALTURA, MODELO REFERÊNCIA </t>
    </r>
    <r>
      <rPr>
        <b/>
        <sz val="9"/>
        <color rgb="FF000000"/>
        <rFont val="Arial"/>
        <family val="2"/>
      </rPr>
      <t>SUMMIT X440 48P  EXTREME</t>
    </r>
    <r>
      <rPr>
        <sz val="9"/>
        <color rgb="FF000000"/>
        <rFont val="Arial"/>
        <family val="2"/>
      </rPr>
      <t xml:space="preserve"> </t>
    </r>
  </si>
  <si>
    <t>INFRA FIBRA OPTICA E TELEFONIA</t>
  </si>
  <si>
    <t xml:space="preserve">CABO DE TELEFONIA CTP APL 50P </t>
  </si>
  <si>
    <t>CAIXA DE PASSAGEM EM ALVENARIA 60 X 60 X 80CM</t>
  </si>
  <si>
    <t>CABO DE FIBRA OPTICA CFOT-SM-AREU ANTI ROEDOR, MONOMODO G652D, COM 6 FIBRAS - FORNECIMENTO E INSTALAÇÃO EM ELETRODUTO</t>
  </si>
  <si>
    <t>FUSÃO DE CABO DE FIBRA OPTICA MONOMODO COM 6 FIBRAS</t>
  </si>
  <si>
    <t>FORNECIMENTO E INSTALAÇÃO DE EXTENSÃO ÓPTICA CONECTORIZADA DUPLEX SM LC-SPC 6F 1,5 METROS  FABRICANTE FURUKAWA OU SIMILAR</t>
  </si>
  <si>
    <t>FORNECIMENTO E INSTALAÇÃO MINI GBIC  1000BASELX  SM LC DUPLEX</t>
  </si>
  <si>
    <t>FORNECIMENTO E INSTALAÇÃO DE DISTRIBUIDOR INTERNO ÓPTICO - D.I.O. 6 SAÍDAS LC DUPLEX FURUKAWA OU SIMILAR</t>
  </si>
  <si>
    <t>FORNECIMENTO E INSTALAÇÃO DE CORDÃO ÓPTICO DUPLEX SM LC-SPC 2 FIBRAS COM 1,5 METROS, FABRICANTE FURUKAWA OU SIMILAR</t>
  </si>
  <si>
    <t>CFTV E SEGURANÇA</t>
  </si>
  <si>
    <t>FORNECIMENTO E INSTALAÇÃO DE CAMERA IP TIPO DOME EXTERNA/INTERNA POE INFRAVERMELHO FULL HD H265 ÂNGULO DE VISÃO HORIZ 89° ~ 120° ONVIF 2 CANAIS DE STREAMING 2 MEGAPIXELS - REFERÊNCIA: INTELBRAS VIP 3230 IK</t>
  </si>
  <si>
    <t xml:space="preserve">FORNECIMENTO E INSTALAÇÃO DE CAMERA IP TIPO BULLET OU DOME EXTERNA/INTERNA POE INFRAVERMELHO SENSOR 1/4 3.6mm H265 ÂNGULO HORIZONTAL 56° ONVIF 2 CANAIS DE STREAMING MÍNIMA DE 1 MEGAPIXEL -  MONITORAMENTO DE CORREDORES </t>
  </si>
  <si>
    <t xml:space="preserve">FORNECIMENTO E INSTALAÇÃO DE CAMERA IP TIPO BULLET, EXTERNA/INTERNA ,POE, INFRAVERMELHO, SENSOR 1/4 2.6mm, H265, ONVIF, 2 CANAIS DE STREAMING MÍNIMA DE 1 MEGAPIXEL </t>
  </si>
  <si>
    <t>FORNECIMENTO E INSTALAÇÃO DE CAMERA IP TIPO BULLET POE IP67 EXTERNA  INFRAVERMELHO, SENSOR DE MOVIMENTO, ONVIF, 2 CANAIS DE STREAMING, H265 ,RESOLUÇÃO MINIMA DE 2 MEGAPIXELS -  MONITORAMENTO EXTERNO - REFERÊNCIA: INTELBRAS VIP 71250 Z</t>
  </si>
  <si>
    <t>FECHADURA ELETRONICA COM LEITOR DE IMPRESSAO DIGITAL</t>
  </si>
  <si>
    <t>NVR DE 32 CANAIS COM ESPAÇO PARA 2 HD`S  - FORNECIMENTO E INSTALÇÃO, FABRICANTE INTELBRÁS OU SIMILAR</t>
  </si>
  <si>
    <t>HD DE 4 TERABYTES - INSTALAR NO NVR - FORNECIMENTO E INSTALAÇÃO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</si>
</sst>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&quot;R$&quot;\ * #,##0.00_-;\-&quot;R$&quot;\ * #,##0.00_-;_-&quot;R$&quot;\ * &quot;-&quot;??_-;_-@_-"/>
  </numFmts>
  <fonts count="28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rgb="FF000000"/>
      <name val="Arial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sz val="8"/>
      <color rgb="FF00000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sz val="9"/>
      <name val="Arial"/>
      <family val="2"/>
      <charset val="1"/>
    </font>
    <font>
      <sz val="8"/>
      <name val="Arial"/>
      <family val="2"/>
      <charset val="1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EFEFF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6" borderId="11" applyNumberFormat="0" applyAlignment="0" applyProtection="0"/>
    <xf numFmtId="0" fontId="13" fillId="7" borderId="12" applyNumberFormat="0" applyAlignment="0" applyProtection="0"/>
    <xf numFmtId="0" fontId="14" fillId="7" borderId="11" applyNumberFormat="0" applyAlignment="0" applyProtection="0"/>
    <xf numFmtId="0" fontId="15" fillId="0" borderId="13" applyNumberFormat="0" applyFill="0" applyAlignment="0" applyProtection="0"/>
    <xf numFmtId="0" fontId="16" fillId="8" borderId="14" applyNumberFormat="0" applyAlignment="0" applyProtection="0"/>
    <xf numFmtId="0" fontId="17" fillId="0" borderId="0" applyNumberFormat="0" applyFill="0" applyBorder="0" applyAlignment="0" applyProtection="0"/>
    <xf numFmtId="0" fontId="7" fillId="9" borderId="15" applyNumberFormat="0" applyFont="0" applyAlignment="0" applyProtection="0"/>
    <xf numFmtId="0" fontId="18" fillId="0" borderId="0" applyNumberFormat="0" applyFill="0" applyBorder="0" applyAlignment="0" applyProtection="0"/>
    <xf numFmtId="0" fontId="19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19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19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19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19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19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43" fontId="7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9" fillId="13" borderId="0" applyNumberFormat="0" applyBorder="0" applyAlignment="0" applyProtection="0"/>
    <xf numFmtId="0" fontId="19" fillId="17" borderId="0" applyNumberFormat="0" applyBorder="0" applyAlignment="0" applyProtection="0"/>
    <xf numFmtId="0" fontId="19" fillId="21" borderId="0" applyNumberFormat="0" applyBorder="0" applyAlignment="0" applyProtection="0"/>
    <xf numFmtId="0" fontId="19" fillId="25" borderId="0" applyNumberFormat="0" applyBorder="0" applyAlignment="0" applyProtection="0"/>
    <xf numFmtId="0" fontId="19" fillId="29" borderId="0" applyNumberFormat="0" applyBorder="0" applyAlignment="0" applyProtection="0"/>
    <xf numFmtId="0" fontId="19" fillId="33" borderId="0" applyNumberFormat="0" applyBorder="0" applyAlignment="0" applyProtection="0"/>
    <xf numFmtId="0" fontId="23" fillId="0" borderId="0"/>
    <xf numFmtId="164" fontId="24" fillId="0" borderId="0" applyFont="0" applyFill="0" applyBorder="0" applyAlignment="0" applyProtection="0"/>
    <xf numFmtId="0" fontId="23" fillId="0" borderId="0"/>
    <xf numFmtId="0" fontId="23" fillId="0" borderId="0"/>
  </cellStyleXfs>
  <cellXfs count="76">
    <xf numFmtId="0" fontId="0" fillId="0" borderId="0" xfId="0"/>
    <xf numFmtId="0" fontId="2" fillId="0" borderId="3" xfId="2" applyBorder="1"/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0" fillId="0" borderId="0" xfId="0"/>
    <xf numFmtId="0" fontId="3" fillId="2" borderId="5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34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5" fillId="34" borderId="8" xfId="0" applyNumberFormat="1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0" fontId="5" fillId="35" borderId="7" xfId="0" applyFont="1" applyFill="1" applyBorder="1" applyAlignment="1">
      <alignment horizontal="center" vertical="center" wrapText="1"/>
    </xf>
    <xf numFmtId="0" fontId="5" fillId="35" borderId="3" xfId="0" applyFont="1" applyFill="1" applyBorder="1" applyAlignment="1">
      <alignment horizontal="center" vertical="center" wrapText="1"/>
    </xf>
    <xf numFmtId="0" fontId="4" fillId="35" borderId="5" xfId="0" applyFont="1" applyFill="1" applyBorder="1" applyAlignment="1">
      <alignment horizontal="center" vertical="center" wrapText="1"/>
    </xf>
    <xf numFmtId="4" fontId="5" fillId="35" borderId="8" xfId="0" applyNumberFormat="1" applyFont="1" applyFill="1" applyBorder="1" applyAlignment="1">
      <alignment horizontal="center" vertical="center" wrapText="1"/>
    </xf>
    <xf numFmtId="0" fontId="6" fillId="35" borderId="4" xfId="0" applyFont="1" applyFill="1" applyBorder="1" applyAlignment="1">
      <alignment horizontal="center" vertical="center" wrapText="1"/>
    </xf>
    <xf numFmtId="4" fontId="4" fillId="35" borderId="6" xfId="0" applyNumberFormat="1" applyFont="1" applyFill="1" applyBorder="1" applyAlignment="1">
      <alignment horizontal="center" vertical="center" wrapText="1"/>
    </xf>
    <xf numFmtId="0" fontId="4" fillId="35" borderId="4" xfId="0" applyFont="1" applyFill="1" applyBorder="1" applyAlignment="1">
      <alignment horizontal="center" vertical="center" wrapText="1"/>
    </xf>
    <xf numFmtId="0" fontId="26" fillId="35" borderId="3" xfId="0" applyFont="1" applyFill="1" applyBorder="1" applyAlignment="1">
      <alignment horizontal="center" vertical="center" wrapText="1"/>
    </xf>
    <xf numFmtId="0" fontId="4" fillId="35" borderId="7" xfId="0" applyFont="1" applyFill="1" applyBorder="1" applyAlignment="1">
      <alignment horizontal="center" vertical="center" wrapText="1"/>
    </xf>
    <xf numFmtId="0" fontId="27" fillId="36" borderId="3" xfId="0" applyFont="1" applyFill="1" applyBorder="1" applyAlignment="1">
      <alignment horizontal="left" vertical="center" wrapText="1"/>
    </xf>
    <xf numFmtId="0" fontId="6" fillId="37" borderId="3" xfId="0" applyFont="1" applyFill="1" applyBorder="1" applyAlignment="1">
      <alignment horizontal="center" vertical="center" wrapText="1"/>
    </xf>
    <xf numFmtId="0" fontId="4" fillId="36" borderId="3" xfId="0" applyFont="1" applyFill="1" applyBorder="1" applyAlignment="1">
      <alignment horizontal="center" vertical="center" wrapText="1"/>
    </xf>
    <xf numFmtId="4" fontId="5" fillId="36" borderId="8" xfId="0" applyNumberFormat="1" applyFont="1" applyFill="1" applyBorder="1" applyAlignment="1">
      <alignment horizontal="center" vertical="center" wrapText="1"/>
    </xf>
    <xf numFmtId="0" fontId="5" fillId="36" borderId="7" xfId="0" applyFont="1" applyFill="1" applyBorder="1" applyAlignment="1">
      <alignment horizontal="center" vertical="center" wrapText="1"/>
    </xf>
    <xf numFmtId="0" fontId="4" fillId="36" borderId="7" xfId="0" applyFont="1" applyFill="1" applyBorder="1" applyAlignment="1">
      <alignment horizontal="center" vertical="center" wrapText="1"/>
    </xf>
    <xf numFmtId="0" fontId="4" fillId="37" borderId="3" xfId="0" applyFont="1" applyFill="1" applyBorder="1" applyAlignment="1">
      <alignment horizontal="center" vertical="center" wrapText="1"/>
    </xf>
    <xf numFmtId="0" fontId="4" fillId="36" borderId="5" xfId="0" applyFont="1" applyFill="1" applyBorder="1" applyAlignment="1">
      <alignment horizontal="center" vertical="center" wrapText="1"/>
    </xf>
    <xf numFmtId="4" fontId="4" fillId="36" borderId="8" xfId="0" applyNumberFormat="1" applyFont="1" applyFill="1" applyBorder="1" applyAlignment="1">
      <alignment horizontal="center" vertical="center" wrapText="1"/>
    </xf>
    <xf numFmtId="0" fontId="5" fillId="37" borderId="3" xfId="0" applyFont="1" applyFill="1" applyBorder="1" applyAlignment="1">
      <alignment horizontal="center" vertical="center" wrapText="1"/>
    </xf>
    <xf numFmtId="0" fontId="26" fillId="36" borderId="3" xfId="0" applyFont="1" applyFill="1" applyBorder="1" applyAlignment="1">
      <alignment horizontal="justify" vertical="center" wrapText="1"/>
    </xf>
    <xf numFmtId="0" fontId="22" fillId="36" borderId="3" xfId="0" applyFont="1" applyFill="1" applyBorder="1" applyAlignment="1">
      <alignment horizontal="center" vertical="center" wrapText="1"/>
    </xf>
    <xf numFmtId="0" fontId="25" fillId="37" borderId="3" xfId="0" applyFont="1" applyFill="1" applyBorder="1" applyAlignment="1">
      <alignment horizontal="justify" vertical="center" wrapText="1"/>
    </xf>
    <xf numFmtId="0" fontId="25" fillId="36" borderId="3" xfId="0" applyFont="1" applyFill="1" applyBorder="1" applyAlignment="1">
      <alignment horizontal="justify" vertical="center" wrapText="1"/>
    </xf>
    <xf numFmtId="0" fontId="22" fillId="38" borderId="3" xfId="0" applyFont="1" applyFill="1" applyBorder="1" applyAlignment="1">
      <alignment horizontal="justify" vertical="center" wrapText="1"/>
    </xf>
    <xf numFmtId="0" fontId="4" fillId="38" borderId="5" xfId="0" applyFont="1" applyFill="1" applyBorder="1" applyAlignment="1">
      <alignment horizontal="center" vertical="center" wrapText="1"/>
    </xf>
    <xf numFmtId="4" fontId="4" fillId="38" borderId="6" xfId="0" applyNumberFormat="1" applyFont="1" applyFill="1" applyBorder="1" applyAlignment="1">
      <alignment horizontal="center" vertical="center" wrapText="1"/>
    </xf>
    <xf numFmtId="0" fontId="27" fillId="38" borderId="3" xfId="0" applyFont="1" applyFill="1" applyBorder="1" applyAlignment="1">
      <alignment horizontal="left" vertical="center" wrapText="1"/>
    </xf>
    <xf numFmtId="0" fontId="4" fillId="38" borderId="3" xfId="0" applyFont="1" applyFill="1" applyBorder="1" applyAlignment="1">
      <alignment horizontal="center" vertical="center" wrapText="1"/>
    </xf>
    <xf numFmtId="4" fontId="4" fillId="38" borderId="8" xfId="0" applyNumberFormat="1" applyFont="1" applyFill="1" applyBorder="1" applyAlignment="1">
      <alignment horizontal="center" vertical="center" wrapText="1"/>
    </xf>
    <xf numFmtId="0" fontId="4" fillId="38" borderId="7" xfId="0" applyFont="1" applyFill="1" applyBorder="1" applyAlignment="1">
      <alignment horizontal="center" vertical="center" wrapText="1"/>
    </xf>
    <xf numFmtId="4" fontId="6" fillId="38" borderId="6" xfId="0" applyNumberFormat="1" applyFont="1" applyFill="1" applyBorder="1" applyAlignment="1">
      <alignment horizontal="center" vertical="center" wrapText="1"/>
    </xf>
    <xf numFmtId="0" fontId="5" fillId="38" borderId="3" xfId="0" applyFont="1" applyFill="1" applyBorder="1" applyAlignment="1">
      <alignment horizontal="center" vertical="center" wrapText="1"/>
    </xf>
    <xf numFmtId="0" fontId="5" fillId="38" borderId="7" xfId="0" applyFont="1" applyFill="1" applyBorder="1" applyAlignment="1">
      <alignment horizontal="center" vertical="center" wrapText="1"/>
    </xf>
    <xf numFmtId="4" fontId="5" fillId="38" borderId="8" xfId="0" applyNumberFormat="1" applyFont="1" applyFill="1" applyBorder="1" applyAlignment="1">
      <alignment horizontal="center" vertical="center" wrapText="1"/>
    </xf>
    <xf numFmtId="0" fontId="27" fillId="35" borderId="3" xfId="0" applyFont="1" applyFill="1" applyBorder="1" applyAlignment="1">
      <alignment horizontal="left" vertical="center" wrapText="1"/>
    </xf>
    <xf numFmtId="0" fontId="22" fillId="35" borderId="3" xfId="0" applyFont="1" applyFill="1" applyBorder="1" applyAlignment="1">
      <alignment horizontal="left" vertical="center" wrapText="1"/>
    </xf>
    <xf numFmtId="0" fontId="4" fillId="39" borderId="7" xfId="0" applyFont="1" applyFill="1" applyBorder="1" applyAlignment="1">
      <alignment horizontal="center" vertical="center" wrapText="1"/>
    </xf>
    <xf numFmtId="0" fontId="4" fillId="39" borderId="5" xfId="0" applyFont="1" applyFill="1" applyBorder="1" applyAlignment="1">
      <alignment horizontal="center" vertical="center" wrapText="1"/>
    </xf>
    <xf numFmtId="4" fontId="4" fillId="39" borderId="6" xfId="0" applyNumberFormat="1" applyFont="1" applyFill="1" applyBorder="1" applyAlignment="1">
      <alignment horizontal="center" vertical="center" wrapText="1"/>
    </xf>
    <xf numFmtId="4" fontId="5" fillId="39" borderId="8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0" fontId="5" fillId="36" borderId="3" xfId="0" applyFont="1" applyFill="1" applyBorder="1" applyAlignment="1">
      <alignment horizontal="center" vertical="center" wrapText="1"/>
    </xf>
    <xf numFmtId="4" fontId="4" fillId="36" borderId="6" xfId="0" quotePrefix="1" applyNumberFormat="1" applyFont="1" applyFill="1" applyBorder="1" applyAlignment="1">
      <alignment horizontal="center" vertical="center" wrapText="1"/>
    </xf>
    <xf numFmtId="4" fontId="4" fillId="36" borderId="6" xfId="0" applyNumberFormat="1" applyFont="1" applyFill="1" applyBorder="1" applyAlignment="1">
      <alignment horizontal="center" vertical="center" wrapText="1"/>
    </xf>
    <xf numFmtId="0" fontId="4" fillId="34" borderId="7" xfId="0" applyFont="1" applyFill="1" applyBorder="1" applyAlignment="1">
      <alignment horizontal="center" vertical="center" wrapText="1"/>
    </xf>
    <xf numFmtId="0" fontId="4" fillId="34" borderId="3" xfId="0" applyFont="1" applyFill="1" applyBorder="1" applyAlignment="1">
      <alignment horizontal="center" vertical="center" wrapText="1"/>
    </xf>
    <xf numFmtId="0" fontId="4" fillId="34" borderId="5" xfId="0" applyFont="1" applyFill="1" applyBorder="1" applyAlignment="1">
      <alignment horizontal="center" vertical="center" wrapText="1"/>
    </xf>
    <xf numFmtId="4" fontId="5" fillId="34" borderId="6" xfId="0" applyNumberFormat="1" applyFont="1" applyFill="1" applyBorder="1" applyAlignment="1">
      <alignment horizontal="center" vertical="center" wrapText="1"/>
    </xf>
    <xf numFmtId="4" fontId="4" fillId="34" borderId="6" xfId="0" applyNumberFormat="1" applyFont="1" applyFill="1" applyBorder="1" applyAlignment="1">
      <alignment horizontal="center" vertical="center" wrapText="1"/>
    </xf>
    <xf numFmtId="0" fontId="5" fillId="34" borderId="5" xfId="0" applyFont="1" applyFill="1" applyBorder="1" applyAlignment="1">
      <alignment horizontal="center" vertical="center" wrapText="1"/>
    </xf>
    <xf numFmtId="0" fontId="1" fillId="0" borderId="1" xfId="1" applyAlignment="1">
      <alignment horizontal="center"/>
    </xf>
    <xf numFmtId="0" fontId="2" fillId="0" borderId="2" xfId="2" applyAlignment="1">
      <alignment horizontal="center"/>
    </xf>
  </cellXfs>
  <cellStyles count="47">
    <cellStyle name="20% - Ênfase1" xfId="17" builtinId="30" customBuiltin="1"/>
    <cellStyle name="20% - Ênfase2" xfId="20" builtinId="34" customBuiltin="1"/>
    <cellStyle name="20% - Ênfase3" xfId="23" builtinId="38" customBuiltin="1"/>
    <cellStyle name="20% - Ênfase4" xfId="26" builtinId="42" customBuiltin="1"/>
    <cellStyle name="20% - Ênfase5" xfId="29" builtinId="46" customBuiltin="1"/>
    <cellStyle name="20% - Ênfase6" xfId="32" builtinId="50" customBuiltin="1"/>
    <cellStyle name="40% - Ênfase1" xfId="18" builtinId="31" customBuiltin="1"/>
    <cellStyle name="40% - Ênfase2" xfId="21" builtinId="35" customBuiltin="1"/>
    <cellStyle name="40% - Ênfase3" xfId="24" builtinId="39" customBuiltin="1"/>
    <cellStyle name="40% - Ênfase4" xfId="27" builtinId="43" customBuiltin="1"/>
    <cellStyle name="40% - Ênfase5" xfId="30" builtinId="47" customBuiltin="1"/>
    <cellStyle name="40% - Ênfase6" xfId="33" builtinId="51" customBuiltin="1"/>
    <cellStyle name="60% - Accent1 2" xfId="37" xr:uid="{00000000-0005-0000-0000-00000C000000}"/>
    <cellStyle name="60% - Accent2 2" xfId="38" xr:uid="{00000000-0005-0000-0000-00000D000000}"/>
    <cellStyle name="60% - Accent3 2" xfId="39" xr:uid="{00000000-0005-0000-0000-00000E000000}"/>
    <cellStyle name="60% - Accent4 2" xfId="40" xr:uid="{00000000-0005-0000-0000-00000F000000}"/>
    <cellStyle name="60% - Accent5 2" xfId="41" xr:uid="{00000000-0005-0000-0000-000010000000}"/>
    <cellStyle name="60% - Accent6 2" xfId="42" xr:uid="{00000000-0005-0000-0000-000011000000}"/>
    <cellStyle name="Bom" xfId="6" builtinId="26" customBuiltin="1"/>
    <cellStyle name="Cálculo" xfId="10" builtinId="22" customBuiltin="1"/>
    <cellStyle name="Célula de Verificação" xfId="12" builtinId="23" customBuiltin="1"/>
    <cellStyle name="Célula Vinculada" xfId="11" builtinId="24" customBuiltin="1"/>
    <cellStyle name="Comma 2" xfId="34" xr:uid="{00000000-0005-0000-0000-000016000000}"/>
    <cellStyle name="Ênfase1" xfId="16" builtinId="29" customBuiltin="1"/>
    <cellStyle name="Ênfase2" xfId="19" builtinId="33" customBuiltin="1"/>
    <cellStyle name="Ênfase3" xfId="22" builtinId="37" customBuiltin="1"/>
    <cellStyle name="Ênfase4" xfId="25" builtinId="41" customBuiltin="1"/>
    <cellStyle name="Ênfase5" xfId="28" builtinId="45" customBuiltin="1"/>
    <cellStyle name="Ênfase6" xfId="31" builtinId="49" customBuiltin="1"/>
    <cellStyle name="Entrada" xfId="8" builtinId="20" customBuiltin="1"/>
    <cellStyle name="Moeda 2" xfId="44" xr:uid="{00000000-0005-0000-0000-00001F000000}"/>
    <cellStyle name="Neutral 2" xfId="36" xr:uid="{00000000-0005-0000-0000-000020000000}"/>
    <cellStyle name="Normal" xfId="0" builtinId="0"/>
    <cellStyle name="Normal 2" xfId="43" xr:uid="{00000000-0005-0000-0000-000022000000}"/>
    <cellStyle name="Normal 3" xfId="46" xr:uid="{00000000-0005-0000-0000-000023000000}"/>
    <cellStyle name="Normal 4" xfId="45" xr:uid="{00000000-0005-0000-0000-000024000000}"/>
    <cellStyle name="Nota" xfId="14" builtinId="10" customBuiltin="1"/>
    <cellStyle name="Ruim" xfId="7" builtinId="27" customBuiltin="1"/>
    <cellStyle name="Saída" xfId="9" builtinId="21" customBuiltin="1"/>
    <cellStyle name="Texto de Aviso" xfId="13" builtinId="11" customBuiltin="1"/>
    <cellStyle name="Texto Explicativo" xfId="15" builtinId="53" customBuiltin="1"/>
    <cellStyle name="Title 2" xfId="35" xr:uid="{00000000-0005-0000-0000-000029000000}"/>
    <cellStyle name="Título 1" xfId="1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2" builtinId="25" customBuiltin="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scheme val="none"/>
      </font>
      <alignment horizontal="center" vertical="top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4:D67" headerRowCount="0" totalsRowShown="0" headerRowDxfId="11" headerRowBorderDxfId="9" tableBorderDxfId="10" totalsRowBorderDxfId="8">
  <tableColumns count="4">
    <tableColumn id="1" xr3:uid="{00000000-0010-0000-0000-000001000000}" name=" " headerRowDxfId="7" dataDxfId="6"/>
    <tableColumn id="2" xr3:uid="{00000000-0010-0000-0000-000002000000}" name="CABO TELEFONICO CI-30 30PARES (USO INTERNO) - FORNECIMENTO E INSTALAÇÃO" headerRowDxfId="5" dataDxfId="4"/>
    <tableColumn id="3" xr3:uid="{00000000-0010-0000-0000-000003000000}" name="M" headerRowDxfId="3" dataDxfId="2"/>
    <tableColumn id="4" xr3:uid="{00000000-0010-0000-0000-000004000000}" name="50" headerRowDxfId="1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8"/>
  <sheetViews>
    <sheetView tabSelected="1" zoomScaleNormal="100" workbookViewId="0">
      <selection activeCell="B44" sqref="B44"/>
    </sheetView>
  </sheetViews>
  <sheetFormatPr defaultRowHeight="14.45"/>
  <cols>
    <col min="1" max="1" width="22.140625" bestFit="1" customWidth="1"/>
    <col min="2" max="2" width="75.7109375" customWidth="1"/>
    <col min="3" max="3" width="11.7109375" customWidth="1"/>
    <col min="4" max="4" width="11" customWidth="1"/>
    <col min="5" max="5" width="7.7109375" customWidth="1"/>
  </cols>
  <sheetData>
    <row r="1" spans="1:4" ht="20.45" thickBot="1">
      <c r="A1" s="74" t="s">
        <v>0</v>
      </c>
      <c r="B1" s="74"/>
      <c r="C1" s="74"/>
      <c r="D1" s="74"/>
    </row>
    <row r="2" spans="1:4" ht="15.6" thickTop="1" thickBot="1">
      <c r="A2" s="75" t="s">
        <v>1</v>
      </c>
      <c r="B2" s="75"/>
      <c r="C2" s="75"/>
      <c r="D2" s="75"/>
    </row>
    <row r="3" spans="1:4" ht="15" thickTop="1">
      <c r="A3" s="1" t="s">
        <v>2</v>
      </c>
      <c r="B3" s="1" t="s">
        <v>3</v>
      </c>
      <c r="C3" s="1" t="s">
        <v>4</v>
      </c>
      <c r="D3" s="1" t="s">
        <v>5</v>
      </c>
    </row>
    <row r="4" spans="1:4">
      <c r="A4" s="17"/>
      <c r="B4" s="7" t="s">
        <v>6</v>
      </c>
      <c r="C4" s="19"/>
      <c r="D4" s="21"/>
    </row>
    <row r="5" spans="1:4" s="13" customFormat="1">
      <c r="A5" s="22"/>
      <c r="B5" s="23" t="s">
        <v>7</v>
      </c>
      <c r="C5" s="24" t="s">
        <v>8</v>
      </c>
      <c r="D5" s="25">
        <v>15</v>
      </c>
    </row>
    <row r="6" spans="1:4" s="13" customFormat="1" ht="22.9">
      <c r="A6" s="22"/>
      <c r="B6" s="24" t="s">
        <v>9</v>
      </c>
      <c r="C6" s="24" t="s">
        <v>8</v>
      </c>
      <c r="D6" s="25">
        <v>9</v>
      </c>
    </row>
    <row r="7" spans="1:4" ht="22.9">
      <c r="A7" s="26"/>
      <c r="B7" s="24" t="s">
        <v>10</v>
      </c>
      <c r="C7" s="24" t="s">
        <v>8</v>
      </c>
      <c r="D7" s="27">
        <v>170</v>
      </c>
    </row>
    <row r="8" spans="1:4" s="13" customFormat="1" ht="22.9">
      <c r="A8" s="22"/>
      <c r="B8" s="24" t="s">
        <v>11</v>
      </c>
      <c r="C8" s="24" t="s">
        <v>8</v>
      </c>
      <c r="D8" s="25">
        <v>20</v>
      </c>
    </row>
    <row r="9" spans="1:4" ht="14.25" customHeight="1">
      <c r="A9" s="28"/>
      <c r="B9" s="24" t="s">
        <v>12</v>
      </c>
      <c r="C9" s="24" t="s">
        <v>13</v>
      </c>
      <c r="D9" s="27">
        <v>10</v>
      </c>
    </row>
    <row r="10" spans="1:4" s="13" customFormat="1" ht="22.9">
      <c r="A10" s="22"/>
      <c r="B10" s="24" t="s">
        <v>14</v>
      </c>
      <c r="C10" s="24" t="s">
        <v>13</v>
      </c>
      <c r="D10" s="25">
        <v>20</v>
      </c>
    </row>
    <row r="11" spans="1:4" s="13" customFormat="1" ht="22.9">
      <c r="A11" s="22"/>
      <c r="B11" s="24" t="s">
        <v>15</v>
      </c>
      <c r="C11" s="24" t="s">
        <v>13</v>
      </c>
      <c r="D11" s="25">
        <v>4</v>
      </c>
    </row>
    <row r="12" spans="1:4" s="13" customFormat="1" ht="22.9">
      <c r="A12" s="22" t="s">
        <v>16</v>
      </c>
      <c r="B12" s="24" t="s">
        <v>17</v>
      </c>
      <c r="C12" s="24" t="s">
        <v>13</v>
      </c>
      <c r="D12" s="27">
        <v>120</v>
      </c>
    </row>
    <row r="13" spans="1:4" s="13" customFormat="1" ht="22.9">
      <c r="A13" s="22"/>
      <c r="B13" s="24" t="s">
        <v>18</v>
      </c>
      <c r="C13" s="24" t="s">
        <v>13</v>
      </c>
      <c r="D13" s="25">
        <v>6</v>
      </c>
    </row>
    <row r="14" spans="1:4">
      <c r="A14" s="29"/>
      <c r="B14" s="23" t="s">
        <v>19</v>
      </c>
      <c r="C14" s="24" t="s">
        <v>13</v>
      </c>
      <c r="D14" s="25">
        <v>6</v>
      </c>
    </row>
    <row r="15" spans="1:4">
      <c r="A15" s="12"/>
      <c r="B15" s="7" t="s">
        <v>20</v>
      </c>
      <c r="C15" s="3"/>
      <c r="D15" s="11"/>
    </row>
    <row r="16" spans="1:4" s="13" customFormat="1" ht="22.9">
      <c r="A16" s="31" t="s">
        <v>21</v>
      </c>
      <c r="B16" s="32" t="s">
        <v>22</v>
      </c>
      <c r="C16" s="33" t="s">
        <v>8</v>
      </c>
      <c r="D16" s="34">
        <v>45</v>
      </c>
    </row>
    <row r="17" spans="1:4" s="13" customFormat="1" ht="22.9">
      <c r="A17" s="35"/>
      <c r="B17" s="32" t="s">
        <v>23</v>
      </c>
      <c r="C17" s="33" t="s">
        <v>8</v>
      </c>
      <c r="D17" s="34">
        <v>45</v>
      </c>
    </row>
    <row r="18" spans="1:4" s="13" customFormat="1">
      <c r="A18" s="36"/>
      <c r="B18" s="37" t="s">
        <v>24</v>
      </c>
      <c r="C18" s="38" t="s">
        <v>13</v>
      </c>
      <c r="D18" s="39">
        <v>2</v>
      </c>
    </row>
    <row r="19" spans="1:4" s="13" customFormat="1">
      <c r="A19" s="36"/>
      <c r="B19" s="37" t="s">
        <v>25</v>
      </c>
      <c r="C19" s="38" t="s">
        <v>13</v>
      </c>
      <c r="D19" s="39">
        <v>2</v>
      </c>
    </row>
    <row r="20" spans="1:4" s="13" customFormat="1">
      <c r="A20" s="35"/>
      <c r="B20" s="40" t="s">
        <v>26</v>
      </c>
      <c r="C20" s="38" t="s">
        <v>13</v>
      </c>
      <c r="D20" s="34">
        <v>1</v>
      </c>
    </row>
    <row r="21" spans="1:4" s="13" customFormat="1">
      <c r="A21" s="31"/>
      <c r="B21" s="40" t="s">
        <v>27</v>
      </c>
      <c r="C21" s="38" t="s">
        <v>13</v>
      </c>
      <c r="D21" s="34">
        <v>15</v>
      </c>
    </row>
    <row r="22" spans="1:4" s="13" customFormat="1">
      <c r="A22" s="35"/>
      <c r="B22" s="40" t="s">
        <v>28</v>
      </c>
      <c r="C22" s="38" t="s">
        <v>13</v>
      </c>
      <c r="D22" s="34">
        <v>15</v>
      </c>
    </row>
    <row r="23" spans="1:4" s="13" customFormat="1">
      <c r="A23" s="35"/>
      <c r="B23" s="37" t="s">
        <v>29</v>
      </c>
      <c r="C23" s="38" t="s">
        <v>13</v>
      </c>
      <c r="D23" s="34">
        <v>15</v>
      </c>
    </row>
    <row r="24" spans="1:4" s="13" customFormat="1">
      <c r="A24" s="31" t="s">
        <v>30</v>
      </c>
      <c r="B24" s="41" t="s">
        <v>31</v>
      </c>
      <c r="C24" s="38" t="s">
        <v>13</v>
      </c>
      <c r="D24" s="34">
        <f>D16+D17</f>
        <v>90</v>
      </c>
    </row>
    <row r="25" spans="1:4" s="13" customFormat="1">
      <c r="A25" s="31" t="s">
        <v>32</v>
      </c>
      <c r="B25" s="42" t="s">
        <v>33</v>
      </c>
      <c r="C25" s="38" t="s">
        <v>8</v>
      </c>
      <c r="D25" s="34">
        <f>D24*0.4</f>
        <v>36</v>
      </c>
    </row>
    <row r="26" spans="1:4" s="13" customFormat="1">
      <c r="A26" s="31" t="s">
        <v>34</v>
      </c>
      <c r="B26" s="43" t="s">
        <v>35</v>
      </c>
      <c r="C26" s="38" t="s">
        <v>13</v>
      </c>
      <c r="D26" s="34">
        <f>D24*4</f>
        <v>360</v>
      </c>
    </row>
    <row r="27" spans="1:4" s="13" customFormat="1">
      <c r="A27" s="31" t="s">
        <v>36</v>
      </c>
      <c r="B27" s="43" t="s">
        <v>37</v>
      </c>
      <c r="C27" s="38" t="s">
        <v>13</v>
      </c>
      <c r="D27" s="34">
        <f>D24*6</f>
        <v>540</v>
      </c>
    </row>
    <row r="28" spans="1:4" s="13" customFormat="1">
      <c r="A28" s="31" t="s">
        <v>38</v>
      </c>
      <c r="B28" s="44" t="s">
        <v>39</v>
      </c>
      <c r="C28" s="38" t="s">
        <v>13</v>
      </c>
      <c r="D28" s="34">
        <f>D24</f>
        <v>90</v>
      </c>
    </row>
    <row r="29" spans="1:4" s="13" customFormat="1">
      <c r="A29" s="31" t="s">
        <v>40</v>
      </c>
      <c r="B29" s="44" t="s">
        <v>41</v>
      </c>
      <c r="C29" s="38" t="s">
        <v>13</v>
      </c>
      <c r="D29" s="34">
        <f>D24*2</f>
        <v>180</v>
      </c>
    </row>
    <row r="30" spans="1:4" s="13" customFormat="1">
      <c r="A30" s="31" t="s">
        <v>42</v>
      </c>
      <c r="B30" s="44" t="s">
        <v>43</v>
      </c>
      <c r="C30" s="38" t="s">
        <v>13</v>
      </c>
      <c r="D30" s="39">
        <f>D24*2</f>
        <v>180</v>
      </c>
    </row>
    <row r="31" spans="1:4">
      <c r="A31" s="8"/>
      <c r="B31" s="7" t="s">
        <v>44</v>
      </c>
      <c r="C31" s="9"/>
      <c r="D31" s="10"/>
    </row>
    <row r="32" spans="1:4">
      <c r="A32" s="45" t="s">
        <v>45</v>
      </c>
      <c r="B32" s="46" t="s">
        <v>46</v>
      </c>
      <c r="C32" s="46" t="s">
        <v>13</v>
      </c>
      <c r="D32" s="47">
        <v>42</v>
      </c>
    </row>
    <row r="33" spans="1:4" s="13" customFormat="1">
      <c r="A33" s="48" t="s">
        <v>47</v>
      </c>
      <c r="B33" s="49" t="s">
        <v>48</v>
      </c>
      <c r="C33" s="49" t="s">
        <v>13</v>
      </c>
      <c r="D33" s="50">
        <v>84</v>
      </c>
    </row>
    <row r="34" spans="1:4" s="13" customFormat="1">
      <c r="A34" s="51"/>
      <c r="B34" s="46" t="s">
        <v>49</v>
      </c>
      <c r="C34" s="46" t="s">
        <v>13</v>
      </c>
      <c r="D34" s="50">
        <v>42</v>
      </c>
    </row>
    <row r="35" spans="1:4">
      <c r="A35" s="48" t="s">
        <v>50</v>
      </c>
      <c r="B35" s="46" t="s">
        <v>51</v>
      </c>
      <c r="C35" s="46" t="s">
        <v>13</v>
      </c>
      <c r="D35" s="47">
        <v>42</v>
      </c>
    </row>
    <row r="36" spans="1:4" ht="34.15">
      <c r="A36" s="48" t="s">
        <v>52</v>
      </c>
      <c r="B36" s="46" t="s">
        <v>53</v>
      </c>
      <c r="C36" s="46" t="s">
        <v>8</v>
      </c>
      <c r="D36" s="52">
        <v>2200</v>
      </c>
    </row>
    <row r="37" spans="1:4">
      <c r="A37" s="51"/>
      <c r="B37" s="53" t="s">
        <v>54</v>
      </c>
      <c r="C37" s="53" t="s">
        <v>13</v>
      </c>
      <c r="D37" s="50">
        <v>20</v>
      </c>
    </row>
    <row r="38" spans="1:4" s="13" customFormat="1">
      <c r="A38" s="54"/>
      <c r="B38" s="53" t="s">
        <v>55</v>
      </c>
      <c r="C38" s="53" t="s">
        <v>13</v>
      </c>
      <c r="D38" s="55">
        <v>10</v>
      </c>
    </row>
    <row r="39" spans="1:4" s="13" customFormat="1" ht="34.15">
      <c r="A39" s="54"/>
      <c r="B39" s="53" t="s">
        <v>56</v>
      </c>
      <c r="C39" s="53" t="s">
        <v>13</v>
      </c>
      <c r="D39" s="55">
        <v>12</v>
      </c>
    </row>
    <row r="40" spans="1:4" ht="34.15">
      <c r="A40" s="48" t="s">
        <v>57</v>
      </c>
      <c r="B40" s="53" t="s">
        <v>58</v>
      </c>
      <c r="C40" s="53" t="s">
        <v>13</v>
      </c>
      <c r="D40" s="55">
        <v>5</v>
      </c>
    </row>
    <row r="41" spans="1:4">
      <c r="A41" s="5"/>
      <c r="B41" s="7" t="s">
        <v>59</v>
      </c>
      <c r="C41" s="6"/>
      <c r="D41" s="10"/>
    </row>
    <row r="42" spans="1:4" s="13" customFormat="1">
      <c r="A42" s="30" t="s">
        <v>60</v>
      </c>
      <c r="B42" s="23" t="s">
        <v>61</v>
      </c>
      <c r="C42" s="24" t="s">
        <v>13</v>
      </c>
      <c r="D42" s="25">
        <v>1</v>
      </c>
    </row>
    <row r="43" spans="1:4" s="13" customFormat="1" ht="22.9">
      <c r="A43" s="56" t="s">
        <v>62</v>
      </c>
      <c r="B43" s="24" t="s">
        <v>63</v>
      </c>
      <c r="C43" s="24" t="s">
        <v>13</v>
      </c>
      <c r="D43" s="25">
        <v>4</v>
      </c>
    </row>
    <row r="44" spans="1:4" s="13" customFormat="1" ht="22.9">
      <c r="A44" s="22"/>
      <c r="B44" s="24" t="s">
        <v>64</v>
      </c>
      <c r="C44" s="24" t="s">
        <v>13</v>
      </c>
      <c r="D44" s="25">
        <v>1</v>
      </c>
    </row>
    <row r="45" spans="1:4" s="13" customFormat="1">
      <c r="A45" s="22"/>
      <c r="B45" s="23" t="s">
        <v>65</v>
      </c>
      <c r="C45" s="24" t="s">
        <v>13</v>
      </c>
      <c r="D45" s="25">
        <v>1</v>
      </c>
    </row>
    <row r="46" spans="1:4" s="13" customFormat="1">
      <c r="A46" s="22"/>
      <c r="B46" s="23" t="s">
        <v>66</v>
      </c>
      <c r="C46" s="24" t="s">
        <v>13</v>
      </c>
      <c r="D46" s="25">
        <v>1</v>
      </c>
    </row>
    <row r="47" spans="1:4" ht="22.9">
      <c r="A47" s="57" t="s">
        <v>67</v>
      </c>
      <c r="B47" s="24" t="s">
        <v>68</v>
      </c>
      <c r="C47" s="24" t="s">
        <v>13</v>
      </c>
      <c r="D47" s="27">
        <v>2</v>
      </c>
    </row>
    <row r="48" spans="1:4">
      <c r="A48" s="62"/>
      <c r="B48" s="14" t="s">
        <v>69</v>
      </c>
      <c r="C48" s="63"/>
      <c r="D48" s="64"/>
    </row>
    <row r="49" spans="1:4" ht="45.6">
      <c r="A49" s="58" t="s">
        <v>60</v>
      </c>
      <c r="B49" s="59" t="s">
        <v>70</v>
      </c>
      <c r="C49" s="59" t="s">
        <v>13</v>
      </c>
      <c r="D49" s="60">
        <v>1</v>
      </c>
    </row>
    <row r="50" spans="1:4" ht="34.9">
      <c r="A50" s="58" t="s">
        <v>60</v>
      </c>
      <c r="B50" s="59" t="s">
        <v>71</v>
      </c>
      <c r="C50" s="59" t="s">
        <v>13</v>
      </c>
      <c r="D50" s="61">
        <v>1</v>
      </c>
    </row>
    <row r="51" spans="1:4">
      <c r="A51" s="2"/>
      <c r="B51" s="14" t="s">
        <v>72</v>
      </c>
      <c r="C51" s="3"/>
      <c r="D51" s="4"/>
    </row>
    <row r="52" spans="1:4" s="13" customFormat="1">
      <c r="A52" s="36" t="s">
        <v>60</v>
      </c>
      <c r="B52" s="65" t="s">
        <v>73</v>
      </c>
      <c r="C52" s="38" t="s">
        <v>8</v>
      </c>
      <c r="D52" s="34">
        <v>350</v>
      </c>
    </row>
    <row r="53" spans="1:4" s="13" customFormat="1">
      <c r="A53" s="36" t="s">
        <v>60</v>
      </c>
      <c r="B53" s="65" t="s">
        <v>74</v>
      </c>
      <c r="C53" s="38" t="s">
        <v>13</v>
      </c>
      <c r="D53" s="34">
        <v>2</v>
      </c>
    </row>
    <row r="54" spans="1:4" s="13" customFormat="1" ht="22.9">
      <c r="A54" s="36" t="s">
        <v>60</v>
      </c>
      <c r="B54" s="33" t="s">
        <v>75</v>
      </c>
      <c r="C54" s="38" t="s">
        <v>8</v>
      </c>
      <c r="D54" s="39">
        <v>280</v>
      </c>
    </row>
    <row r="55" spans="1:4">
      <c r="A55" s="36" t="s">
        <v>60</v>
      </c>
      <c r="B55" s="33" t="s">
        <v>76</v>
      </c>
      <c r="C55" s="38" t="s">
        <v>13</v>
      </c>
      <c r="D55" s="39">
        <v>12</v>
      </c>
    </row>
    <row r="56" spans="1:4" ht="22.9">
      <c r="A56" s="36" t="s">
        <v>60</v>
      </c>
      <c r="B56" s="38" t="s">
        <v>77</v>
      </c>
      <c r="C56" s="38" t="s">
        <v>13</v>
      </c>
      <c r="D56" s="66">
        <v>2</v>
      </c>
    </row>
    <row r="57" spans="1:4">
      <c r="A57" s="36" t="s">
        <v>60</v>
      </c>
      <c r="B57" s="38" t="s">
        <v>78</v>
      </c>
      <c r="C57" s="38" t="s">
        <v>13</v>
      </c>
      <c r="D57" s="67">
        <v>2</v>
      </c>
    </row>
    <row r="58" spans="1:4" ht="22.9">
      <c r="A58" s="36" t="s">
        <v>60</v>
      </c>
      <c r="B58" s="38" t="s">
        <v>79</v>
      </c>
      <c r="C58" s="38" t="s">
        <v>13</v>
      </c>
      <c r="D58" s="67">
        <v>2</v>
      </c>
    </row>
    <row r="59" spans="1:4" ht="22.9">
      <c r="A59" s="36" t="s">
        <v>60</v>
      </c>
      <c r="B59" s="38" t="s">
        <v>80</v>
      </c>
      <c r="C59" s="38" t="s">
        <v>13</v>
      </c>
      <c r="D59" s="67">
        <v>2</v>
      </c>
    </row>
    <row r="60" spans="1:4">
      <c r="A60" s="8"/>
      <c r="B60" s="14" t="s">
        <v>81</v>
      </c>
      <c r="C60" s="19"/>
      <c r="D60" s="21"/>
    </row>
    <row r="61" spans="1:4" s="13" customFormat="1" ht="34.15">
      <c r="A61" s="68" t="s">
        <v>60</v>
      </c>
      <c r="B61" s="69" t="s">
        <v>82</v>
      </c>
      <c r="C61" s="70" t="s">
        <v>13</v>
      </c>
      <c r="D61" s="71">
        <v>9</v>
      </c>
    </row>
    <row r="62" spans="1:4" ht="34.15">
      <c r="A62" s="68" t="s">
        <v>60</v>
      </c>
      <c r="B62" s="69" t="s">
        <v>83</v>
      </c>
      <c r="C62" s="70" t="s">
        <v>13</v>
      </c>
      <c r="D62" s="71">
        <v>5</v>
      </c>
    </row>
    <row r="63" spans="1:4" s="13" customFormat="1" ht="34.15">
      <c r="A63" s="68" t="s">
        <v>60</v>
      </c>
      <c r="B63" s="69" t="s">
        <v>84</v>
      </c>
      <c r="C63" s="70" t="s">
        <v>13</v>
      </c>
      <c r="D63" s="20">
        <v>4</v>
      </c>
    </row>
    <row r="64" spans="1:4" s="13" customFormat="1" ht="45.6">
      <c r="A64" s="68" t="s">
        <v>60</v>
      </c>
      <c r="B64" s="69" t="s">
        <v>85</v>
      </c>
      <c r="C64" s="70" t="s">
        <v>13</v>
      </c>
      <c r="D64" s="20">
        <v>2</v>
      </c>
    </row>
    <row r="65" spans="1:4" s="13" customFormat="1">
      <c r="A65" s="68" t="s">
        <v>60</v>
      </c>
      <c r="B65" s="18" t="s">
        <v>86</v>
      </c>
      <c r="C65" s="70" t="s">
        <v>13</v>
      </c>
      <c r="D65" s="20">
        <v>1</v>
      </c>
    </row>
    <row r="66" spans="1:4" ht="22.9">
      <c r="A66" s="68" t="s">
        <v>60</v>
      </c>
      <c r="B66" s="70" t="s">
        <v>87</v>
      </c>
      <c r="C66" s="70" t="s">
        <v>13</v>
      </c>
      <c r="D66" s="72">
        <v>1</v>
      </c>
    </row>
    <row r="67" spans="1:4">
      <c r="A67" s="68" t="s">
        <v>60</v>
      </c>
      <c r="B67" s="73" t="s">
        <v>88</v>
      </c>
      <c r="C67" s="70" t="s">
        <v>13</v>
      </c>
      <c r="D67" s="71">
        <v>2</v>
      </c>
    </row>
    <row r="68" spans="1:4">
      <c r="A68" s="15"/>
      <c r="B68" s="15"/>
      <c r="C68" s="15"/>
      <c r="D68" s="16"/>
    </row>
    <row r="69" spans="1:4">
      <c r="A69" s="15"/>
      <c r="B69" s="15"/>
      <c r="C69" s="15"/>
      <c r="D69" s="16"/>
    </row>
    <row r="70" spans="1:4">
      <c r="A70" s="15"/>
      <c r="B70" s="15"/>
      <c r="C70" s="15"/>
      <c r="D70" s="16"/>
    </row>
    <row r="71" spans="1:4">
      <c r="A71" s="15"/>
      <c r="B71" s="15"/>
      <c r="C71" s="15"/>
      <c r="D71" s="16"/>
    </row>
    <row r="72" spans="1:4">
      <c r="A72" s="15"/>
      <c r="B72" s="15"/>
      <c r="C72" s="15"/>
      <c r="D72" s="16"/>
    </row>
    <row r="73" spans="1:4">
      <c r="A73" s="15"/>
      <c r="B73" s="15"/>
      <c r="C73" s="15"/>
      <c r="D73" s="16"/>
    </row>
    <row r="74" spans="1:4">
      <c r="A74" s="15"/>
      <c r="B74" s="15"/>
      <c r="C74" s="15"/>
      <c r="D74" s="16"/>
    </row>
    <row r="75" spans="1:4">
      <c r="A75" s="15"/>
      <c r="B75" s="15"/>
      <c r="C75" s="15"/>
      <c r="D75" s="16"/>
    </row>
    <row r="76" spans="1:4">
      <c r="A76" s="15"/>
      <c r="B76" s="15"/>
      <c r="C76" s="15"/>
      <c r="D76" s="16"/>
    </row>
    <row r="77" spans="1:4">
      <c r="A77" s="15"/>
      <c r="B77" s="15"/>
      <c r="C77" s="15"/>
      <c r="D77" s="16"/>
    </row>
    <row r="78" spans="1:4">
      <c r="A78" s="15"/>
      <c r="B78" s="15"/>
      <c r="C78" s="15"/>
      <c r="D78" s="16"/>
    </row>
  </sheetData>
  <mergeCells count="2">
    <mergeCell ref="A1:D1"/>
    <mergeCell ref="A2:D2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82693AF1AE30F4B89487152C5E71534" ma:contentTypeVersion="2" ma:contentTypeDescription="Crie um novo documento." ma:contentTypeScope="" ma:versionID="716260323f689d3c5b158d9925cb404c">
  <xsd:schema xmlns:xsd="http://www.w3.org/2001/XMLSchema" xmlns:xs="http://www.w3.org/2001/XMLSchema" xmlns:p="http://schemas.microsoft.com/office/2006/metadata/properties" xmlns:ns2="5e813ed2-70ef-4999-8cda-ac580723e880" targetNamespace="http://schemas.microsoft.com/office/2006/metadata/properties" ma:root="true" ma:fieldsID="2be8896669497ae1a426d633b74cefaa" ns2:_="">
    <xsd:import namespace="5e813ed2-70ef-4999-8cda-ac580723e88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813ed2-70ef-4999-8cda-ac580723e8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A0FC0DF-3ECA-4C6E-AD53-930A85A5113A}"/>
</file>

<file path=customXml/itemProps2.xml><?xml version="1.0" encoding="utf-8"?>
<ds:datastoreItem xmlns:ds="http://schemas.openxmlformats.org/officeDocument/2006/customXml" ds:itemID="{D981EA29-F93A-4DAA-8C81-6814E70F03AF}"/>
</file>

<file path=customXml/itemProps3.xml><?xml version="1.0" encoding="utf-8"?>
<ds:datastoreItem xmlns:ds="http://schemas.openxmlformats.org/officeDocument/2006/customXml" ds:itemID="{3D0611A5-00FE-4910-B5F1-226DA260B4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Hugo</dc:creator>
  <cp:keywords/>
  <dc:description/>
  <cp:lastModifiedBy/>
  <cp:revision/>
  <dcterms:created xsi:type="dcterms:W3CDTF">2017-10-18T11:05:06Z</dcterms:created>
  <dcterms:modified xsi:type="dcterms:W3CDTF">2019-12-04T17:01:33Z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0x010100482693AF1AE30F4B89487152C5E71534</vt:lpwstr>
  </property>
</Properties>
</file>