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Anexo VII-B" sheetId="4" r:id="rId1"/>
    <sheet name="Item 05" sheetId="5" r:id="rId2"/>
  </sheets>
  <externalReferences>
    <externalReference r:id="rId3"/>
  </externalReferences>
  <definedNames>
    <definedName name="_xlnm._FilterDatabase" localSheetId="0" hidden="1">'Anexo VII-B'!$A$5:$O$477</definedName>
    <definedName name="tabela_sinapi">'[1]SINAPI AGOSTO'!$A:$E</definedName>
  </definedNames>
  <calcPr calcId="145621"/>
</workbook>
</file>

<file path=xl/calcChain.xml><?xml version="1.0" encoding="utf-8"?>
<calcChain xmlns="http://schemas.openxmlformats.org/spreadsheetml/2006/main">
  <c r="F452" i="4" l="1"/>
  <c r="F443" i="4"/>
  <c r="G443" i="4" s="1"/>
  <c r="F347"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F29" i="5" l="1"/>
  <c r="F12" i="5"/>
  <c r="F17" i="5" l="1"/>
  <c r="J476" i="4"/>
  <c r="J477" i="4" s="1"/>
  <c r="F23" i="5" l="1"/>
  <c r="F30" i="5" s="1"/>
  <c r="F31" i="5" s="1"/>
  <c r="E8" i="5" s="1"/>
  <c r="F8" i="5" s="1"/>
  <c r="F18" i="5"/>
  <c r="F22" i="5"/>
  <c r="F20" i="5"/>
  <c r="F19" i="5" s="1"/>
</calcChain>
</file>

<file path=xl/sharedStrings.xml><?xml version="1.0" encoding="utf-8"?>
<sst xmlns="http://schemas.openxmlformats.org/spreadsheetml/2006/main" count="1036" uniqueCount="522">
  <si>
    <t>Código SIPAC</t>
  </si>
  <si>
    <t>ITEM</t>
  </si>
  <si>
    <t>DESCRITIVO</t>
  </si>
  <si>
    <t>Unidade
Medida</t>
  </si>
  <si>
    <t>ADAPTADOR PVC ROSCAVEL, COM FLANGES E ANEL DE VEDACAO, 1", PARA CAIXA D' AGUA</t>
  </si>
  <si>
    <t>UNIDADE</t>
  </si>
  <si>
    <t>ADAPTADOR PVC, ROSCAVEL, COM FLANGES E ANEL DE VEDACAO, 1 1/2", PARA CAIXA D'AGUA</t>
  </si>
  <si>
    <t>ADAPTADOR PVC, ROSCAVEL, COM FLANGES E ANEL DE VEDACAO, 2",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</si>
  <si>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</si>
  <si>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</si>
  <si>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</si>
  <si>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</si>
  <si>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</si>
  <si>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</si>
  <si>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</si>
  <si>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</si>
  <si>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</si>
  <si>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</si>
  <si>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85 MM X 3", PARA AGUA FRIA</t>
  </si>
  <si>
    <t>ANEL BORRACHA, DN 150 MM, PARA TUBO SERIE REFORCADA ESGOTO PREDIAL</t>
  </si>
  <si>
    <t>ANEL BORRACHA PARA TUBO ESGOTO PREDIAL, DN 100 MM (NBR 5688)</t>
  </si>
  <si>
    <t>ANEL BORRACHA PARA TUBO ESGOTO PREDIAL DN 40 MM (NBR 5688)</t>
  </si>
  <si>
    <t>ANEL BORRACHA PARA TUBO ESGOTO PREDIAL DN 50 MM (NBR 5688)</t>
  </si>
  <si>
    <t>ARAME GALVANIZADO 16 BWG, D = 1,65MM (0,0166 KG/M)</t>
  </si>
  <si>
    <t>KG</t>
  </si>
  <si>
    <t>ARAME GALVANIZADO 18 BWG, D = 1,24MM (0,009 KG/M)</t>
  </si>
  <si>
    <t>ARAME RECOZIDO 16 BWG, D = 1,65 MM (0,016 KG/M) OU 18 BWG, D = 1,25 MM (0,01 KG/M)</t>
  </si>
  <si>
    <t xml:space="preserve">ARGAMASSA COLANTE AC II </t>
  </si>
  <si>
    <t>REJUNTE CIMENTICIO, QUALQUER COR</t>
  </si>
  <si>
    <t>REJUNTE EPOXI, QUALQUER COR</t>
  </si>
  <si>
    <t>ASSENTO SANITARIO DE PLASTICO, TIPO CONVENCIONAL</t>
  </si>
  <si>
    <t>M</t>
  </si>
  <si>
    <t>TORNEIRA DE BOIA CONVENCIONAL PARA CAIXA D'AGUA, 1", COM HASTE E TORNEIRA METALICOS E BALAO PLASTICO</t>
  </si>
  <si>
    <t>TORNEIRA DE BOIA CONVENCIONAL PARA CAIXA D'AGUA, 2", COM HASTE E TORNEIRA METALICOS E BALAO PLASTICO</t>
  </si>
  <si>
    <t>M³</t>
  </si>
  <si>
    <t>BUCHA DE REDUCAO DE PVC, SOLDAVEL, LONGA, 50 X 40 MM, PARA ESGOTO PREDIAL</t>
  </si>
  <si>
    <t>BUCHA DE REDUCAO PVC, ROSCAVEL, 1 1/2" X1 1/4 "</t>
  </si>
  <si>
    <t>BUCHA DE REDUCAO PVC ROSCAVEL, 1 1/2" X 3/4"</t>
  </si>
  <si>
    <t>BUCHA DE REDUCAO PVC ROSCAVEL, 1" X 3/4"</t>
  </si>
  <si>
    <t>BUCHA DE REDUCAO PVC, ROSCAVEL, 2" X 1 "</t>
  </si>
  <si>
    <t>BUCHA DE REDUCAO PVC ROSCAVEL 3/4" X 1/2"</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</si>
  <si>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</si>
  <si>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</si>
  <si>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</si>
  <si>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</si>
  <si>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LONGA, COM 40 X 25 MM, PARA AGUA FRIA PREDIAL</t>
  </si>
  <si>
    <t>BUCHA DE REDUCAO DE PVC, SOLDAVEL, LONGA, COM 50 X 25 MM, PARA AGUA FRIA PREDIAL</t>
  </si>
  <si>
    <t>BUCHA DE REDUCAO DE PVC, SOLDAVEL, LONGA, COM 50 X 32 MM, PARA AGUA FRIA PREDIAL</t>
  </si>
  <si>
    <t>CAIXA SIFONADA PVC 150 X 150 X 50MM COM TAMPA CEGA QUADRADA BRANCA</t>
  </si>
  <si>
    <t>CAIXA SIFONADA PVC, 100 X 100 X 50 MM, COM GRELHA REDONDA BRANCA</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</si>
  <si>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</si>
  <si>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</si>
  <si>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</si>
  <si>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</si>
  <si>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</si>
  <si>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ROSCAVEL, 2", PARA AGUA FRIA PREDIAL</t>
  </si>
  <si>
    <t>TUBO PVC, ROSCAVEL, 2 1/2", AGUA FRIA PREDIAL</t>
  </si>
  <si>
    <t xml:space="preserve">TUBO PVC, ROSCAVEL, 1 1/2", AGUA FRIA PREDIAL </t>
  </si>
  <si>
    <t>TUBO PVC, ROSCAVEL, 1 1/4", AGUA FRIA PREDIAL</t>
  </si>
  <si>
    <t>TUBO PVC, ROSCAVEL, 1/2", AGUA FRIA PREDIAL</t>
  </si>
  <si>
    <t>TUBO PVC, ROSCAVEL, 1", AGUA FRIA PREDIAL</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</si>
  <si>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</si>
  <si>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</si>
  <si>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</si>
  <si>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</si>
  <si>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</si>
  <si>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AGUA FRIA (NBR-5648)</t>
  </si>
  <si>
    <t>TUBO PVC, SOLDAVEL, DN 60 MM, AGUA FRIA (NBR-5648)</t>
  </si>
  <si>
    <t>TUBO PVC, SOLDAVEL, DN 75 MM, AGUA FRIA (NBR-5648)</t>
  </si>
  <si>
    <t>TUBO PVC, SOLDAVEL, DN 85 MM, AGUA FRIA (NBR-5648)</t>
  </si>
  <si>
    <t>CAP PVC, ROSCAVEL, 1", PARA AGUA FRIA PREDIAL</t>
  </si>
  <si>
    <t>CAP PVC, ROSCAVEL, 1 1/2", AGUA FRIA PREDIAL</t>
  </si>
  <si>
    <t>CAP PVC, ROSCAVEL, 1 1/4", AGUA FRIA PREDIAL</t>
  </si>
  <si>
    <t>CAP PVC, ROSCAVEL, 2", AGUA FRIA PREDIAL</t>
  </si>
  <si>
    <t>CAP PVC, ROSCAVEL, 3/4", PARA AGUA FRIA PREDIAL</t>
  </si>
  <si>
    <t>CAP PVC, ROSCAVEL, 1/2", PARA AGUA FRIA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</si>
  <si>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</si>
  <si>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</si>
  <si>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</si>
  <si>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</si>
  <si>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</si>
  <si>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</si>
  <si>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</si>
  <si>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</si>
  <si>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</si>
  <si>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CHUVEIRO PLASTICO BRANCO SIMPLES 5 '' PARA ACOPLAR EM HASTE 1/2 ", AGUA FRIA</t>
  </si>
  <si>
    <t>CIMENTO PORTLAND COMPOSTO CP II-32 (SACO DE 50 KG)</t>
  </si>
  <si>
    <t>50 KG</t>
  </si>
  <si>
    <t>AREIA FINA - POSTO JAZIDA/FORNECEDOR (RETIRADO NA JAZIDA, SEM TRANSPORTE)</t>
  </si>
  <si>
    <t>AREIA GROSSA - POSTO JAZIDA/FORNECEDOR (RETIRADO NA JAZIDA, SEM TRANSPORTE)</t>
  </si>
  <si>
    <t>AREIA MEDIA - POSTO JAZIDA/FORNECEDOR (RETIRADO NA JAZIDA, SEM TRANSPORTE)</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</si>
  <si>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</si>
  <si>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</si>
  <si>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</si>
  <si>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</si>
  <si>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</si>
  <si>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</si>
  <si>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</si>
  <si>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</si>
  <si>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</si>
  <si>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</si>
  <si>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</si>
  <si>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</si>
  <si>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</si>
  <si>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</si>
  <si>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</si>
  <si>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</si>
  <si>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</si>
  <si>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</si>
  <si>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</si>
  <si>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</si>
  <si>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</si>
  <si>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</si>
  <si>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ELETRODO REVESTIDO AWS - E6013, DIAMETRO IGUAL A 2,50 MM</t>
  </si>
  <si>
    <t>ELETRODO REVESTIDO AWS - E6013, DIAMETRO IGUAL A 4,00 MM</t>
  </si>
  <si>
    <t>ELETRODO REVESTIDO AWS - E7018, DIAMETRO IGUAL A 4,00 MM</t>
  </si>
  <si>
    <t>ENGATE / RABICHO FLEXIVEL INOX 1/2 " X 30 CM</t>
  </si>
  <si>
    <t>ENGATE / RABICHO FLEXIVEL INOX 1/2 " X 40 CM</t>
  </si>
  <si>
    <t>ENGATE/RABICHO FLEXIVEL PLASTICO (PVC OU ABS) BRANCO 1/2 " X 30 CM</t>
  </si>
  <si>
    <t>ENGATE/RABICHO FLEXIVEL PLASTICO (PVC OU ABS) BRANCO 1/2 " X 40 CM</t>
  </si>
  <si>
    <t>TINTA ESMALTE SINTETICO PREMIUM ACETINADO</t>
  </si>
  <si>
    <t>L</t>
  </si>
  <si>
    <t>TINTA ESMALTE SINTETICO PREMIUM BRILHANTE</t>
  </si>
  <si>
    <t>TINTA ESMALTE SINTETICO PREMIUM FOSCO</t>
  </si>
  <si>
    <t>TINTA LATEX ACRILICA ECONOMICA, COR BRANCA</t>
  </si>
  <si>
    <t>TINTA LATEX ACRILICA STANDARD, COR BRANCA</t>
  </si>
  <si>
    <t>ESPUMA EXPANSIVA DE POLIURETANO, APLICACAO MANUAL - 500 ML</t>
  </si>
  <si>
    <t>FECHADURA AUXILIAR SEGURANCA, DE EMBUTIR, REFORCADA, MAQUINA DE 40 A 55 MM, COM CILINDRO, CROMADA, PARA PORTA EXTERNA - COMPLETA</t>
  </si>
  <si>
    <t>CJ</t>
  </si>
  <si>
    <t>FECHADURA C/ CILINDRO LATAO CROMADO P/ PORTA VIDRO TP AROUCA 2171-L OU EQUIV</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</si>
  <si>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</si>
  <si>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</si>
  <si>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AÇO CA-50, 10,0 MM, VERGALHAO</t>
  </si>
  <si>
    <t>AÇO CA-50, 6,3 MM, VERGALHAO</t>
  </si>
  <si>
    <t>AÇO CA-50, 8,0 MM, VERGALHAO</t>
  </si>
  <si>
    <t>FITA CREPE ROLO DE 25 MM X 50 M</t>
  </si>
  <si>
    <t>FUNDO PREPARADOR ACRILICO BASE AGUA</t>
  </si>
  <si>
    <t>IMPERMEABILIZANTE FLEXIVEL BRANCO DE BASE ACRILICA PARA COBERTURAS</t>
  </si>
  <si>
    <t>IMPERMEABILIZANTE INCOLOR PARA TRATAMENTO DE FACHADAS E TELHAS, BASE SILICONE</t>
  </si>
  <si>
    <t>ADESIVO ACRILICO/COLA DE CONTATO</t>
  </si>
  <si>
    <t>CHAPA DE MADEIRA COMPENSADA PLASTIFICADA PARA FORMA DE CONCRETO, DE 2,20 x 1,10 M, E = 10 MM</t>
  </si>
  <si>
    <t>M²</t>
  </si>
  <si>
    <t>CHAPA DE MADEIRA COMPENSADA NAVAL (COM COLA FENOLICA), E = 10 MM, DE *1,60 X 2,20*</t>
  </si>
  <si>
    <t>PARAFUSO, AUTO ATARRACHANTE, CABECA CHATA, FENDA SIMPLES, 1/4 (6,35 MM) X 25 MM</t>
  </si>
  <si>
    <t>CENTO</t>
  </si>
  <si>
    <t>COLA BRANCA BASE PVA</t>
  </si>
  <si>
    <t>PORTA DE MADEIRA, FOLHA MEDIA (NBR 15930) DE 100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</si>
  <si>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</si>
  <si>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</si>
  <si>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90 X 210 CM, E = 35 MM, NUCLEO SARRAFEADO, CAPA LISA EM HDF, ACABAMENTO EM LAMINADO NATURAL PARA VERNIZ</t>
  </si>
  <si>
    <t>PORTA DE MADEIRA, FOLHA MEDIA (NBR 15930) DE 60 X 210 CM, E = 35 MM, NUCLEO SARRAFEADO, CAPA LISA EM HDF, ACABAMENTO LAMINADO NATURAL PARA VERNIZ</t>
  </si>
  <si>
    <t>MOLA AEREA FECHA PORTA, PARA PORTAS COM LARGURA ATE 110 CM</t>
  </si>
  <si>
    <t>REBITE DE ALUMINIO VAZADO DE REPUXO, 3,2 X 8 MM (1KG = 1025 UNIDADES)</t>
  </si>
  <si>
    <t>JOELHO COM VISITA, PVC SERIE R, 90 GRAUS, 100 X 75 MM, PARA ESGOTO PREDIAL</t>
  </si>
  <si>
    <t>JOELHO DE REDUCAO, PVC, ROSCAVEL, 90 GRAUS, 1" X 3/4", PARA AGUA FRIA PREDIAL</t>
  </si>
  <si>
    <t>JOELHO PVC, ROSCAVEL, 90 GRAUS, 3/4", PARA AGUA FRIA PREDIAL</t>
  </si>
  <si>
    <t>JOELHO DE REDUCAO, PVC, ROSCAVEL COM BUCHA DE LATAO, 90 GRAUS, 3/4" X 1/2", PARA AGUA FRIA PREDIAL</t>
  </si>
  <si>
    <t>JOELHO PVC, SOLDAVEL, COM BUCHA DE LATAO, 90 GRAUS, 20 MM X 1/2", PARA AGUA FRIA PREDIAL</t>
  </si>
  <si>
    <t>JOELHO PVC, SOLDAVEL, COM BUCHA DE LATAO, 90 GRAUS, 25 MM X 1/2", PARA AGUA FRIA PREDIAL</t>
  </si>
  <si>
    <t>JOELHO DE REDUCAO, PVC SOLDAVEL, 90 GRAUS, 25 MM X 20 MM, PARA AGUA FRIA PREDIAL</t>
  </si>
  <si>
    <t>JOELHO PVC, SOLDAVEL COM ROSCA, 90 GRAUS, 25 MM X 3/4", PARA AGUA FRIA PREDIAL</t>
  </si>
  <si>
    <t>JOELHO DE REDUCAO, PVC SOLDAVEL, 90 GRAUS, 32 MM X 25 MM, PARA AGUA FRIA PREDIAL</t>
  </si>
  <si>
    <t>JOELHO PVC, SOLDAVEL, 90 GRAUS, 40 MM, PARA AGUA FRIA PREDIAL</t>
  </si>
  <si>
    <t>JUNCAO SIMPLES, PVC SERIE R, DN 100 X 100 MM, PARA ESGOTO PREDIAL</t>
  </si>
  <si>
    <t>JUNCAO SIMPLES, PVC, DN 100 X 50 MM, SERIE NORMAL PARA ESGOTO PREDIAL</t>
  </si>
  <si>
    <t>JUNCAO SIMPLES, PVC, DN 75 X 75 MM, SERIE NORMAL PARA ESGOTO PREDIAL</t>
  </si>
  <si>
    <t>JUNCAO SIMPLES, PVC, DN 75 X 50 MM, SERIE NORMAL PARA ESGOTO PREDIAL</t>
  </si>
  <si>
    <t>LUVA DE CORRER, PVC, DN 100 MM, PARA ESGOTO PREDIAL</t>
  </si>
  <si>
    <t>LUVA DE CORRER, PVC, DN 50 MM, PARA ESGOTO PREDIAL</t>
  </si>
  <si>
    <t>LUVA DE CORRER, PVC, DN 75 MM, PARA ESGOTO PREDIAL</t>
  </si>
  <si>
    <t>REDUCAO EXCENTRICA PVC P/ ESG PREDIAL DN 100 X 50MM</t>
  </si>
  <si>
    <t>REDUCAO EXCENTRICA PVC P/ ESG PREDIAL DN 100 X 75MM</t>
  </si>
  <si>
    <t>REDUCAO EXCENTRICA PVC P/ ESG PREDIAL DN 75 X 50MM</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</si>
  <si>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</si>
  <si>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</si>
  <si>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</si>
  <si>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</si>
  <si>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</si>
  <si>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</si>
  <si>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</si>
  <si>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</si>
  <si>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</si>
  <si>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</si>
  <si>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</si>
  <si>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</si>
  <si>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</si>
  <si>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</si>
  <si>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</si>
  <si>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</si>
  <si>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</si>
  <si>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</si>
  <si>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</si>
  <si>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</si>
  <si>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</si>
  <si>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</si>
  <si>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</si>
  <si>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</si>
  <si>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</si>
  <si>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</si>
  <si>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</si>
  <si>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</si>
  <si>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</si>
  <si>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</si>
  <si>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</si>
  <si>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</si>
  <si>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</si>
  <si>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</si>
  <si>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</si>
  <si>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</si>
  <si>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</si>
  <si>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</si>
  <si>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</si>
  <si>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</si>
  <si>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</si>
  <si>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</si>
  <si>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</si>
  <si>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</si>
  <si>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</si>
  <si>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UNIAO PVC, ROSCAVEL 1/2", AGUA FRIA PREDIAL</t>
  </si>
  <si>
    <t>UNIAO PVC, ROSCAVEL 2", AGUA FRIA PREDIAL</t>
  </si>
  <si>
    <t>UNIAO PVC, ROSCAVEL, 1 1/2", AGUA FRIA PREDIAL</t>
  </si>
  <si>
    <t>UNIAO PVC, ROSCAVEL, 1 1/4", AGUA FRIA PREDIAL</t>
  </si>
  <si>
    <t>UNIAO PVC, ROSCAVEL, 1", AGUA FRIA PREDIAL</t>
  </si>
  <si>
    <t>UNIAO PVC, ROSCAVEL, 3/4",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</si>
  <si>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</si>
  <si>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</si>
  <si>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</si>
  <si>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</si>
  <si>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</si>
  <si>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</si>
  <si>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</si>
  <si>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</si>
  <si>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</si>
  <si>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</si>
  <si>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</si>
  <si>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</si>
  <si>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</si>
  <si>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</si>
  <si>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</si>
  <si>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</si>
  <si>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</si>
  <si>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</si>
  <si>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</si>
  <si>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</si>
  <si>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</si>
  <si>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</si>
  <si>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</si>
  <si>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</si>
  <si>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</si>
  <si>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</si>
  <si>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</si>
  <si>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</si>
  <si>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</si>
  <si>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</si>
  <si>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</si>
  <si>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</si>
  <si>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</si>
  <si>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</si>
  <si>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</si>
  <si>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</si>
  <si>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</si>
  <si>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</si>
  <si>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MICTORIO SIFONADO LOUCA BRANCA SEM COMPLEMENTOS</t>
  </si>
  <si>
    <t>PARAFUSO ZINCADO, SEXTAVADO, COM ROSCA INTEIRA, DIAMETRO 1/4", COMPRIMENTO 1/2"</t>
  </si>
  <si>
    <t>PARAFUSO ZINCADO, SEXTAVADO, COM ROSCA INTEIRA, DIAMETRO 3/8", COMPRIMENTO 2"</t>
  </si>
  <si>
    <t>PREGO DE ACO POLIDO COM CABECA 18 X 27 (2 1/2 X 10)</t>
  </si>
  <si>
    <t>PREGO DE ACO POLIDO COM CABECA 10 X 10 (7/8 X 17)</t>
  </si>
  <si>
    <t>PREGO DE ACO POLIDO COM CABECA 10 X 11 (1 X 17)</t>
  </si>
  <si>
    <t>PREGO DE ACO POLIDO COM CABECA 12 X 12</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</si>
  <si>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</si>
  <si>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</si>
  <si>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</si>
  <si>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</si>
  <si>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</si>
  <si>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</si>
  <si>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</si>
  <si>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</si>
  <si>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</si>
  <si>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</si>
  <si>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</si>
  <si>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</si>
  <si>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</si>
  <si>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</si>
  <si>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</si>
  <si>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</si>
  <si>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</si>
  <si>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</si>
  <si>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</si>
  <si>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</si>
  <si>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</si>
  <si>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</si>
  <si>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</si>
  <si>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</si>
  <si>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</si>
  <si>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</si>
  <si>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</si>
  <si>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</si>
  <si>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</si>
  <si>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ROLO DE LA DE CARNEIRO 23 CM (SEM CABO)</t>
  </si>
  <si>
    <t>ROLO DE ESPUMA POLIESTER 23 CM (SEM CABO)</t>
  </si>
  <si>
    <t>PISO EM CERAMICA ESMALTADA EXTRA, PEI MAIOR OU IGUAL A 4, FORMATO MAIOR QUE 2025 CM2</t>
  </si>
  <si>
    <t>PISO EM CERAMICA ESMALTADA EXTRA, PEI MAIOR OU IGUAL A 4, FORMATO MENOR OU IGUAL A 2025 CM2</t>
  </si>
  <si>
    <t>SIFAO PLASTICO EXTENSIVEL UNIVERSAL, TIPO COPO</t>
  </si>
  <si>
    <t>SIFAO PLASTICO TIPO COPO PARA TANQUE, 1.1/4 X 1.1/2 "</t>
  </si>
  <si>
    <t>SOLVENTE DILUENTE A BASE DE AGUARRAS</t>
  </si>
  <si>
    <t>Sem codificação SIPAC</t>
  </si>
  <si>
    <t>ESPELHO / PLACA CEGA 4" X 4", PARA INSTALACAO DE TOMADAS E INTERRUPTORES</t>
  </si>
  <si>
    <t>ESPELHO / PLACA CEGA 4" X 2", PARA INSTALACAO DE TOMADAS E INTERRUPTORES</t>
  </si>
  <si>
    <t>TAMPA CEGA EM PVC PARA CONDULETE 4 X 2"</t>
  </si>
  <si>
    <t>TELHA ESTRUTURAL DE FIBROCIMENTO 2 ABAS, DE 1,00 X 7,40 M (SEM AMIANTO)</t>
  </si>
  <si>
    <t>TELHA ESTRUTURAL DE FIBROCIMENTO 2 ABAS, DE 1,00 X 8,20 M (SEM AMIANTO)</t>
  </si>
  <si>
    <t>TELHA DE FIBROCIMENTO ONDULADA E = 6 MM, DE 3,66 X 1,10 M (SEM AMIANTO)</t>
  </si>
  <si>
    <t>TELHA DE FIBROCIMENTO ONDULADA E = 8 MM, DE 3,66 X 1,10 M (SEM AMIANTO)</t>
  </si>
  <si>
    <t>TELHA DE FIBROCIMENTO E = 6 MM, DE 4,60 X 1,06 M (SEM AMIANTO)</t>
  </si>
  <si>
    <t>TELHA ESTRUTURAL DE FIBROCIMENTO 2 ABAS, DE 1,00 X 9,20 M (SEM AMIANTO)</t>
  </si>
  <si>
    <t>BLOCO CERAMICO VAZADO PARA ALVENARIA DE VEDACAO, DE 9 X 19 X 19 CM (L X A X C)</t>
  </si>
  <si>
    <t>MILHEIRO</t>
  </si>
  <si>
    <t>TORNEIRA CROMADA DE MESA PARA LAVATORIO TEMPORIZADA PRESSAO BICA BAIXA</t>
  </si>
  <si>
    <t>TORNEIRA CROMADA DE MESA PARA LAVATORIO, BICA ALTA (REF 1195)</t>
  </si>
  <si>
    <t>TORNEIRA CROMADA DE PAREDE LONGA PARA LAVATORIO (REF 1178)</t>
  </si>
  <si>
    <t>TORNEIRA CROMADA DE PAREDE PARA COZINHA BICA MOVEL COM AREJADOR 1/2 " OU 3/4 " (REF 1168)</t>
  </si>
  <si>
    <t>TORNEIRA CROMADA DE MESA PARA LAVATORIO, PADRAO POPULAR,
1/2 " OU 3/4 " (REF 1193)</t>
  </si>
  <si>
    <t>TORNEIRA CROMADA CURTA SEM BICO PARA USO GERAL 1/2 " OU 3/4 " (REF 1152)</t>
  </si>
  <si>
    <t>VALVULA DE DESCARGA EM METAL CROMADO PARA MICTORIO COM
ACIONAMENTO POR PRESSAO E FECHAMENTO AUTOMATICO</t>
  </si>
  <si>
    <t>VALVULA EM METAL CROMADO PARA LAVATORIO, 1 " SEM LADRAO</t>
  </si>
  <si>
    <t>VALVULA EM METAL CROMADO PARA PIA AMERICANA 3.1/2 X 1.1/2 "</t>
  </si>
  <si>
    <t>VALVULA EM METAL CROMADO PARA TANQUE, 1.1/2 " SEM LADRAO</t>
  </si>
  <si>
    <t>VALVULA EM PLASTICO BRANCO PARA LAVATORIO 1 ", SEM UNHO, COM LADRAO</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</si>
  <si>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</si>
  <si>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</si>
  <si>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</si>
  <si>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</si>
  <si>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</si>
  <si>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</si>
  <si>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</si>
  <si>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</si>
  <si>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</si>
  <si>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</si>
  <si>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</si>
  <si>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</si>
  <si>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</si>
  <si>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</si>
  <si>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</si>
  <si>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</si>
  <si>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</si>
  <si>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</si>
  <si>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</si>
  <si>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</si>
  <si>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</si>
  <si>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</si>
  <si>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</si>
  <si>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BACIA SANITARIA (VASO) COM CAIXA ACOPLADA, DE LOUCA BRANCA</t>
  </si>
  <si>
    <t>FUNDO ANTICORROSIVO PARA METAIS FERROSOS (ZARCAO)</t>
  </si>
  <si>
    <t xml:space="preserve">SUPORTE / SOQUETE ANTIVIBRATÓRIO LÂMPADA FLUORESCENTE
32W DO TIPO COMUM COM FIXAÇÃO POR PARAFUSO </t>
  </si>
  <si>
    <t>BUCHA PARA FIXAÇÃO NYLON 6 MM</t>
  </si>
  <si>
    <t>BUCHA PARA FIXAÇÃO NYLON 8 MM</t>
  </si>
  <si>
    <t>BUCHA PARA FIXAÇÃO NYLON 10 MM</t>
  </si>
  <si>
    <t>PARAFUSO NIQUELADO COM ACABAMENTO CROMADO PARA FIXAR PECA SANITARIA, INCLUI PORCA CEGA, ARRUELA E BUCHA DE NYLON TAMANHO S-10</t>
  </si>
  <si>
    <t>PARAFUSO NIQUELADO 3 1/2" COM ACABAMENTO CROMADO PARA FIXAR PECA SANITARIA, INCLUI PORCA CEGA, ARRUELA E BUCHA DE NYLON TAMANHO S-8</t>
  </si>
  <si>
    <t>BUCHA DE NYLON SEM ABA S10, COM PARAFUSO DE 6,10 X 65 MM EM ACO ZINCADO COM ROSCA SOBERBA, CABECA CHATA E FENDA PHILLIPS</t>
  </si>
  <si>
    <t>BUCHA DE NYLON SEM ABA S12, COM PARAFUSO DE 5/16" X 80 MM EM ACO ZINCADO COM ROSCA SOBERBA E CABECA SEXTAVADA</t>
  </si>
  <si>
    <t>BUCHA DE NYLON SEM ABA S6, COM PARAFUSO DE 4,20 X 40 MM EM ACO ZINCADO COM ROSCA SOBERBA, CABECA CHATA E FENDA PHILLIPS</t>
  </si>
  <si>
    <t>BUCHA DE NYLON SEM ABA S8, COM PARAFUSO DE 4,80 X 50 MM EM ACO ZINCADO COM ROSCA SOBERBA, CABECA CHATA E FENDA PHILLIPS</t>
  </si>
  <si>
    <t>BUCHA DE NYLON, DIAMETRO DO FURO 8 MM, COMPRIMENTO 40 MM, COM PARAFUSO DE ROSCA SOBERBA, CABECA CHATA, FENDA SIMPLES, 4,8 X 50 MM</t>
  </si>
  <si>
    <t>PARAFUSO ZINCADO ROSCA SOBERBA 5/16 " X 120 MM PARA TELHA FIBROCIMENTO</t>
  </si>
  <si>
    <t>PARAFUSO ZINCADO ROSCA SOBERBA, CABECA SEXTAVADA, 5/16 " X 230 MM, PARA FIXACAO DE TELHA EM MADEIRA</t>
  </si>
  <si>
    <t>PARAFUSO ZINCADO 5/16 " X 250 MM PARA FIXACAO DE TELHA DE FIBROCIMENTO CANALETE 49, INCLUI BUCHA NYLON S-10</t>
  </si>
  <si>
    <t>PARAFUSO ZINCADO, SEXTAVADO, COM ROSCA INTEIRA, DIAMETRO 5/8", COMPRIMENTO 2.1/4"</t>
  </si>
  <si>
    <t>PORCA ZINCADA, SEXTAVADA, DIAMETRO 1/4"</t>
  </si>
  <si>
    <t>PORCA ZINCADA, SEXTAVADA, DIAMETRO 3/8"</t>
  </si>
  <si>
    <t>PORCA ZINCADA, SEXTAVADA, DIAMETRO 5/8"</t>
  </si>
  <si>
    <t>CAIXA DE PASSAGEM, EM PVC, DE 4" X 2", PARA ELETRODUTO FLEXIVEL CORRUGADO</t>
  </si>
  <si>
    <t>CAIXA DE PASSAGEM, EM PVC, DE 4" X 4", PARA ELETRODUTO FLEXIVEL CORRUGADO</t>
  </si>
  <si>
    <t>TORNEIRA METAL AMARELO COM BICO PARA JARDIM, PADRAO POPULAR, 1/2 " OU 3/4 " (REF 1128)</t>
  </si>
  <si>
    <t>PORTA CADEADO, 3 1/2", EM ACO ZINCADO, PRETO, PARA PORTAO E JANELA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</si>
  <si>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</si>
  <si>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</si>
  <si>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</si>
  <si>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COLA A BASE DE RESINA SINTETICA PARA CHAPA DE LAMINADO MELAMINICO</t>
  </si>
  <si>
    <t>BANCADA/BANCA/PIA DE ACO INOXIDAVEL (AISI 430) COM 2 CUBAS, COM VALVULAS, ESCORREDOR DUPLO, DE *0,55 X 2,00* M</t>
  </si>
  <si>
    <t>CUBA ACO INOX (AISI 304) DE EMBUTIR COM VALVULA DE 3 1/2 ", DE *56 X 33 X 12* CM</t>
  </si>
  <si>
    <t>CUBA ACO INOX (AISI 304) DE EMBUTIR COM VALVULA 3 1/2 ", DE *40 X 34 X 12* CM</t>
  </si>
  <si>
    <t>CUBA ACO INOX (AISI 304) DE EMBUTIR COM VALVULA 3 1/2 ", DE *46 X 30 X 12* CM</t>
  </si>
  <si>
    <t>Curva 90º (raio longo) em PVC rígido, anti-chama, eletroduto roscável 3/4”, que atenda as especificações da NBR 15465 e todas as normas a esta associadas ou que a substituam. Cor: Preto</t>
  </si>
  <si>
    <t>Curva 90º (raio longo) em PVC rígido, anti-chama, eletroduto roscável 1”, que atenda as especificações da NBR 15465 e todas as normas a esta associadas ou que a substituam. Cor: Preto</t>
  </si>
  <si>
    <t>Curva 90º (raio curto) em PVC rígido, anti-chama, eletroduto roscável 3/4”, que atenda as especificações da NBR 15465 e todas as normas a esta associadas ou que a substituam. Cor: Preto</t>
  </si>
  <si>
    <t>Luva para eletroduto roscável em PVC rígido, anti-chama, bitola 3/4”, que atenda às especificações da NBR 15465 e todas as normas a esta associadas ou que a substituam. Cor: Preto</t>
  </si>
  <si>
    <t>Luva para eletroduto roscável em PVC rígido, anti-chama, bitola 1”, que atenda às especificações da NBR 15465 e todas as normas a esta associadas ou que a substituam. Cor: Preto.</t>
  </si>
  <si>
    <t>3026000000070</t>
  </si>
  <si>
    <t>BUCHA PARA ELETRODUTO EM ALUMÍNIO 1" - Bucha para eletroduto, fabricada em alumínio Silício, rosqueável, de acordo com a NBR 8133 e todas as normas a esta associadas ou que a substituam. Bitola:1"</t>
  </si>
  <si>
    <t>3026000000069</t>
  </si>
  <si>
    <t>BUCHA PARA ELETRODUTO EM ALUMÍNIO 3/4" - Bucha para eletroduto, fabricada em alumínio Silício, rosqueável, de acordo com a NBR 8133 e todas as normas a esta associadas ou que a substituam. Bitola:3/4"</t>
  </si>
  <si>
    <t>3026000000085</t>
  </si>
  <si>
    <t>CONECTOR CURVO PARA BOX, ROSCA TIPO BSP, BITOLA 3/4" - Conector curvo para box, rosca tipo bsp, bitola 3/4". Fabricada em alumínio Silício</t>
  </si>
  <si>
    <t>3026000000078</t>
  </si>
  <si>
    <t>CONECTOR RETO PARA BOX, ROSCA TIPO BSP, BITOLA 1" - Conector reto para box, rosca tipo bsp, bitola 1". Fabricada em alumínio Silício</t>
  </si>
  <si>
    <t>METRO</t>
  </si>
  <si>
    <t>3026000000115</t>
  </si>
  <si>
    <t>Eletroduto em PVC rígido, roscável, anti-chama , bitola 3/4”, que atenda as especificações da NBR 15465 e todas as normas a esta associadas ou que a substituam. Cor: Preto</t>
  </si>
  <si>
    <t>sem codificação no SIPAC</t>
  </si>
  <si>
    <t>Sem codificação no SIPAC</t>
  </si>
  <si>
    <t xml:space="preserve">Quadro de distribuição universal de sobrepor com capacidade de acomodar 08 disjuntores DIN, sem barramento. Quadro fabricado em PVC anti-chama, contendo porta e dispositivo de fechamento. Em acordo às normas NBR 6146, NBR 6808, NBR IEC 60670 e todas a estas correlacionadas ou que as substituam. </t>
  </si>
  <si>
    <t>QUADRO DE DISTRIBUIÇÃO METAL SOBREPOR P/44 DISJ DIN + 1 GERAL C/BARRAMENTO TRIF - Quadro de distribuição de sobrepor com capacidade de acomodar 44 disjuntores DIN  mais um disjuntor geral tripolar, com barramento incluído com capacidade de 225A (pelo menos). Quadro fabricado em chapa de aço nº16 (corpo e porta) e pintura em epoxi, contendo porta e dispositivo de fechamento. Grau de proteção IP 54 (pelo menos). Em acordo às normas NBR 6146, NBR 6808, NBR IEC 60670 e todas a estas correlacionadas ou que as substituam. Embalagem de Entrega: Caixa / conforme a praxe do fabricante.</t>
  </si>
  <si>
    <t>QUADRO DE DISTRIBUIÇÃO PVC SOBREPOR P/ 16 DISJ DIN S/BARRAMENTO - Quadro de distribuição universal de sobrepor com capacidade de acomodar 16 disjuntores DIN, com barramento de 100 A INCLUÍDO. Quadro fabricado em PVC anti-chama, contendo porta e dispositivo de fechamento. Em acordo às normas NBR 6146, NBR 6808, NBR IEC 60670 e todas a estas correlacionadas ou que as substituam. Embalagem de Entrega: Caixa / conforme a praxe do fabricante.</t>
  </si>
  <si>
    <t>Tomada do tipo industrial, de sobrepor de 32 A, com grau de proteção IP 44, cor vermelha,  trifásica, tensão 380 Vca, padrão 6h, cinco polos, 3P+N+T. Em conformidade com a norma NBR-IEC 60309-4, 60309-2 e toda a normatização a estas associada ou que as substituam.</t>
  </si>
  <si>
    <t>Plugue para uso em tomada do tipo industrial, com grau de proteção IP 44, cor vermelha, 32 A, tensão 380 volts Vca, padrão 6h, cinco polos, 3P+N+T. Em conformidade com a norma NBR-IEC60309-4, 60309-2 e toda a normatização a estas associada ou que as substituam.</t>
  </si>
  <si>
    <t xml:space="preserve">CONECTOR (GRAMPO)DE ATERRAMENTO PARA HASTE DE 5/8’’ A 3/4", TIPO HASTE/CABO, P/CABO DE 70MM² A 120MM², PARAFUSO TIPO U. NORMA DE REFERENCIA: NBR 5370 E NBR 13571. CONECTOR FABRICADO EM LIGA DE COBRE , PARAFUSO TIPO “U”, COM PORCAS E ARRUELAS EM AÇO. Tipo GTDU2C 3/8” IPS 2/0-250 ou equivalente técnico. </t>
  </si>
  <si>
    <t xml:space="preserve">HASTE DE ATERRAMENTO, MATERIAL NÚCLEO INTERNO DE AÇO CARBONO COM REVESTIMENTO DE COBRE ELETROLÍTICO, DIÂMETRO 5/8", COMPRIMENTO 3000 MM, PRODUZIDA DE ACORDO COM AS ESPECIFICAÇÕES DA NORMA ABNT NBR 13571. </t>
  </si>
  <si>
    <t xml:space="preserve">Disjuntor termomagnético monopolar tipo DIN, com capacidade de interrupção mínima 3kA em 220V, curva de disparo C, sistema de fixação por engate rápido em trilho DIN 35             mm². Corrente nominal 10A. </t>
  </si>
  <si>
    <t>DISJUNTOR TERMOMAGNÉTICO TRIPOLAR TIPO DIN, COM CAPACIDADE DE INTERRUPÇÃO MÍNIMA 5KA EM 220V, CURVA DE DISPARO C, SISTEMA DE FIXAÇÃO POR ENGATE RÁPIDO EM TRILHO DIN 35MM². CORRENTE NOMINAL 70A. ATENDER ÀS NORMAS NBR IEC 60947-2, NBR IEC 60898 E TODAS A ESTAS CORRELACIONADAS OU QUE AS SUBSTITUAM.</t>
  </si>
  <si>
    <t>Abraçadeira tipo Nylon, medida 200mmx2,5mm, em material termoplástico anti-chama, cor branca natural ou preta, tipo Hellerman ou equivalente técnico. Pacote com 100 unidades</t>
  </si>
  <si>
    <t>Abraçadeira tipo Nylon, medida 400x7,6mm (pelo menos), em material termoplástico anti-chama, cor branca natural ou preta, tipo Hellerman ou equivalente técnico. Pacote com 100 unidades</t>
  </si>
  <si>
    <t>Abraçadeira galvanizada  tipo "D",   com cunha, bitola 3/4 ", linha média chapa 18</t>
  </si>
  <si>
    <t>Abraçadeira galvanizada  tipo "D",   com cunha, bitola 1", linha média chapa 18</t>
  </si>
  <si>
    <t>3026000000130</t>
  </si>
  <si>
    <t>ADAPTADOR EM ALUMÍNIO PARA CAIXA TIPO "CONDULETE" MÚLTIPLO EM ELETRODUTO DE 3/4" - Adaptador em alumínio para Cx de passagem e derivação de sobrepor em alumínio do tipo "condulete" múltiplo para conexão com parafuso em eletroduto de 3/4"</t>
  </si>
  <si>
    <t>3026000000127</t>
  </si>
  <si>
    <t>CONDULETE TIPO X EM ALUMÍNIO COM TAMPA CEGA PARA CONEXÃO COM ELETRODUTO DE 3/4"</t>
  </si>
  <si>
    <t>CONDULETE TIPO X EM ALUMÍNIO COM TAMPA CEGA PARA CONEXÃO COM ELETRODUTO DE 1"</t>
  </si>
  <si>
    <t>Relé fotoelétrico para comando de iluminação, tipo (normalmente fechado) NF, sem base, carga máxima suportável 1800VA em 220V, tensão de operação 220V / 60Hz, proteção contra surtos de tensão por varistor, proteção contra surtos de corrente, consumo inferior a 1,5W, retardo para apagar igual ou superior a 15 segundos, rigidez dieletrica igual ou superior a 5.000V, vida útil igual ou superior a 5000 operações, invólucro de polipropileno estabilizado aos raios UV,  contatos através de lâminas padronizadas para encaixe padrão ABNT/ANSI/NEMA. Fabricada de acordo com a NBR 5123 e todas a esta associadas ou que a substituam.</t>
  </si>
  <si>
    <t>Base p/relé fotoelétrico para comando automático de iluminação, próprio para instalação ao tempo fixado em postes, contatos de latão estanhado, cabos de ligação de 300 mm de comprimento com  capacidade de carga de 15 ampéres e  fixo aos contatos por sistema de climpagem, total intercambialidade com outras marcas e em conformidade com enquadradas na norma NBR 5123 e todas a esta correlacionadas ou que a substituam.</t>
  </si>
  <si>
    <t>Tomada simples 20A - 250V , sem espelho, para uso em  condulete, hexagonal. Conforme  NBR 14136 e todas a estas associadas ou que a substituam.</t>
  </si>
  <si>
    <t>Tomada simples 10A - 250V , sem espelho, para uso em  condulete, hexagonal. Conforme  NBR 14136 e todas a estas associadas ou que a substituam.</t>
  </si>
  <si>
    <t>Interruptor paralelo (para acionamento de cargas em dois pontos diferentes) / 1 seção , 10A - 250V, com espelho 4 x 2, na cor cinza. Conforme  NBR NM 60669-1 e todas a estas associadas ou que a substituam.</t>
  </si>
  <si>
    <t>Interruptor 1 seção , 10A - 250V, com espelho 4 x 2, na cor cinza. Conforme  NBR 14136 e todas a estas associadas ou que a substituam.</t>
  </si>
  <si>
    <t>Interruptor 2 seçoes , 10A - 250V, com espelho 4 x 2, na cor cinza. Conforme  NBR 14136 e todas a estas associadas ou que a substituam.</t>
  </si>
  <si>
    <t>Interruptor 3 seçoes , 10A - 250V, com espelho 4 x 2, na cor cinza. Conforme  NBR 14136 e todas a estas associadas ou que a substituam.</t>
  </si>
  <si>
    <t>Cabo de cobre nu têmpera meio dura encordoamento classe de encordoamento na classe 2A seção nominal 35mm². Em conformidade com a Norma NBR 5349, NBR  6524 bem como com todas as normas a estas associadas ou que a substituam. Embalagem de Entrega: Rolo.</t>
  </si>
  <si>
    <t>metro</t>
  </si>
  <si>
    <t>CABO FLEXÍVEL 1KV DE 10MM2 - Cabo unipolar de fios de cobre, flexível, têmpera mole, encordoamento classe 5, isolação em pvc (70°C), com caracteríticas de não propagação e auto-extinção de chama, tensão de isolamento 0,6/1Kv- seção nominal 10,0 mm².  Em conformidade com a Norma NBR 7288, NBR NM 280 bem como com todas as normas a estas associadas ou que a substituam. Cores variadas para atendimento do padrão normatizado vigente no Brasil. Forma de apresentação e entrega: Rolo ou Bobina.</t>
  </si>
  <si>
    <t>CABO FLEXÍVEL 1KV DE 6MM² - Cabo unipolar de fios de cobre, flexível, têmpera mole, encordoamento classe 5, isolação em pvc (70°C), com caracteríticas de não propagação e auto-extinção de chama, tensão de isolamento 0,6/1Kv- seção nominal 6,0 mm².  Em conformidade com a Norma NBR 7288, NBR NM 280 bem como com todas as normas a estas associadas ou que a substituam. Cores variadas para atendimento do padrão normatizado vigente no Brasil. Forma de apresentação e entrega: Rolo ou Bobina.</t>
  </si>
  <si>
    <t>Cabo unipolar de fios de cobre, flexível, têmpera mole, encordoamento classe 4, isolação em pvc (70°C), com caracteríticas de não propagação e auto-extinção de chama, tensão de isolamento 450/750V- seção nominal 1,5mm². Cobertura em PVC. Cores variadas para atendimento do padrão normatizado vigente no Brasil. NBR 247-3 e demais associadas ou que as substituam.</t>
  </si>
  <si>
    <t>Cabo unipolar de fios de cobre, flexível, têmpera mole, encordoamento classe 4, isolação em pvc (70°C), com caracteríticas de não propagação e auto-extinção de chama, tensão de isolamento 450/750V- seção nominal 2,5mm².   Cobertura em PVC. Cores variadas para atendimento do padrão normatizado vigente no Brasil. NBR 247-3 e demais associadas ou que as substituam.</t>
  </si>
  <si>
    <t>CABO FLEXÍVEL 750V DE 4MM² - Cabo unipolar de fios de cobre, flexível, têmpera mole, encordoamento classe 5, isolação em pvc (70°C), com caracteríticas de não propagação e auto-extinção de chama, tensão de isolamento 450/750V- seção nominal 4,0mm².   Em conformidade com a Norma NBR NM 247-3, NBR NM 280 bem como com todas as normas a estas associadas ou que a substituam.Cores variadas para atendimento do padrão normatizado vigente no Brasil. Forma de apresentação e entrega: Rolo ou Bobina.</t>
  </si>
  <si>
    <t>Dispositivo de proteção contra surtos - DPS; classe II, 275 V; Grau de proteção IP 20; Corrente de descarga máxima 60kA; Corrente de impulso 12,5kA; possibilidade de instalação em trilhos DIN ou garra/NEMA; tensão 127/220V; tipo VCL SLIM ou equivalente técnico.</t>
  </si>
  <si>
    <t>Caixa para conexão elétrica de ar condicionado, montagem sobrepor, em material termoplástico anti-chama, composto de tomada com três pinos específica para ar condicionado com capacidades nominais mínimas de 20A/250V . -Tipo conjunto ArStop</t>
  </si>
  <si>
    <t>Plugue Macho 2P+T - 10A</t>
  </si>
  <si>
    <t>Plugue Macho 2P+T - 20A</t>
  </si>
  <si>
    <t>GRAUTE CIMENTICIO PARA USO GERAL</t>
  </si>
  <si>
    <t>ROLDANA DUPLA, EM ZAMAC COM CHAPA DE LATAO, ROLAMENTOS EM ACO, PARA PORTA E JANELA DE CORRER</t>
  </si>
  <si>
    <t>GESSO EM PO PARA REVESTIMENTOS/MOLDURAS/SANCAS</t>
  </si>
  <si>
    <t>BLOCO DE GESSO COMPACTO, BRANCO, E = 10 CM, *67 X 50* CM</t>
  </si>
  <si>
    <t>BLOCO DE GESSO VAZADO BRANCO, E = *7* CM, *67 X 50* CM</t>
  </si>
  <si>
    <t xml:space="preserve">PLACA DE GESSO PARA FORRO, DE  *60 X 60* CM E ESPESSURA DE 12 MM (30 MM NAS BORDAS) SEM COLOCACAO
</t>
  </si>
  <si>
    <t>MASSA PLASTICA PARA MARMORE/GRANITO</t>
  </si>
  <si>
    <t>ARGAMASSA PISO SOBRE PISO</t>
  </si>
  <si>
    <t>SILICONE ACETICO USO GERAL INCOLOR 280 G</t>
  </si>
  <si>
    <t>CADEADO SIMPLES/COMUM, EM LATAO MACICO CROMADO, LARGURA DE 25 MM, HASTE DE ACO TEMPERADO, CEMENTADO (NAO LONGA), INCLUI 2 CHAVES</t>
  </si>
  <si>
    <t>CADEADO SIMPLES, EM LATAO MACICO CROMADO, LARGURA DE 35 MM, HASTE DE ACO TEMPERADO, CEMENTADO (NAO LONGA), INCLUI 2 CHAVES</t>
  </si>
  <si>
    <t>TABUA DE MADEIRA NAO APARELHADA *2,5 X 30 CM (1 X 12 ") PINUS, MISTA OU EQUIVALENTE DA REGIAO</t>
  </si>
  <si>
    <t>FITA METALICA PERFURADA, L = *18* MM, ROLO DE 30 M, CARGA RECOMENDADA = *30* KGF</t>
  </si>
  <si>
    <t>FITA METALICA PERFURADA, L = 17 MM, ROLO DE 30 M, CARGA RECOMENDADA = *19* KGF</t>
  </si>
  <si>
    <t>FITA METALICA PERFURADA, L = 25 MM, ROLO DE 30 M, CARGA RECOMENDADA = *222,5* KGF</t>
  </si>
  <si>
    <t>VERNIZ POLIURETANO BRILHANTE PARA MADEIRA, COM FILTRO SOLAR, USO INTERNO E EXTERNO</t>
  </si>
  <si>
    <t>VERNIZ SINTETICO BRILHANTE PARA MADEIRA TIPO COPAL, USO INTERNO</t>
  </si>
  <si>
    <t>VERNIZ SINTETICO BRILHANTE PARA MADEIRA, COM FILTRO SOLAR, USO INTERNO E EXTERNO (BASE SOLVENTE)</t>
  </si>
  <si>
    <t>PARAFUSO DE ACO TIPO CHUMBADOR PARABOLT, DIAMETRO 1/2", COMPRIMENTO 75 MM</t>
  </si>
  <si>
    <t>PARAFUSO DE ACO TIPO CHUMBADOR PARABOLT, DIAMETRO 3/8", COMPRIMENTO 75 MM</t>
  </si>
  <si>
    <t>PASTA VEDA JUNTAS/ROSCA, LATA DE *500* G, PARA INSTALACOES DE GAS E OUTROS</t>
  </si>
  <si>
    <t>MASSA PARA VIDRO</t>
  </si>
  <si>
    <t>MASSA CORRIDA PVA PARA PAREDES INTERNAS</t>
  </si>
  <si>
    <t>18L</t>
  </si>
  <si>
    <t>LUMINÁRIA TIPO PROJETOR REFLETOR PARA ILUMINAÇÃO EXTERNA, FORMATO RETANGULAR, MATERIAL EM CORPO EM CHAPA DE ALUMÍNIO, MATERIAL REFLETOR ALUMÍNIO, SUPORTE PARA FIXAÇÃO EM AÇO GALVANIZADO, VIDRO TEMPERADO COM LENTE TRANSPARENTE, ESCOTILHA FIXADA EM QUATRO PONTOS COM PORCA BORBOLETA, QUANTIDADE LÂMPADAS 1, TIPO PORTA LÂMPADAS EDSON - 40 MM E40 (NBR IEC 60238 OU A QUE A SUBSTITUA), VEDAÇÃO INTERNA DE SILICONE, POTENCIA MÁXIMA DO REFLETOR 500 W, APLICADA PARA LÂMPADAS DO TIPO VAPOR METÁLICO E VAPOR DE SÓDIO, OVÓIDE, NA FAIXA DE 150 A 400W E 250 A 400 W, RESPECTIVAMENTE. REFLETOR UTILIZADO EM ILUMINAÇÃO EXTERNA.</t>
  </si>
  <si>
    <t>ADITIVO ADESIVO LIQUIDO PARA ARGAMASSAS DE REVESTIMENTOS CIMENTICIOS</t>
  </si>
  <si>
    <t>BANCADA/BANCA/PIA DE ACO INOXIDAVEL (AISI 430) COM 1 CUBA CENTRAL, COM VALVULA, ESCORREDOR DUPLO, DE *0,55 X 1,80* M</t>
  </si>
  <si>
    <t>FECHADURA DE SOBREPOR PARA PORTAO, COM CHAVE TETRA, CAIXA *100* MM, TRINCO LATERAL, EM LATAO OU ACO CROMADO, PINTADO - COMPLETA</t>
  </si>
  <si>
    <t>ADESIVO ESTRUTURAL A BASE DE RESINA EPOXI PARA INJECAO EM TRINCAS, BICOMPONENTE, BAIXA VISCOSIDADE</t>
  </si>
  <si>
    <t>Eletroduto em PVC rígido, roscável, anti-chama  bitola 1”, que atenda as especificações da NBR 15465 e todas as normas a esta associadas ou que a substituam. Cor: Preto.</t>
  </si>
  <si>
    <t xml:space="preserve"> ELETRODUTO (TUBO METÁLICO) FLEXÍVEL 3/4"  Tubo metálico flexível (eletroduto), material fita de aço galvanizado, revestimento externo com pvc extrudado na cor preto, diâmetro nominal 3/4". Referência: tecnoflex ou equivalente técnico. Rolo com 20 metros. Embalagem de Entrega: Rolo.</t>
  </si>
  <si>
    <t>TERMINAL DE COMPRESSÃO DE 185MM² - TERMINAL DE COMPRESSÃO PARA CABO DE COBRE 185MM², COM UM FURO DE FIXAÇÃO E UM DE COMPRESSÃO. FABRICADO DE ACORDO COM A NORMA NBR 5370 E TODAS AS NORMAS A ESTA ASSOCIADA OU QUE A SUBSTITUEM.</t>
  </si>
  <si>
    <t>TERMINAL DE COMPRESSÃO DE 240MM² - TERMINAL DE COMPRESSÃO PARA CABO DE COBRE 240MM², COM UM FURO DE FIXAÇÃO E UM DE COMPRESSÃO. FABRICADO DE ACORDO COM A NORMA NBR 5370 E TODAS AS NORMAS A ESTA ASSOCIADA OU QUE A SUBSTITUEM.</t>
  </si>
  <si>
    <t>Código SINAPI</t>
  </si>
  <si>
    <t>Painel de Preços</t>
  </si>
  <si>
    <r>
      <t xml:space="preserve">Valor global Máximo estimado a ser pago pela UFPE quando da utilização do material (R$) ( C ) </t>
    </r>
    <r>
      <rPr>
        <sz val="11"/>
        <color rgb="FF000000"/>
        <rFont val="Verdana"/>
        <family val="2"/>
      </rPr>
      <t xml:space="preserve">(C=A*B) </t>
    </r>
  </si>
  <si>
    <t>Valor total ofertado (limitado ao valor maximo estimado pela UFPE) (R$) (E) (E=A*D)</t>
  </si>
  <si>
    <t>Valor unitário ofertado (limitado ao valor máximo estimado pela UFPE) (R$) (D)</t>
  </si>
  <si>
    <t>UNIVERSIDADE FEDERAL DE PERNAMBUCO</t>
  </si>
  <si>
    <t>Contratação de empresa especializada na prestação de serviços continuados de Manutenção preventiva e corretiva das instalações elétricas (em nível de baixa tensão, alta tensão e iluminação pública) e instalações civis e hidrossanitárias, envolvendo consertos, recuperação, manutenção e conservação, com fornecimento de mão de obra por dedicação exclusiva / postos de serviço, com fornecimento permanente de ferramentas, materiais de consumo de manutenção e equipamentos para a operacionalização dos serviços, com fornecimento eventual de materiais finalísticos de manutenção e fornecimento eventual de equipamentos e ferramentas específicas, serviços estes que serão realizados nas edificações da UFPE internas e externas ao Centro Acadêmico do Agreste, em Caruaru.</t>
  </si>
  <si>
    <t>PLANILHA DE COMPOSIÇÃO DE CUSTOS E FORMAÇÃO DE PREÇOS  - ITEM 05</t>
  </si>
  <si>
    <t>Identificação do Serviço</t>
  </si>
  <si>
    <t xml:space="preserve">Item </t>
  </si>
  <si>
    <t>Descrição</t>
  </si>
  <si>
    <t>Unidade</t>
  </si>
  <si>
    <t>Quantidade</t>
  </si>
  <si>
    <t>Valor Mensal</t>
  </si>
  <si>
    <t>Valor Global</t>
  </si>
  <si>
    <t>Item 05</t>
  </si>
  <si>
    <t>Serviço de Instalação com Fornecimento de materiais finalisticos de uso eventual,  cujo os custos com a mão de obra já estão contabilizados nos postos do item 04 desta licitação - Os materiais a serem utilizados estão dispostos no anexo VII-B</t>
  </si>
  <si>
    <t>Mês</t>
  </si>
  <si>
    <t>Insumos</t>
  </si>
  <si>
    <t>Valor (R$)</t>
  </si>
  <si>
    <t>A</t>
  </si>
  <si>
    <t>Materiais de consumo Finálisticos de Uso eventual</t>
  </si>
  <si>
    <t>Total</t>
  </si>
  <si>
    <r>
      <t xml:space="preserve">Nota 1: </t>
    </r>
    <r>
      <rPr>
        <sz val="8"/>
        <color indexed="8"/>
        <rFont val="Georgia"/>
        <family val="1"/>
      </rPr>
      <t>A célula F11 deverá ser preenchida com o Valor Total Mensal de Materiais de consumo Finalísticos de Uso Eventual, a ser definido no anexo VII-B</t>
    </r>
  </si>
  <si>
    <t xml:space="preserve">Custos Indiretos, Tributos e Lucro                                                                                </t>
  </si>
  <si>
    <t>Custos Indiretos, Tributos e Lucro</t>
  </si>
  <si>
    <t>%</t>
  </si>
  <si>
    <t>Custos Indiretos</t>
  </si>
  <si>
    <t>B</t>
  </si>
  <si>
    <t>Lucro</t>
  </si>
  <si>
    <t>C</t>
  </si>
  <si>
    <t>Tributos</t>
  </si>
  <si>
    <t>C.1 Tributos Federais</t>
  </si>
  <si>
    <t>C.2 Tributos Estaduais</t>
  </si>
  <si>
    <t>C.3 Tributos Municipais</t>
  </si>
  <si>
    <t>Nota 1: O valor referente a tributos é obtido aplicando-se o percentual sobre o valor do faturamento.</t>
  </si>
  <si>
    <t xml:space="preserve"> </t>
  </si>
  <si>
    <t>QUADRO-RESUMO DO ITEM 05</t>
  </si>
  <si>
    <t>Custo Mensal com  Fornecimento e Instalação</t>
  </si>
  <si>
    <t>(R$)</t>
  </si>
  <si>
    <t>Insumos Diversos</t>
  </si>
  <si>
    <t xml:space="preserve">Valor total </t>
  </si>
  <si>
    <t>Item 05 - Materiais de consumo Finálisticos de Uso eventual - Caruaru</t>
  </si>
  <si>
    <t xml:space="preserve">Anexo VII-B </t>
  </si>
  <si>
    <t>SUPORTE / SOQUETE SIMPLES LÂMPADA FLUORESCENTE
32W DO TIPO COM RABICHO</t>
  </si>
  <si>
    <t>Quantidade estimada de uso em 180 dias (A)</t>
  </si>
  <si>
    <t>Valor Total Máximo com custo de Materiais Finalístico de consumo Eventual</t>
  </si>
  <si>
    <t>Valor Total Mensal Máximo com custo de Materiais Finalísticos de consumo Eventual (Valor total Máximo dividido por 6 meses)</t>
  </si>
  <si>
    <t>Fornecedor 2</t>
  </si>
  <si>
    <t>Valor Unitário Máximo  estimado pela UFPE (TABELA SINAPI ou painel de preços ou mercado) (B)</t>
  </si>
  <si>
    <t>Fornecedor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</si>
</sst>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quot;\ * #,##0.00_-;\-&quot;R$&quot;\ * #,##0.00_-;_-&quot;R$&quot;\ * &quot;-&quot;??_-;_-@_-"/>
    <numFmt numFmtId="43" formatCode="_-* #,##0.00_-;\-* #,##0.00_-;_-* &quot;-&quot;??_-;_-@_-"/>
    <numFmt numFmtId="164" formatCode="&quot;R$&quot;\ #,##0.00"/>
    <numFmt numFmtId="165" formatCode="[$R$ -416]#,##0.00"/>
    <numFmt numFmtId="166" formatCode="_-&quot;R$&quot;\ * #,##0.0000_-;\-&quot;R$&quot;\ * #,##0.0000_-;_-&quot;R$&quot;\ * &quot;-&quot;??_-;_-@_-"/>
  </numFmts>
  <fonts count="28" x14ac:knownFonts="1">
    <font>
      <sz val="11"/>
      <color rgb="FF000000"/>
      <name val="Calibri"/>
    </font>
    <font>
      <b/>
      <sz val="10"/>
      <color rgb="FF000000"/>
      <name val="Verdana"/>
      <family val="2"/>
    </font>
    <font>
      <sz val="11"/>
      <name val="Calibri"/>
      <family val="2"/>
    </font>
    <font>
      <b/>
      <sz val="10"/>
      <color rgb="FF000000"/>
      <name val="Arial"/>
      <family val="2"/>
    </font>
    <font>
      <b/>
      <sz val="11"/>
      <color rgb="FF000000"/>
      <name val="Arial"/>
      <family val="2"/>
    </font>
    <font>
      <sz val="11"/>
      <color theme="1"/>
      <name val="Calibri"/>
      <family val="2"/>
    </font>
    <font>
      <sz val="10"/>
      <name val="Verdana"/>
      <family val="2"/>
    </font>
    <font>
      <sz val="11"/>
      <color rgb="FF000000"/>
      <name val="Verdana"/>
      <family val="2"/>
    </font>
    <font>
      <sz val="11"/>
      <color rgb="FF000000"/>
      <name val="Calibri"/>
      <family val="2"/>
    </font>
    <font>
      <b/>
      <sz val="11"/>
      <color rgb="FF000000"/>
      <name val="Arial"/>
      <family val="2"/>
    </font>
    <font>
      <b/>
      <sz val="11"/>
      <color rgb="FF000000"/>
      <name val="Calibri"/>
      <family val="2"/>
    </font>
    <font>
      <b/>
      <sz val="10"/>
      <color rgb="FF000000"/>
      <name val="Verdana"/>
      <family val="2"/>
    </font>
    <font>
      <sz val="11"/>
      <color rgb="FF000000"/>
      <name val="Calibri"/>
      <family val="2"/>
    </font>
    <font>
      <b/>
      <sz val="10"/>
      <color indexed="8"/>
      <name val="Georgia"/>
      <family val="1"/>
    </font>
    <font>
      <sz val="10"/>
      <color theme="1"/>
      <name val="Georgia"/>
      <family val="1"/>
    </font>
    <font>
      <b/>
      <sz val="10"/>
      <color theme="1"/>
      <name val="Georgia"/>
      <family val="1"/>
    </font>
    <font>
      <sz val="8"/>
      <color theme="1"/>
      <name val="Georgia"/>
      <family val="1"/>
    </font>
    <font>
      <sz val="10"/>
      <color theme="0"/>
      <name val="Georgia"/>
      <family val="1"/>
    </font>
    <font>
      <b/>
      <sz val="8"/>
      <color theme="1"/>
      <name val="Georgia"/>
      <family val="1"/>
    </font>
    <font>
      <sz val="8"/>
      <color indexed="8"/>
      <name val="Georgia"/>
      <family val="1"/>
    </font>
    <font>
      <b/>
      <sz val="10"/>
      <name val="Georgia"/>
      <family val="1"/>
    </font>
    <font>
      <b/>
      <sz val="9"/>
      <name val="Georgia"/>
      <family val="1"/>
    </font>
    <font>
      <sz val="11"/>
      <color rgb="FF000000"/>
      <name val="Calibri"/>
    </font>
    <font>
      <sz val="10"/>
      <color rgb="FF000000"/>
      <name val="Arial"/>
    </font>
    <font>
      <sz val="10"/>
      <name val="Arial"/>
    </font>
    <font>
      <sz val="11"/>
      <name val="Calibri"/>
    </font>
    <font>
      <sz val="10"/>
      <color rgb="FF000000"/>
      <name val="Verdana"/>
    </font>
    <font>
      <sz val="10"/>
      <name val="Verdana"/>
    </font>
  </fonts>
  <fills count="6">
    <fill>
      <patternFill patternType="none"/>
    </fill>
    <fill>
      <patternFill patternType="gray125"/>
    </fill>
    <fill>
      <patternFill patternType="solid">
        <fgColor rgb="FFFFFFFF"/>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tint="-0.249977111117893"/>
        <bgColor indexed="64"/>
      </patternFill>
    </fill>
  </fills>
  <borders count="16">
    <border>
      <left/>
      <right/>
      <top/>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8" fillId="0" borderId="2"/>
    <xf numFmtId="43" fontId="12" fillId="0" borderId="0" applyFont="0" applyFill="0" applyBorder="0" applyAlignment="0" applyProtection="0"/>
    <xf numFmtId="9" fontId="12" fillId="0" borderId="0" applyFont="0" applyFill="0" applyBorder="0" applyAlignment="0" applyProtection="0"/>
    <xf numFmtId="44" fontId="22" fillId="0" borderId="0" applyFont="0" applyFill="0" applyBorder="0" applyAlignment="0" applyProtection="0"/>
  </cellStyleXfs>
  <cellXfs count="130">
    <xf numFmtId="0" fontId="0" fillId="0" borderId="0" xfId="0" applyFont="1" applyAlignment="1"/>
    <xf numFmtId="0" fontId="5" fillId="2" borderId="0" xfId="0" applyFont="1" applyFill="1"/>
    <xf numFmtId="0" fontId="9"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0" fillId="0" borderId="2" xfId="1" applyFont="1" applyFill="1" applyAlignment="1">
      <alignment horizontal="center" vertical="center"/>
    </xf>
    <xf numFmtId="0" fontId="0" fillId="0" borderId="2" xfId="1" applyFont="1" applyFill="1"/>
    <xf numFmtId="44" fontId="11" fillId="4" borderId="3" xfId="0" applyNumberFormat="1" applyFont="1" applyFill="1" applyBorder="1" applyAlignment="1">
      <alignment vertical="top" wrapText="1"/>
    </xf>
    <xf numFmtId="44" fontId="10" fillId="3" borderId="3" xfId="0" applyNumberFormat="1" applyFont="1" applyFill="1" applyBorder="1" applyAlignment="1"/>
    <xf numFmtId="0" fontId="11" fillId="0" borderId="0" xfId="0" applyFont="1" applyAlignment="1"/>
    <xf numFmtId="0" fontId="0" fillId="0" borderId="0" xfId="0"/>
    <xf numFmtId="0" fontId="15" fillId="0" borderId="2" xfId="0" applyFont="1" applyFill="1" applyBorder="1" applyAlignment="1">
      <alignment horizontal="center" vertical="center"/>
    </xf>
    <xf numFmtId="0" fontId="15" fillId="5" borderId="3" xfId="0" applyFont="1" applyFill="1" applyBorder="1" applyAlignment="1">
      <alignment horizontal="left"/>
    </xf>
    <xf numFmtId="0" fontId="15" fillId="5" borderId="4" xfId="0" applyFont="1" applyFill="1" applyBorder="1" applyAlignment="1">
      <alignment horizontal="left"/>
    </xf>
    <xf numFmtId="0" fontId="15" fillId="5" borderId="5" xfId="0" applyFont="1" applyFill="1" applyBorder="1" applyAlignment="1">
      <alignment horizontal="left"/>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left" vertical="center" wrapText="1"/>
    </xf>
    <xf numFmtId="0" fontId="15" fillId="0" borderId="3" xfId="0" applyFont="1" applyFill="1" applyBorder="1" applyAlignment="1">
      <alignment vertical="center" wrapText="1"/>
    </xf>
    <xf numFmtId="44" fontId="15" fillId="0" borderId="3" xfId="0" applyNumberFormat="1" applyFont="1" applyFill="1" applyBorder="1" applyAlignment="1">
      <alignment vertical="center" wrapText="1"/>
    </xf>
    <xf numFmtId="0" fontId="15" fillId="5" borderId="7" xfId="0" applyFont="1" applyFill="1" applyBorder="1" applyAlignment="1">
      <alignment horizontal="center" vertical="center" wrapText="1"/>
    </xf>
    <xf numFmtId="0" fontId="16" fillId="0" borderId="0" xfId="0" applyFont="1" applyFill="1"/>
    <xf numFmtId="0" fontId="14" fillId="0" borderId="3" xfId="0" applyFont="1" applyFill="1" applyBorder="1" applyAlignment="1">
      <alignment horizontal="center" vertical="center" wrapText="1"/>
    </xf>
    <xf numFmtId="44" fontId="14" fillId="0" borderId="3" xfId="0" applyNumberFormat="1" applyFont="1" applyFill="1" applyBorder="1" applyAlignment="1">
      <alignment horizontal="justify"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44" fontId="14" fillId="3" borderId="7" xfId="0" applyNumberFormat="1" applyFont="1" applyFill="1" applyBorder="1" applyAlignment="1">
      <alignment horizontal="left" vertical="center" wrapText="1"/>
    </xf>
    <xf numFmtId="0" fontId="17" fillId="0" borderId="0" xfId="0" applyFont="1" applyFill="1"/>
    <xf numFmtId="0" fontId="16" fillId="0" borderId="2" xfId="0" applyFont="1" applyFill="1" applyBorder="1" applyAlignment="1">
      <alignment horizontal="left" vertical="center"/>
    </xf>
    <xf numFmtId="0" fontId="14" fillId="0" borderId="4"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10" fontId="14" fillId="0" borderId="3" xfId="0" applyNumberFormat="1" applyFont="1" applyFill="1" applyBorder="1" applyAlignment="1">
      <alignment horizontal="center" vertical="center" wrapText="1"/>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10" fontId="20" fillId="3" borderId="3" xfId="3" applyNumberFormat="1" applyFont="1" applyFill="1" applyBorder="1" applyAlignment="1">
      <alignment horizontal="center" vertical="center"/>
    </xf>
    <xf numFmtId="44" fontId="14" fillId="3" borderId="3"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10" fontId="20" fillId="0" borderId="2" xfId="3" applyNumberFormat="1" applyFont="1" applyFill="1" applyBorder="1" applyAlignment="1">
      <alignment horizontal="center" vertical="center"/>
    </xf>
    <xf numFmtId="44" fontId="14" fillId="0" borderId="2" xfId="0" applyNumberFormat="1" applyFont="1" applyFill="1" applyBorder="1" applyAlignment="1">
      <alignment horizontal="left" vertical="center" wrapText="1"/>
    </xf>
    <xf numFmtId="0" fontId="20" fillId="0" borderId="2" xfId="0" applyFont="1" applyFill="1" applyBorder="1" applyAlignment="1">
      <alignment horizontal="center" vertical="center"/>
    </xf>
    <xf numFmtId="0" fontId="20" fillId="5" borderId="3" xfId="0" applyFont="1" applyFill="1" applyBorder="1" applyAlignment="1">
      <alignment horizontal="center" vertical="center" wrapText="1"/>
    </xf>
    <xf numFmtId="0" fontId="14" fillId="0" borderId="0" xfId="0" applyFont="1" applyFill="1" applyAlignment="1">
      <alignment horizontal="center" vertical="center"/>
    </xf>
    <xf numFmtId="43" fontId="14" fillId="0" borderId="0" xfId="2" applyFont="1" applyFill="1" applyAlignment="1">
      <alignment horizontal="left"/>
    </xf>
    <xf numFmtId="166" fontId="14" fillId="0" borderId="0" xfId="0" applyNumberFormat="1" applyFont="1" applyFill="1"/>
    <xf numFmtId="0" fontId="3" fillId="0" borderId="3" xfId="0" applyFont="1" applyBorder="1" applyAlignment="1">
      <alignment horizontal="center" vertical="center" wrapText="1"/>
    </xf>
    <xf numFmtId="1" fontId="23" fillId="0" borderId="3" xfId="1" applyNumberFormat="1" applyFont="1" applyFill="1" applyBorder="1" applyAlignment="1" applyProtection="1">
      <alignment horizontal="center" vertical="center"/>
    </xf>
    <xf numFmtId="0" fontId="23" fillId="0" borderId="3" xfId="1" applyFont="1" applyFill="1" applyBorder="1" applyAlignment="1" applyProtection="1">
      <alignment horizontal="center" vertical="center" wrapText="1"/>
    </xf>
    <xf numFmtId="0" fontId="23" fillId="0" borderId="3" xfId="1" applyFont="1" applyFill="1" applyBorder="1" applyAlignment="1" applyProtection="1">
      <alignment horizontal="center" vertical="center"/>
    </xf>
    <xf numFmtId="164" fontId="23" fillId="0" borderId="3" xfId="1" applyNumberFormat="1" applyFont="1" applyFill="1" applyBorder="1" applyAlignment="1" applyProtection="1">
      <alignment horizontal="center" vertical="center"/>
    </xf>
    <xf numFmtId="1" fontId="24" fillId="0" borderId="3" xfId="1" applyNumberFormat="1" applyFont="1" applyFill="1" applyBorder="1" applyAlignment="1" applyProtection="1">
      <alignment horizontal="center" vertical="center"/>
    </xf>
    <xf numFmtId="0" fontId="24" fillId="0" borderId="3" xfId="1" applyFont="1" applyFill="1" applyBorder="1" applyAlignment="1" applyProtection="1">
      <alignment horizontal="center" vertical="center"/>
    </xf>
    <xf numFmtId="0" fontId="25" fillId="0" borderId="3" xfId="1" applyFont="1" applyFill="1" applyBorder="1" applyAlignment="1" applyProtection="1">
      <alignment horizontal="center" vertical="center"/>
    </xf>
    <xf numFmtId="0" fontId="22" fillId="0" borderId="3" xfId="1" applyFont="1" applyFill="1" applyBorder="1" applyAlignment="1" applyProtection="1">
      <alignment horizontal="center" vertical="center"/>
    </xf>
    <xf numFmtId="1" fontId="23" fillId="0" borderId="15" xfId="1" applyNumberFormat="1" applyFont="1" applyFill="1" applyBorder="1" applyAlignment="1" applyProtection="1">
      <alignment horizontal="center" vertical="center"/>
    </xf>
    <xf numFmtId="0" fontId="23" fillId="0" borderId="15" xfId="1" applyFont="1" applyFill="1" applyBorder="1" applyAlignment="1" applyProtection="1">
      <alignment horizontal="center" vertical="center" wrapText="1"/>
    </xf>
    <xf numFmtId="164" fontId="23" fillId="0" borderId="15" xfId="1" applyNumberFormat="1" applyFont="1" applyFill="1" applyBorder="1" applyAlignment="1" applyProtection="1">
      <alignment horizontal="center" vertical="center"/>
    </xf>
    <xf numFmtId="0" fontId="23" fillId="0" borderId="15" xfId="1" applyFont="1" applyFill="1" applyBorder="1" applyAlignment="1" applyProtection="1">
      <alignment horizontal="center" vertical="center"/>
    </xf>
    <xf numFmtId="0" fontId="26" fillId="0" borderId="3" xfId="1" applyFont="1" applyFill="1" applyBorder="1" applyAlignment="1" applyProtection="1">
      <alignment horizontal="center" vertical="center" wrapText="1"/>
    </xf>
    <xf numFmtId="1" fontId="26" fillId="0" borderId="3" xfId="1" applyNumberFormat="1" applyFont="1" applyFill="1" applyBorder="1" applyAlignment="1" applyProtection="1">
      <alignment horizontal="center" vertical="center"/>
    </xf>
    <xf numFmtId="0" fontId="22" fillId="0" borderId="3" xfId="1" applyFont="1" applyFill="1" applyBorder="1" applyAlignment="1" applyProtection="1">
      <alignment horizontal="center" vertical="center" wrapText="1"/>
    </xf>
    <xf numFmtId="1" fontId="23" fillId="0" borderId="3" xfId="1" applyNumberFormat="1" applyFont="1" applyFill="1" applyBorder="1" applyAlignment="1" applyProtection="1">
      <alignment horizontal="center" vertical="center" shrinkToFit="1"/>
    </xf>
    <xf numFmtId="1" fontId="26" fillId="0" borderId="3" xfId="1" applyNumberFormat="1" applyFont="1" applyFill="1" applyBorder="1" applyAlignment="1" applyProtection="1">
      <alignment horizontal="center" vertical="center" shrinkToFit="1"/>
    </xf>
    <xf numFmtId="0" fontId="26" fillId="0" borderId="15" xfId="1" applyFont="1" applyFill="1" applyBorder="1" applyAlignment="1" applyProtection="1">
      <alignment horizontal="center" vertical="center" wrapText="1"/>
    </xf>
    <xf numFmtId="1" fontId="26" fillId="0" borderId="15" xfId="1" applyNumberFormat="1" applyFont="1" applyFill="1" applyBorder="1" applyAlignment="1" applyProtection="1">
      <alignment horizontal="center" vertical="center" shrinkToFit="1"/>
    </xf>
    <xf numFmtId="0" fontId="22" fillId="0" borderId="15" xfId="1" applyFont="1" applyFill="1" applyBorder="1" applyAlignment="1" applyProtection="1">
      <alignment horizontal="center" vertical="center" wrapText="1"/>
    </xf>
    <xf numFmtId="0" fontId="26" fillId="0" borderId="7" xfId="1" applyFont="1" applyFill="1" applyBorder="1" applyAlignment="1" applyProtection="1">
      <alignment horizontal="center" vertical="center" wrapText="1"/>
    </xf>
    <xf numFmtId="1" fontId="26" fillId="0" borderId="7" xfId="1" applyNumberFormat="1" applyFont="1" applyFill="1" applyBorder="1" applyAlignment="1" applyProtection="1">
      <alignment horizontal="center" vertical="center" shrinkToFit="1"/>
    </xf>
    <xf numFmtId="164" fontId="23" fillId="0" borderId="7" xfId="1" applyNumberFormat="1" applyFont="1" applyFill="1" applyBorder="1" applyAlignment="1" applyProtection="1">
      <alignment horizontal="center" vertical="center"/>
    </xf>
    <xf numFmtId="0" fontId="22" fillId="0" borderId="7"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1" fontId="26" fillId="0" borderId="1" xfId="1" applyNumberFormat="1" applyFont="1" applyFill="1" applyBorder="1" applyAlignment="1" applyProtection="1">
      <alignment horizontal="center" vertical="center"/>
    </xf>
    <xf numFmtId="44" fontId="0" fillId="0" borderId="3" xfId="4" applyFont="1" applyBorder="1" applyAlignment="1">
      <alignment horizontal="center" vertical="center"/>
    </xf>
    <xf numFmtId="0" fontId="22" fillId="0" borderId="2" xfId="1" applyFont="1" applyFill="1" applyAlignment="1" applyProtection="1">
      <alignment horizontal="center" vertical="center"/>
    </xf>
    <xf numFmtId="0" fontId="22" fillId="0" borderId="2" xfId="1" applyFont="1" applyFill="1" applyAlignment="1" applyProtection="1"/>
    <xf numFmtId="0" fontId="0" fillId="0" borderId="0" xfId="0" applyAlignment="1">
      <alignment vertical="center"/>
    </xf>
    <xf numFmtId="44" fontId="0" fillId="0" borderId="3" xfId="4" applyFont="1" applyFill="1" applyBorder="1" applyAlignment="1">
      <alignment horizontal="center" vertical="center"/>
    </xf>
    <xf numFmtId="165" fontId="24" fillId="0" borderId="3" xfId="1" applyNumberFormat="1" applyFont="1" applyFill="1" applyBorder="1" applyAlignment="1" applyProtection="1">
      <alignment horizontal="center" vertical="center"/>
    </xf>
    <xf numFmtId="165" fontId="25" fillId="0" borderId="3" xfId="1" applyNumberFormat="1" applyFont="1" applyFill="1" applyBorder="1" applyAlignment="1" applyProtection="1">
      <alignment horizontal="center" vertical="center"/>
    </xf>
    <xf numFmtId="165" fontId="23" fillId="0" borderId="3" xfId="1" applyNumberFormat="1" applyFont="1" applyFill="1" applyBorder="1" applyAlignment="1" applyProtection="1">
      <alignment horizontal="center" vertical="center"/>
    </xf>
    <xf numFmtId="165" fontId="22" fillId="0" borderId="3" xfId="1" applyNumberFormat="1" applyFont="1" applyFill="1" applyBorder="1" applyAlignment="1" applyProtection="1">
      <alignment horizontal="center" vertical="center"/>
    </xf>
    <xf numFmtId="2" fontId="22" fillId="0" borderId="3" xfId="1" applyNumberFormat="1" applyFont="1" applyFill="1" applyBorder="1" applyAlignment="1" applyProtection="1">
      <alignment horizontal="center" vertical="center"/>
    </xf>
    <xf numFmtId="44" fontId="22" fillId="0" borderId="3" xfId="4" applyFont="1" applyFill="1" applyBorder="1" applyAlignment="1" applyProtection="1">
      <alignment horizontal="center" vertical="center"/>
    </xf>
    <xf numFmtId="0" fontId="0" fillId="0" borderId="0" xfId="0" applyFill="1" applyAlignment="1">
      <alignment vertical="center"/>
    </xf>
    <xf numFmtId="44" fontId="23" fillId="0" borderId="3" xfId="4" applyFont="1" applyFill="1" applyBorder="1" applyAlignment="1" applyProtection="1">
      <alignment horizontal="center" vertical="center"/>
    </xf>
    <xf numFmtId="1" fontId="26" fillId="0" borderId="1" xfId="1" applyNumberFormat="1" applyFont="1" applyFill="1" applyBorder="1" applyAlignment="1" applyProtection="1">
      <alignment horizontal="center" vertical="center" shrinkToFit="1"/>
    </xf>
    <xf numFmtId="0" fontId="27" fillId="0" borderId="1" xfId="1" applyFont="1" applyFill="1" applyBorder="1" applyAlignment="1" applyProtection="1">
      <alignment horizontal="center" vertical="center" wrapText="1"/>
    </xf>
    <xf numFmtId="44" fontId="2" fillId="0" borderId="3" xfId="4" applyFont="1" applyBorder="1" applyAlignment="1">
      <alignment horizontal="center" vertical="center"/>
    </xf>
    <xf numFmtId="1" fontId="27" fillId="0" borderId="1" xfId="1" applyNumberFormat="1" applyFont="1" applyFill="1" applyBorder="1" applyAlignment="1" applyProtection="1">
      <alignment horizontal="center" vertical="center" wrapText="1"/>
    </xf>
    <xf numFmtId="44" fontId="24" fillId="0" borderId="3" xfId="4" applyFont="1" applyFill="1" applyBorder="1" applyAlignment="1" applyProtection="1">
      <alignment horizontal="center" vertical="center"/>
    </xf>
    <xf numFmtId="0" fontId="4" fillId="0" borderId="3" xfId="0" applyFont="1" applyFill="1" applyBorder="1" applyAlignment="1">
      <alignment horizontal="center" vertical="center" wrapText="1"/>
    </xf>
    <xf numFmtId="0" fontId="10" fillId="3" borderId="0" xfId="0" applyFont="1" applyFill="1" applyAlignment="1">
      <alignment horizontal="center"/>
    </xf>
    <xf numFmtId="0" fontId="0" fillId="3" borderId="0" xfId="0" applyFont="1" applyFill="1" applyAlignment="1">
      <alignment horizontal="center"/>
    </xf>
    <xf numFmtId="0" fontId="1" fillId="4" borderId="2" xfId="0" applyFont="1" applyFill="1" applyBorder="1" applyAlignment="1">
      <alignment horizontal="right" vertical="top" wrapText="1"/>
    </xf>
    <xf numFmtId="0" fontId="11" fillId="4" borderId="2" xfId="0" applyFont="1" applyFill="1" applyBorder="1" applyAlignment="1">
      <alignment horizontal="right" vertical="top" wrapText="1"/>
    </xf>
    <xf numFmtId="0" fontId="1" fillId="3" borderId="4" xfId="0" applyFont="1" applyFill="1" applyBorder="1" applyAlignment="1">
      <alignment horizontal="right"/>
    </xf>
    <xf numFmtId="0" fontId="11" fillId="3" borderId="5" xfId="0" applyFont="1" applyFill="1" applyBorder="1" applyAlignment="1">
      <alignment horizontal="right"/>
    </xf>
    <xf numFmtId="0" fontId="15" fillId="3" borderId="3" xfId="0" applyFont="1" applyFill="1" applyBorder="1" applyAlignment="1">
      <alignment horizontal="center"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5" fillId="0" borderId="0" xfId="0" applyFont="1" applyFill="1" applyAlignment="1">
      <alignment horizontal="center" vertical="center"/>
    </xf>
    <xf numFmtId="0" fontId="20" fillId="5"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4" fillId="0" borderId="3" xfId="0" applyFont="1" applyFill="1" applyBorder="1" applyAlignment="1">
      <alignment horizontal="left" vertical="top" wrapText="1"/>
    </xf>
    <xf numFmtId="0" fontId="14" fillId="0" borderId="0" xfId="0" applyFont="1" applyFill="1" applyAlignment="1"/>
    <xf numFmtId="0" fontId="15" fillId="5" borderId="3" xfId="0" applyFont="1" applyFill="1" applyBorder="1" applyAlignment="1">
      <alignment horizontal="left"/>
    </xf>
    <xf numFmtId="0" fontId="15" fillId="5" borderId="8" xfId="0" applyFont="1" applyFill="1" applyBorder="1" applyAlignment="1">
      <alignment horizontal="lef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15" fillId="5" borderId="7" xfId="0" applyFont="1" applyFill="1" applyBorder="1" applyAlignment="1">
      <alignment horizontal="left"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cellXfs>
  <cellStyles count="5">
    <cellStyle name="Moeda" xfId="4" builtinId="4"/>
    <cellStyle name="Normal" xfId="0" builtinId="0"/>
    <cellStyle name="Normal 2" xfId="1"/>
    <cellStyle name="Porcentagem" xfId="3" builtinId="5"/>
    <cellStyle name="Vírgula"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dub/Downloads/INSUMOS%20EVENTUAIS%20-%20CAA%20-%20MARIBER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API AGOSTO"/>
    </sheetNames>
    <sheetDataSet>
      <sheetData sheetId="0">
        <row r="1">
          <cell r="A1" t="str">
            <v xml:space="preserve">CODIGO  </v>
          </cell>
          <cell r="B1" t="str">
            <v>DESCRICAO DO INSUMO</v>
          </cell>
          <cell r="C1" t="str">
            <v>UNIDADE</v>
          </cell>
          <cell r="D1" t="str">
            <v>ORIGEM DO PRECO</v>
          </cell>
          <cell r="E1" t="str">
            <v xml:space="preserve">  PRECO MEDIANO R$</v>
          </cell>
        </row>
        <row r="2">
          <cell r="A2">
            <v>41758</v>
          </cell>
          <cell r="B2" t="str">
            <v>!EM PROCESSO DE DESATIVACAO! CADEADO EM ACO INOX, LARGURA DE *50* MM, COM HASTE EM ACO TEMPERADO, SEM MOLA - CHAVES INCLUIDAS</v>
          </cell>
          <cell r="C2" t="str">
            <v xml:space="preserve">UN    </v>
          </cell>
          <cell r="D2" t="str">
            <v>CR</v>
          </cell>
          <cell r="E2" t="str">
            <v>134,34</v>
          </cell>
        </row>
        <row r="3">
          <cell r="A3">
            <v>1363</v>
          </cell>
          <cell r="B3" t="str">
            <v>!EM PROCESSO DE DESATIVACAO! CHAPA DE MADEIRA COMPENSADA DE PINUS, VIROLA OU EQUIVALENTE, DE *2,2 X 1,6* M, E = 6 MM</v>
          </cell>
          <cell r="C3" t="str">
            <v xml:space="preserve">M2    </v>
          </cell>
          <cell r="D3" t="str">
            <v xml:space="preserve">C </v>
          </cell>
          <cell r="E3" t="str">
            <v>17,02</v>
          </cell>
        </row>
        <row r="4">
          <cell r="A4">
            <v>1344</v>
          </cell>
          <cell r="B4" t="str">
            <v>!EM PROCESSO DE DESATIVACAO! CHAPA DE MADEIRA COMPENSADA PLASTIFICADA PARA FORMA DE CONCRETO, DE 2,20 x 1,10 M, E = 6 MM</v>
          </cell>
          <cell r="C4" t="str">
            <v xml:space="preserve">UN    </v>
          </cell>
          <cell r="D4" t="str">
            <v>CR</v>
          </cell>
          <cell r="E4" t="str">
            <v>41,40</v>
          </cell>
        </row>
        <row r="5">
          <cell r="A5">
            <v>1342</v>
          </cell>
          <cell r="B5" t="str">
            <v>!EM PROCESSO DE DESATIVACAO! CHAPA DE MADEIRA COMPENSADA PLASTIFICADA PARA FORMA DE CONCRETO, DE 2,20 X 1,10 m, E = 14 MM</v>
          </cell>
          <cell r="C5" t="str">
            <v xml:space="preserve">UN    </v>
          </cell>
          <cell r="D5" t="str">
            <v>CR</v>
          </cell>
          <cell r="E5" t="str">
            <v>73,18</v>
          </cell>
        </row>
        <row r="6">
          <cell r="A6">
            <v>1349</v>
          </cell>
          <cell r="B6" t="str">
            <v>!EM PROCESSO DE DESATIVACAO! CHAPA DE MADEIRA COMPENSADA PLASTIFICADA PARA FORMA DE CONCRETO, DE 2,20 X 1,10 M, E = 20 MM</v>
          </cell>
          <cell r="C6" t="str">
            <v xml:space="preserve">UN    </v>
          </cell>
          <cell r="D6" t="str">
            <v>CR</v>
          </cell>
          <cell r="E6" t="str">
            <v>104,36</v>
          </cell>
        </row>
        <row r="7">
          <cell r="A7">
            <v>1350</v>
          </cell>
          <cell r="B7" t="str">
            <v>!EM PROCESSO DE DESATIVACAO! CHAPA DE MADEIRA COMPENSADA RESINADA PARA FORMA DE CONCRETO, DE *2,2 X 1,1* M, E = 10 MM</v>
          </cell>
          <cell r="C7" t="str">
            <v xml:space="preserve">UN    </v>
          </cell>
          <cell r="D7" t="str">
            <v xml:space="preserve">C </v>
          </cell>
          <cell r="E7" t="str">
            <v>52,45</v>
          </cell>
        </row>
        <row r="8">
          <cell r="A8">
            <v>1357</v>
          </cell>
          <cell r="B8" t="str">
            <v>!EM PROCESSO DE DESATIVACAO! CHAPA DE MADEIRA COMPENSADA RESINADA PARA FORMA DE CONCRETO, DE *2,2 X 1,1* M, E = 12 MM</v>
          </cell>
          <cell r="C8" t="str">
            <v xml:space="preserve">UN    </v>
          </cell>
          <cell r="D8" t="str">
            <v>CR</v>
          </cell>
          <cell r="E8" t="str">
            <v>66,81</v>
          </cell>
        </row>
        <row r="9">
          <cell r="A9">
            <v>1359</v>
          </cell>
          <cell r="B9" t="str">
            <v>!EM PROCESSO DE DESATIVACAO! CHAPA DE MADEIRA COMPENSADA RESINADA PARA FORMA DE CONCRETO, DE *2,2 X 1,1* M, E = 20 MM</v>
          </cell>
          <cell r="C9" t="str">
            <v xml:space="preserve">UN    </v>
          </cell>
          <cell r="D9" t="str">
            <v>CR</v>
          </cell>
          <cell r="E9" t="str">
            <v>103,22</v>
          </cell>
        </row>
        <row r="10">
          <cell r="A10">
            <v>1351</v>
          </cell>
          <cell r="B10" t="str">
            <v>!EM PROCESSO DE DESATIVACAO! CHAPA DE MADEIRA COMPENSADA RESINADA PARA FORMA DE CONCRETO, DE *2,2 X 1,1* M, E = 6 MM</v>
          </cell>
          <cell r="C10" t="str">
            <v xml:space="preserve">UN    </v>
          </cell>
          <cell r="D10" t="str">
            <v>CR</v>
          </cell>
          <cell r="E10" t="str">
            <v>33,26</v>
          </cell>
        </row>
        <row r="11">
          <cell r="A11">
            <v>3113</v>
          </cell>
          <cell r="B11" t="str">
            <v>!EM PROCESSO DE DESATIVACAO! CREMONA COM CASTANHA BIPARTIDA, COM VARA DE 1.50 M, EM LATAO CROMADO, PARA PORTAS E JANELAS - COMPLETA</v>
          </cell>
          <cell r="C11" t="str">
            <v xml:space="preserve">CJ    </v>
          </cell>
          <cell r="D11" t="str">
            <v>CR</v>
          </cell>
          <cell r="E11" t="str">
            <v>58,61</v>
          </cell>
        </row>
        <row r="12">
          <cell r="A12">
            <v>2404</v>
          </cell>
          <cell r="B12" t="str">
            <v>!EM PROCESSO DE DESATIVACAO! DIVISORIA COLMEIA CEGA COM MONTANTE E RODAPE DE ALUMINIO ANODIZADO SIMPLES (SEM COLOCACAO)</v>
          </cell>
          <cell r="C12" t="str">
            <v xml:space="preserve">M2    </v>
          </cell>
          <cell r="D12" t="str">
            <v xml:space="preserve">C </v>
          </cell>
          <cell r="E12" t="str">
            <v>73,50</v>
          </cell>
        </row>
        <row r="13">
          <cell r="A13">
            <v>2418</v>
          </cell>
          <cell r="B13" t="str">
            <v>!EM PROCESSO DE DESATIVACAO! DOBRADICA EM ACO/FERRO, 3" X 2 1/2", E= 1,2 A 1,8 MM, SEM ANEL,  CROMADO OU ZINCADO, TAMPA BOLA, COM PARAFUSOS</v>
          </cell>
          <cell r="C13" t="str">
            <v xml:space="preserve">UN    </v>
          </cell>
          <cell r="D13" t="str">
            <v xml:space="preserve">C </v>
          </cell>
          <cell r="E13" t="str">
            <v>10,33</v>
          </cell>
        </row>
        <row r="14">
          <cell r="A14">
            <v>2720</v>
          </cell>
          <cell r="B14" t="str">
            <v>!EM PROCESSO DE DESATIVACAO! ESCAVADEIRA DRAGA DE ARRASTE, CAP. 3/4 JC 140HP (INCL MANUTENCAO/OPERACAO)</v>
          </cell>
          <cell r="C14" t="str">
            <v xml:space="preserve">H     </v>
          </cell>
          <cell r="D14" t="str">
            <v>CR</v>
          </cell>
          <cell r="E14" t="str">
            <v>209,79</v>
          </cell>
        </row>
        <row r="15">
          <cell r="A15">
            <v>2719</v>
          </cell>
          <cell r="B15" t="str">
            <v>!EM PROCESSO DE DESATIVACAO! ESCAVADEIRA HIDRAULICA SOBRE ESTEIRAS DE 99 HP, PESO OPERACIONAL DE *16* T E CAPACIDADE DE 0,85 A 1,00 M3 (LOCACAO COM OPERADOR, COMBUSTIVEL E MANUTENCAO)</v>
          </cell>
          <cell r="C15" t="str">
            <v xml:space="preserve">H     </v>
          </cell>
          <cell r="D15" t="str">
            <v xml:space="preserve">C </v>
          </cell>
          <cell r="E15" t="str">
            <v>177,75</v>
          </cell>
        </row>
        <row r="16">
          <cell r="A16">
            <v>6086</v>
          </cell>
          <cell r="B16" t="str">
            <v>!EM PROCESSO DE DESATIVACAO! FUNDO SINTETICO NIVELADOR BRANCO FOSCO PARA MADEIRA</v>
          </cell>
          <cell r="C16" t="str">
            <v xml:space="preserve">GL    </v>
          </cell>
          <cell r="D16" t="str">
            <v>CR</v>
          </cell>
          <cell r="E16" t="str">
            <v>49,32</v>
          </cell>
        </row>
        <row r="17">
          <cell r="A17">
            <v>38968</v>
          </cell>
          <cell r="B17" t="str">
            <v>!EM PROCESSO DE DESATIVACAO! GRADIL *1320 X 2170* MM (A X L) EM BARRA DE ACO CHATA *25 MM X 2* MM, ENTRELACADA COM BARRA ACO REDONDA *5* MM, MALHA *65 X 132* MM, GALVANIZADO E PINTURA ELETROSTATICA, COR PRETO</v>
          </cell>
          <cell r="C17" t="str">
            <v xml:space="preserve">M2    </v>
          </cell>
          <cell r="D17" t="str">
            <v>AS</v>
          </cell>
          <cell r="E17" t="str">
            <v>330,93</v>
          </cell>
        </row>
        <row r="18">
          <cell r="A18">
            <v>3378</v>
          </cell>
          <cell r="B18" t="str">
            <v>!EM PROCESSO DE DESATIVACAO! HASTE DE ATERRAMENTO EM ACO COM 3,00 M DE COMPRIMENTO E DN = 3/4", REVESTIDA COM BAIXA CAMADA DE COBRE, SEM CONECTOR</v>
          </cell>
          <cell r="C18" t="str">
            <v xml:space="preserve">UN    </v>
          </cell>
          <cell r="D18" t="str">
            <v>CR</v>
          </cell>
          <cell r="E18" t="str">
            <v>71,42</v>
          </cell>
        </row>
        <row r="19">
          <cell r="A19">
            <v>3380</v>
          </cell>
          <cell r="B19" t="str">
            <v>!EM PROCESSO DE DESATIVACAO! HASTE DE ATERRAMENTO EM ACO COM 3,00 M DE COMPRIMENTO E DN = 5/8", REVESTIDA COM BAIXA CAMADA DE COBRE, COM CONECTOR TIPO GRAMPO</v>
          </cell>
          <cell r="C19" t="str">
            <v xml:space="preserve">UN    </v>
          </cell>
          <cell r="D19" t="str">
            <v xml:space="preserve">C </v>
          </cell>
          <cell r="E19" t="str">
            <v>50,00</v>
          </cell>
        </row>
        <row r="20">
          <cell r="A20">
            <v>3379</v>
          </cell>
          <cell r="B20" t="str">
            <v>!EM PROCESSO DE DESATIVACAO! HASTE DE ATERRAMENTO EM ACO COM 3,00 M DE COMPRIMENTO E DN = 5/8", REVESTIDA COM BAIXA CAMADA DE COBRE, SEM CONECTOR</v>
          </cell>
          <cell r="C20" t="str">
            <v xml:space="preserve">UN    </v>
          </cell>
          <cell r="D20" t="str">
            <v>CR</v>
          </cell>
          <cell r="E20" t="str">
            <v>48,27</v>
          </cell>
        </row>
        <row r="21">
          <cell r="A21">
            <v>615</v>
          </cell>
          <cell r="B21" t="str">
            <v>!EM PROCESSO DE DESATIVACAO! JANELA BASCULANTE, ACO, COM BATENTE/REQUADRO, 60 X 80 CM (SEM VIDROS)</v>
          </cell>
          <cell r="C21" t="str">
            <v xml:space="preserve">M2    </v>
          </cell>
          <cell r="D21" t="str">
            <v>AS</v>
          </cell>
          <cell r="E21" t="str">
            <v>391,29</v>
          </cell>
        </row>
        <row r="22">
          <cell r="A22">
            <v>606</v>
          </cell>
          <cell r="B22" t="str">
            <v>!EM PROCESSO DE DESATIVACAO! JANELA DE CORRER, ACO, BATENTE/REQUADRO DE 6 A 14 CM, QUADRICULADA, PINTURA ANTICORROSIVA, SEM VIDRO, BANDEIRA COM BASCULA, 4 FLS, 120  X 150 CM (A X L)</v>
          </cell>
          <cell r="C22" t="str">
            <v xml:space="preserve">M2    </v>
          </cell>
          <cell r="D22" t="str">
            <v>AS</v>
          </cell>
          <cell r="E22" t="str">
            <v>614,67</v>
          </cell>
        </row>
        <row r="23">
          <cell r="A23">
            <v>11193</v>
          </cell>
          <cell r="B23" t="str">
            <v>!EM PROCESSO DE DESATIVACAO! JANELA DE CORRER, ACO, BATENTE/REQUADRO DE 6 A 14 CM, VENEZIANA, PINT ANTICORROSIVA, PINT ACABAMENTO, COM VIDRO, 6 FLS, 120  X 150 CM (A X L)</v>
          </cell>
          <cell r="C23" t="str">
            <v xml:space="preserve">M2    </v>
          </cell>
          <cell r="D23" t="str">
            <v>AS</v>
          </cell>
          <cell r="E23" t="str">
            <v>623,21</v>
          </cell>
        </row>
        <row r="24">
          <cell r="A24">
            <v>11197</v>
          </cell>
          <cell r="B24" t="str">
            <v>!EM PROCESSO DE DESATIVACAO! JANELA DE CORRER, ACO, COM BATENTE/REQUADRO DE 6 A 14 CM, SEM DIVISAO, PINT ANTICORROSIVA, PINT ACABAMENTO, COM VIDRO, SEM BANDEIRA, 2 FLS, 120  X 150 CM (A X L)</v>
          </cell>
          <cell r="C24" t="str">
            <v xml:space="preserve">UN    </v>
          </cell>
          <cell r="D24" t="str">
            <v>AS</v>
          </cell>
          <cell r="E24" t="str">
            <v>853,49</v>
          </cell>
        </row>
        <row r="25">
          <cell r="A25">
            <v>3346</v>
          </cell>
          <cell r="B25" t="str">
            <v>!EM PROCESSO DE DESATIVACAO! LOCACAO DE GRUPO GERADOR *80 A 125* KVA, MOTOR DIESEL, REBOCAVEL, ACIONAMENTO MANUAL</v>
          </cell>
          <cell r="C25" t="str">
            <v xml:space="preserve">H     </v>
          </cell>
          <cell r="D25" t="str">
            <v xml:space="preserve">C </v>
          </cell>
          <cell r="E25" t="str">
            <v>13,73</v>
          </cell>
        </row>
        <row r="26">
          <cell r="A26">
            <v>3348</v>
          </cell>
          <cell r="B26" t="str">
            <v>!EM PROCESSO DE DESATIVACAO! LOCACAO DE GRUPO GERADOR ACIMA DE * 125 ATE 180* KVA, MOTOR DIESEL, REBOCAVEL, ACIONAMENTO MANUAL</v>
          </cell>
          <cell r="C26" t="str">
            <v xml:space="preserve">H     </v>
          </cell>
          <cell r="D26" t="str">
            <v>CR</v>
          </cell>
          <cell r="E26" t="str">
            <v>16,42</v>
          </cell>
        </row>
        <row r="27">
          <cell r="A27">
            <v>3345</v>
          </cell>
          <cell r="B27" t="str">
            <v>!EM PROCESSO DE DESATIVACAO! LOCACAO DE GRUPO GERADOR ACIMA DE * 20 A 80* KVA, MOTOR DIESEL, REBOCAVEL, ACIONAMENTO MANUAL</v>
          </cell>
          <cell r="C27" t="str">
            <v xml:space="preserve">H     </v>
          </cell>
          <cell r="D27" t="str">
            <v>CR</v>
          </cell>
          <cell r="E27" t="str">
            <v>10,61</v>
          </cell>
        </row>
        <row r="28">
          <cell r="A28">
            <v>39833</v>
          </cell>
          <cell r="B28" t="str">
            <v>!EM PROCESSO DE DESATIVACAO! LOCACAO DE GRUPO GERADOR DE *260* KVA, DIESEL REBOCAVEL, ACIONAMENTO MANUAL</v>
          </cell>
          <cell r="C28" t="str">
            <v xml:space="preserve">H     </v>
          </cell>
          <cell r="D28" t="str">
            <v>CR</v>
          </cell>
          <cell r="E28" t="str">
            <v>22,50</v>
          </cell>
        </row>
        <row r="29">
          <cell r="A29">
            <v>39834</v>
          </cell>
          <cell r="B29" t="str">
            <v>!EM PROCESSO DE DESATIVACAO! LOCACAO DE GRUPO GERADOR DE *400* KVA, DIESEL REBOCAVEL, ACIONAMENTO MANUAL</v>
          </cell>
          <cell r="C29" t="str">
            <v xml:space="preserve">H     </v>
          </cell>
          <cell r="D29" t="str">
            <v>CR</v>
          </cell>
          <cell r="E29" t="str">
            <v>38,61</v>
          </cell>
        </row>
        <row r="30">
          <cell r="A30">
            <v>39835</v>
          </cell>
          <cell r="B30" t="str">
            <v>!EM PROCESSO DE DESATIVACAO! LOCACAO DE GRUPO GERADOR DE *550* KVA, DIESEL REBOCAVEL, ACIONAMENTO MANUAL</v>
          </cell>
          <cell r="C30" t="str">
            <v xml:space="preserve">H     </v>
          </cell>
          <cell r="D30" t="str">
            <v>CR</v>
          </cell>
          <cell r="E30" t="str">
            <v>47,07</v>
          </cell>
        </row>
        <row r="31">
          <cell r="A31">
            <v>3779</v>
          </cell>
          <cell r="B31" t="str">
            <v>!EM PROCESSO DE DESATIVACAO! LONA PLASTICA, PRETA, LARGURA 8 M, E= 150 MICRA</v>
          </cell>
          <cell r="C31" t="str">
            <v xml:space="preserve">M     </v>
          </cell>
          <cell r="D31" t="str">
            <v>CR</v>
          </cell>
          <cell r="E31" t="str">
            <v>9,16</v>
          </cell>
        </row>
        <row r="32">
          <cell r="A32">
            <v>13382</v>
          </cell>
          <cell r="B32" t="str">
            <v>!EM PROCESSO DE DESATIVACAO! LUMINARIA FECHADA P/ ILUMINACAO PUBLICA, TIPO ABL 50/F OU EQUIV, P/ LAMPADA A VAPOR DE MERCURIO 400W</v>
          </cell>
          <cell r="C32" t="str">
            <v xml:space="preserve">UN    </v>
          </cell>
          <cell r="D32" t="str">
            <v>AS</v>
          </cell>
          <cell r="E32" t="str">
            <v>223,31</v>
          </cell>
        </row>
        <row r="33">
          <cell r="A33">
            <v>4051</v>
          </cell>
          <cell r="B33" t="str">
            <v>!EM PROCESSO DE DESATIVACAO! MASSA CORRIDA PVA PARA PAREDES INTERNAS</v>
          </cell>
          <cell r="C33" t="str">
            <v xml:space="preserve">18L   </v>
          </cell>
          <cell r="D33" t="str">
            <v>CR</v>
          </cell>
          <cell r="E33" t="str">
            <v>49,90</v>
          </cell>
        </row>
        <row r="34">
          <cell r="A34">
            <v>4047</v>
          </cell>
          <cell r="B34" t="str">
            <v>!EM PROCESSO DE DESATIVACAO! MASSA CORRIDA PVA PARA PAREDES INTERNAS</v>
          </cell>
          <cell r="C34" t="str">
            <v xml:space="preserve">GL    </v>
          </cell>
          <cell r="D34" t="str">
            <v xml:space="preserve">C </v>
          </cell>
          <cell r="E34" t="str">
            <v>9,98</v>
          </cell>
        </row>
        <row r="35">
          <cell r="A35">
            <v>11367</v>
          </cell>
          <cell r="B35" t="str">
            <v>!EM PROCESSO DE DESATIVACAO! PORTA DE MADEIRA, FOLHA LEVE (NBR 15930), E = 35 MM, NUCLEO COLMEIA, CAPA LISA EM HDF, ACABAMENTO MELAMINICO EM PADRAO MADEIRA</v>
          </cell>
          <cell r="C35" t="str">
            <v xml:space="preserve">M2    </v>
          </cell>
          <cell r="D35" t="str">
            <v>CR</v>
          </cell>
          <cell r="E35" t="str">
            <v>80,11</v>
          </cell>
        </row>
        <row r="36">
          <cell r="A36">
            <v>11523</v>
          </cell>
          <cell r="B36" t="str">
            <v>!EM PROCESSO DE DESATIVACAO! PUXADOR CONCHA DE EMBUTIR, EM LATAO CROMADO, PARA PORTA / JANELA DE CORRER, LISO, SEM FURO PARA CHAVE, COM FUROS PARA FIXAR PARAFUSOS, *30 X 90* MM (LARGURA X ALTURA)</v>
          </cell>
          <cell r="C36" t="str">
            <v xml:space="preserve">UN    </v>
          </cell>
          <cell r="D36" t="str">
            <v>CR</v>
          </cell>
          <cell r="E36" t="str">
            <v>12,67</v>
          </cell>
        </row>
        <row r="37">
          <cell r="A37">
            <v>6204</v>
          </cell>
          <cell r="B37" t="str">
            <v>!EM PROCESSO DE DESATIVACAO! SARRAFO DE MADEIRA NAO APARELHADA *2,5 X 15* CM, MACARANDUBA, ANGELIM OU EQUIVALENTE DA REGIAO</v>
          </cell>
          <cell r="C37" t="str">
            <v xml:space="preserve">M     </v>
          </cell>
          <cell r="D37" t="str">
            <v>CR</v>
          </cell>
          <cell r="E37" t="str">
            <v>7,11</v>
          </cell>
        </row>
        <row r="38">
          <cell r="A38">
            <v>6188</v>
          </cell>
          <cell r="B38" t="str">
            <v>!EM PROCESSO DE DESATIVACAO! TABUA DE MADEIRA NAO APARELHADA *2,5 X 30 CM (1 X 12 ") PINUS, MISTA OU EQUIVALENTE DA REGIAO</v>
          </cell>
          <cell r="C38" t="str">
            <v xml:space="preserve">M2    </v>
          </cell>
          <cell r="D38" t="str">
            <v>CR</v>
          </cell>
          <cell r="E38" t="str">
            <v>41,49</v>
          </cell>
        </row>
        <row r="39">
          <cell r="A39">
            <v>4126</v>
          </cell>
          <cell r="B39" t="str">
            <v>!EM PROCESSO DE DESATIVACAO! TERMINAL DE PORCELANA (MUFLA) UNIPOLAR, USO EXTERNO, TENSAO 3,6/6 KV, PARA CABO DE 10/16 MM2, COM ISOLAMENTO EPR</v>
          </cell>
          <cell r="C39" t="str">
            <v xml:space="preserve">UN    </v>
          </cell>
          <cell r="D39" t="str">
            <v>AS</v>
          </cell>
          <cell r="E39" t="str">
            <v>188,26</v>
          </cell>
        </row>
        <row r="40">
          <cell r="A40">
            <v>7287</v>
          </cell>
          <cell r="B40" t="str">
            <v>!EM PROCESSO DE DESATIVACAO! TINTA A OLEO BRILHANTE PARA MADEIRA E METAIS</v>
          </cell>
          <cell r="C40" t="str">
            <v xml:space="preserve">GL    </v>
          </cell>
          <cell r="D40" t="str">
            <v>CR</v>
          </cell>
          <cell r="E40" t="str">
            <v>74,85</v>
          </cell>
        </row>
        <row r="41">
          <cell r="A41">
            <v>7347</v>
          </cell>
          <cell r="B41" t="str">
            <v>!EM PROCESSO DE DESATIVACAO! TINTA ACRILICA PREMIUM PARA PISO</v>
          </cell>
          <cell r="C41" t="str">
            <v xml:space="preserve">GL    </v>
          </cell>
          <cell r="D41" t="str">
            <v>CR</v>
          </cell>
          <cell r="E41" t="str">
            <v>47,99</v>
          </cell>
        </row>
        <row r="42">
          <cell r="A42">
            <v>7345</v>
          </cell>
          <cell r="B42" t="str">
            <v>!EM PROCESSO DE DESATIVACAO! TINTA LATEX PVA PREMIUM, COR BRANCA</v>
          </cell>
          <cell r="C42" t="str">
            <v xml:space="preserve">L     </v>
          </cell>
          <cell r="D42" t="str">
            <v>CR</v>
          </cell>
          <cell r="E42" t="str">
            <v>17,27</v>
          </cell>
        </row>
        <row r="43">
          <cell r="A43">
            <v>7344</v>
          </cell>
          <cell r="B43" t="str">
            <v>!EM PROCESSO DE DESATIVACAO! TINTA LATEX PVA PREMIUM, COR BRANCA</v>
          </cell>
          <cell r="C43" t="str">
            <v xml:space="preserve">GL    </v>
          </cell>
          <cell r="D43" t="str">
            <v xml:space="preserve">C </v>
          </cell>
          <cell r="E43" t="str">
            <v>62,18</v>
          </cell>
        </row>
        <row r="44">
          <cell r="A44">
            <v>40514</v>
          </cell>
          <cell r="B44" t="str">
            <v>!EM PROCESSO DE DESATIVACAO! VERNIZ POLIURETANO BRILHANTE PARA MADEIRA, SEM FILTRO SOLAR, USO INTERNO E EXTERNO</v>
          </cell>
          <cell r="C44" t="str">
            <v xml:space="preserve">L     </v>
          </cell>
          <cell r="D44" t="str">
            <v xml:space="preserve">C </v>
          </cell>
          <cell r="E44" t="str">
            <v>24,26</v>
          </cell>
        </row>
        <row r="45">
          <cell r="A45">
            <v>4487</v>
          </cell>
          <cell r="B45" t="str">
            <v>!EM PROCESSO DE DESATIVACAO! VIGOTA DE MADEIRA NAO APARELHADA *5 X 10* CM, MACARANDUBA, ANGELIM OU EQUIVALENTE DA REGIAO</v>
          </cell>
          <cell r="C45" t="str">
            <v xml:space="preserve">M     </v>
          </cell>
          <cell r="D45" t="str">
            <v>CR</v>
          </cell>
          <cell r="E45" t="str">
            <v>9,00</v>
          </cell>
        </row>
        <row r="46">
          <cell r="A46">
            <v>11199</v>
          </cell>
          <cell r="B46" t="str">
            <v>!EM PROCESSO DE DESATIVACAO!JANELA DE CORRER, ACO, BATENTE/REQUADRO DE 6 A 14 CM,  COM DIVISAO HORIZ , PINT ANTICORROSIVA, SEM VIDRO, BANDEIRA COM BASCULA, 4 FLS, 120  X 150 CM (A X L)</v>
          </cell>
          <cell r="C46" t="str">
            <v xml:space="preserve">UN    </v>
          </cell>
          <cell r="D46" t="str">
            <v>AS</v>
          </cell>
          <cell r="E46" t="str">
            <v>881,99</v>
          </cell>
        </row>
        <row r="47">
          <cell r="A47">
            <v>4053</v>
          </cell>
          <cell r="B47" t="str">
            <v>!EM PROCESSO DE DESATIVACAO!MASSA A OLEO PARA MADEIRA</v>
          </cell>
          <cell r="C47" t="str">
            <v xml:space="preserve">GL    </v>
          </cell>
          <cell r="D47" t="str">
            <v>CR</v>
          </cell>
          <cell r="E47" t="str">
            <v>38,01</v>
          </cell>
        </row>
        <row r="48">
          <cell r="A48">
            <v>4056</v>
          </cell>
          <cell r="B48" t="str">
            <v>!EM PROCESSO DE DESATIVACAO!MASSA ACRILICA PARA PAREDES INTERIOR/EXTERIOR</v>
          </cell>
          <cell r="C48" t="str">
            <v xml:space="preserve">GL    </v>
          </cell>
          <cell r="D48" t="str">
            <v>CR</v>
          </cell>
          <cell r="E48" t="str">
            <v>19,99</v>
          </cell>
        </row>
        <row r="49">
          <cell r="A49">
            <v>21136</v>
          </cell>
          <cell r="B49" t="str">
            <v>!EM PROCESSO DESATIVACAO! ELETRODUTO EM ACO GALVANIZADO ELETROLITICO, LEVE, DIAMETRO 1", PAREDE DE 0,90 MM</v>
          </cell>
          <cell r="C49" t="str">
            <v xml:space="preserve">M     </v>
          </cell>
          <cell r="D49" t="str">
            <v>AS</v>
          </cell>
          <cell r="E49" t="str">
            <v>11,60</v>
          </cell>
        </row>
        <row r="50">
          <cell r="A50">
            <v>21128</v>
          </cell>
          <cell r="B50" t="str">
            <v>!EM PROCESSO DESATIVACAO! ELETRODUTO EM ACO GALVANIZADO ELETROLITICO, LEVE, DIAMETRO 3/4", PAREDE DE 0,90 MM</v>
          </cell>
          <cell r="C50" t="str">
            <v xml:space="preserve">M     </v>
          </cell>
          <cell r="D50" t="str">
            <v>AS</v>
          </cell>
          <cell r="E50" t="str">
            <v>8,98</v>
          </cell>
        </row>
        <row r="51">
          <cell r="A51">
            <v>21130</v>
          </cell>
          <cell r="B51" t="str">
            <v>!EM PROCESSO DESATIVACAO! ELETRODUTO EM ACO GALVANIZADO ELETROLITICO, SEMI-PESADO, DIAMETRO 1 1/2", PAREDE DE 1,20 MM</v>
          </cell>
          <cell r="C51" t="str">
            <v xml:space="preserve">M     </v>
          </cell>
          <cell r="D51" t="str">
            <v>AS</v>
          </cell>
          <cell r="E51" t="str">
            <v>22,68</v>
          </cell>
        </row>
        <row r="52">
          <cell r="A52">
            <v>21135</v>
          </cell>
          <cell r="B52" t="str">
            <v>!EM PROCESSO DESATIVACAO! ELETRODUTO EM ACO GALVANIZADO ELETROLITICO, SEMI-PESADO, DIAMETRO 1 1/4", PAREDE DE 1,20 MM</v>
          </cell>
          <cell r="C52" t="str">
            <v xml:space="preserve">M     </v>
          </cell>
          <cell r="D52" t="str">
            <v>AS</v>
          </cell>
          <cell r="E52" t="str">
            <v>22,33</v>
          </cell>
        </row>
        <row r="53">
          <cell r="A53">
            <v>38605</v>
          </cell>
          <cell r="B53" t="str">
            <v>ABERTURA PARA ENCAIXE DE CUBA OU LAVATORIO EM BANCADA DE MARMORE/ GRANITO OU OUTRO TIPO DE PEDRA NATURAL</v>
          </cell>
          <cell r="C53" t="str">
            <v xml:space="preserve">UN    </v>
          </cell>
          <cell r="D53" t="str">
            <v>CR</v>
          </cell>
          <cell r="E53" t="str">
            <v>88,84</v>
          </cell>
        </row>
        <row r="54">
          <cell r="A54">
            <v>11270</v>
          </cell>
          <cell r="B54" t="str">
            <v>ABRACADEIRA DE LATAO PARA FIXACAO DE CABO PARA-RAIO, DIMENSOES 32 X 24 X 24 MM</v>
          </cell>
          <cell r="C54" t="str">
            <v xml:space="preserve">UN    </v>
          </cell>
          <cell r="D54" t="str">
            <v>CR</v>
          </cell>
          <cell r="E54" t="str">
            <v>1,89</v>
          </cell>
        </row>
        <row r="55">
          <cell r="A55">
            <v>412</v>
          </cell>
          <cell r="B55" t="str">
            <v>ABRACADEIRA DE NYLON PARA AMARRACAO DE CABOS, COMPRIMENTO DE *230* X *7,6* MM</v>
          </cell>
          <cell r="C55" t="str">
            <v xml:space="preserve">UN    </v>
          </cell>
          <cell r="D55" t="str">
            <v>CR</v>
          </cell>
          <cell r="E55" t="str">
            <v>0,87</v>
          </cell>
        </row>
        <row r="56">
          <cell r="A56">
            <v>414</v>
          </cell>
          <cell r="B56" t="str">
            <v>ABRACADEIRA DE NYLON PARA AMARRACAO DE CABOS, COMPRIMENTO DE 100 X 2,5 MM</v>
          </cell>
          <cell r="C56" t="str">
            <v xml:space="preserve">UN    </v>
          </cell>
          <cell r="D56" t="str">
            <v>CR</v>
          </cell>
          <cell r="E56" t="str">
            <v>0,05</v>
          </cell>
        </row>
        <row r="57">
          <cell r="A57">
            <v>410</v>
          </cell>
          <cell r="B57" t="str">
            <v>ABRACADEIRA DE NYLON PARA AMARRACAO DE CABOS, COMPRIMENTO DE 150 X *3,6* MM</v>
          </cell>
          <cell r="C57" t="str">
            <v xml:space="preserve">UN    </v>
          </cell>
          <cell r="D57" t="str">
            <v>CR</v>
          </cell>
          <cell r="E57" t="str">
            <v>0,13</v>
          </cell>
        </row>
        <row r="58">
          <cell r="A58">
            <v>411</v>
          </cell>
          <cell r="B58" t="str">
            <v>ABRACADEIRA DE NYLON PARA AMARRACAO DE CABOS, COMPRIMENTO DE 200 X *4,6* MM</v>
          </cell>
          <cell r="C58" t="str">
            <v xml:space="preserve">UN    </v>
          </cell>
          <cell r="D58" t="str">
            <v xml:space="preserve">C </v>
          </cell>
          <cell r="E58" t="str">
            <v>0,17</v>
          </cell>
        </row>
        <row r="59">
          <cell r="A59">
            <v>408</v>
          </cell>
          <cell r="B59" t="str">
            <v>ABRACADEIRA DE NYLON PARA AMARRACAO DE CABOS, COMPRIMENTO DE 390 X *4,6* MM</v>
          </cell>
          <cell r="C59" t="str">
            <v xml:space="preserve">UN    </v>
          </cell>
          <cell r="D59" t="str">
            <v>CR</v>
          </cell>
          <cell r="E59" t="str">
            <v>0,84</v>
          </cell>
        </row>
        <row r="60">
          <cell r="A60">
            <v>39131</v>
          </cell>
          <cell r="B60" t="str">
            <v>ABRACADEIRA EM ACO PARA AMARRACAO DE ELETRODUTOS, TIPO D, COM 1 1/2" E CUNHA DE FIXACAO</v>
          </cell>
          <cell r="C60" t="str">
            <v xml:space="preserve">UN    </v>
          </cell>
          <cell r="D60" t="str">
            <v>CR</v>
          </cell>
          <cell r="E60" t="str">
            <v>2,38</v>
          </cell>
        </row>
        <row r="61">
          <cell r="A61">
            <v>394</v>
          </cell>
          <cell r="B61" t="str">
            <v>ABRACADEIRA EM ACO PARA AMARRACAO DE ELETRODUTOS, TIPO D, COM 1 1/2" E PARAFUSO DE FIXACAO</v>
          </cell>
          <cell r="C61" t="str">
            <v xml:space="preserve">UN    </v>
          </cell>
          <cell r="D61" t="str">
            <v>CR</v>
          </cell>
          <cell r="E61" t="str">
            <v>2,41</v>
          </cell>
        </row>
        <row r="62">
          <cell r="A62">
            <v>39130</v>
          </cell>
          <cell r="B62" t="str">
            <v>ABRACADEIRA EM ACO PARA AMARRACAO DE ELETRODUTOS, TIPO D, COM 1 1/4" E CUNHA DE FIXACAO</v>
          </cell>
          <cell r="C62" t="str">
            <v xml:space="preserve">UN    </v>
          </cell>
          <cell r="D62" t="str">
            <v>CR</v>
          </cell>
          <cell r="E62" t="str">
            <v>2,17</v>
          </cell>
        </row>
        <row r="63">
          <cell r="A63">
            <v>395</v>
          </cell>
          <cell r="B63" t="str">
            <v>ABRACADEIRA EM ACO PARA AMARRACAO DE ELETRODUTOS, TIPO D, COM 1 1/4" E PARAFUSO DE FIXACAO</v>
          </cell>
          <cell r="C63" t="str">
            <v xml:space="preserve">UN    </v>
          </cell>
          <cell r="D63" t="str">
            <v>CR</v>
          </cell>
          <cell r="E63" t="str">
            <v>2,32</v>
          </cell>
        </row>
        <row r="64">
          <cell r="A64">
            <v>39127</v>
          </cell>
          <cell r="B64" t="str">
            <v>ABRACADEIRA EM ACO PARA AMARRACAO DE ELETRODUTOS, TIPO D, COM 1/2" E CUNHA DE FIXACAO</v>
          </cell>
          <cell r="C64" t="str">
            <v xml:space="preserve">UN    </v>
          </cell>
          <cell r="D64" t="str">
            <v>CR</v>
          </cell>
          <cell r="E64" t="str">
            <v>1,14</v>
          </cell>
        </row>
        <row r="65">
          <cell r="A65">
            <v>392</v>
          </cell>
          <cell r="B65" t="str">
            <v>ABRACADEIRA EM ACO PARA AMARRACAO DE ELETRODUTOS, TIPO D, COM 1/2" E PARAFUSO DE FIXACAO</v>
          </cell>
          <cell r="C65" t="str">
            <v xml:space="preserve">UN    </v>
          </cell>
          <cell r="D65" t="str">
            <v>CR</v>
          </cell>
          <cell r="E65" t="str">
            <v>1,17</v>
          </cell>
        </row>
        <row r="66">
          <cell r="A66">
            <v>39129</v>
          </cell>
          <cell r="B66" t="str">
            <v>ABRACADEIRA EM ACO PARA AMARRACAO DE ELETRODUTOS, TIPO D, COM 1" E CUNHA DE FIXACAO</v>
          </cell>
          <cell r="C66" t="str">
            <v xml:space="preserve">UN    </v>
          </cell>
          <cell r="D66" t="str">
            <v>CR</v>
          </cell>
          <cell r="E66" t="str">
            <v>1,34</v>
          </cell>
        </row>
        <row r="67">
          <cell r="A67">
            <v>393</v>
          </cell>
          <cell r="B67" t="str">
            <v>ABRACADEIRA EM ACO PARA AMARRACAO DE ELETRODUTOS, TIPO D, COM 1" E PARAFUSO DE FIXACAO</v>
          </cell>
          <cell r="C67" t="str">
            <v xml:space="preserve">UN    </v>
          </cell>
          <cell r="D67" t="str">
            <v xml:space="preserve">C </v>
          </cell>
          <cell r="E67" t="str">
            <v>1,40</v>
          </cell>
        </row>
        <row r="68">
          <cell r="A68">
            <v>39133</v>
          </cell>
          <cell r="B68" t="str">
            <v>ABRACADEIRA EM ACO PARA AMARRACAO DE ELETRODUTOS, TIPO D, COM 2 1/2" E CUNHA DE FIXACAO</v>
          </cell>
          <cell r="C68" t="str">
            <v xml:space="preserve">UN    </v>
          </cell>
          <cell r="D68" t="str">
            <v>CR</v>
          </cell>
          <cell r="E68" t="str">
            <v>3,12</v>
          </cell>
        </row>
        <row r="69">
          <cell r="A69">
            <v>397</v>
          </cell>
          <cell r="B69" t="str">
            <v>ABRACADEIRA EM ACO PARA AMARRACAO DE ELETRODUTOS, TIPO D, COM 2 1/2" E PARAFUSO DE FIXACAO</v>
          </cell>
          <cell r="C69" t="str">
            <v xml:space="preserve">UN    </v>
          </cell>
          <cell r="D69" t="str">
            <v>CR</v>
          </cell>
          <cell r="E69" t="str">
            <v>3,45</v>
          </cell>
        </row>
        <row r="70">
          <cell r="A70">
            <v>39132</v>
          </cell>
          <cell r="B70" t="str">
            <v>ABRACADEIRA EM ACO PARA AMARRACAO DE ELETRODUTOS, TIPO D, COM 2" E CUNHA DE FIXACAO</v>
          </cell>
          <cell r="C70" t="str">
            <v xml:space="preserve">UN    </v>
          </cell>
          <cell r="D70" t="str">
            <v>CR</v>
          </cell>
          <cell r="E70" t="str">
            <v>2,50</v>
          </cell>
        </row>
        <row r="71">
          <cell r="A71">
            <v>396</v>
          </cell>
          <cell r="B71" t="str">
            <v>ABRACADEIRA EM ACO PARA AMARRACAO DE ELETRODUTOS, TIPO D, COM 2" E PARAFUSO DE FIXACAO</v>
          </cell>
          <cell r="C71" t="str">
            <v xml:space="preserve">UN    </v>
          </cell>
          <cell r="D71" t="str">
            <v>CR</v>
          </cell>
          <cell r="E71" t="str">
            <v>2,68</v>
          </cell>
        </row>
        <row r="72">
          <cell r="A72">
            <v>39135</v>
          </cell>
          <cell r="B72" t="str">
            <v>ABRACADEIRA EM ACO PARA AMARRACAO DE ELETRODUTOS, TIPO D, COM 3 1/2" E CUNHA DE FIXACAO</v>
          </cell>
          <cell r="C72" t="str">
            <v xml:space="preserve">UN    </v>
          </cell>
          <cell r="D72" t="str">
            <v>CR</v>
          </cell>
          <cell r="E72" t="str">
            <v>5,00</v>
          </cell>
        </row>
        <row r="73">
          <cell r="A73">
            <v>39128</v>
          </cell>
          <cell r="B73" t="str">
            <v>ABRACADEIRA EM ACO PARA AMARRACAO DE ELETRODUTOS, TIPO D, COM 3/4" E CUNHA DE FIXACAO</v>
          </cell>
          <cell r="C73" t="str">
            <v xml:space="preserve">UN    </v>
          </cell>
          <cell r="D73" t="str">
            <v>CR</v>
          </cell>
          <cell r="E73" t="str">
            <v>1,25</v>
          </cell>
        </row>
        <row r="74">
          <cell r="A74">
            <v>400</v>
          </cell>
          <cell r="B74" t="str">
            <v>ABRACADEIRA EM ACO PARA AMARRACAO DE ELETRODUTOS, TIPO D, COM 3/4" E PARAFUSO DE FIXACAO</v>
          </cell>
          <cell r="C74" t="str">
            <v xml:space="preserve">UN    </v>
          </cell>
          <cell r="D74" t="str">
            <v>CR</v>
          </cell>
          <cell r="E74" t="str">
            <v>1,22</v>
          </cell>
        </row>
        <row r="75">
          <cell r="A75">
            <v>39125</v>
          </cell>
          <cell r="B75" t="str">
            <v>ABRACADEIRA EM ACO PARA AMARRACAO DE ELETRODUTOS, TIPO D, COM 3/8" E PARAFUSO DE FIXACAO</v>
          </cell>
          <cell r="C75" t="str">
            <v xml:space="preserve">UN    </v>
          </cell>
          <cell r="D75" t="str">
            <v>CR</v>
          </cell>
          <cell r="E75" t="str">
            <v>1,25</v>
          </cell>
        </row>
        <row r="76">
          <cell r="A76">
            <v>39134</v>
          </cell>
          <cell r="B76" t="str">
            <v>ABRACADEIRA EM ACO PARA AMARRACAO DE ELETRODUTOS, TIPO D, COM 3" E CUNHA DE FIXACAO</v>
          </cell>
          <cell r="C76" t="str">
            <v xml:space="preserve">UN    </v>
          </cell>
          <cell r="D76" t="str">
            <v>CR</v>
          </cell>
          <cell r="E76" t="str">
            <v>4,17</v>
          </cell>
        </row>
        <row r="77">
          <cell r="A77">
            <v>398</v>
          </cell>
          <cell r="B77" t="str">
            <v>ABRACADEIRA EM ACO PARA AMARRACAO DE ELETRODUTOS, TIPO D, COM 3" E PARAFUSO DE FIXACAO</v>
          </cell>
          <cell r="C77" t="str">
            <v xml:space="preserve">UN    </v>
          </cell>
          <cell r="D77" t="str">
            <v>CR</v>
          </cell>
          <cell r="E77" t="str">
            <v>3,84</v>
          </cell>
        </row>
        <row r="78">
          <cell r="A78">
            <v>39126</v>
          </cell>
          <cell r="B78" t="str">
            <v>ABRACADEIRA EM ACO PARA AMARRACAO DE ELETRODUTOS, TIPO D, COM 4" E CUNHA DE FIXACAO</v>
          </cell>
          <cell r="C78" t="str">
            <v xml:space="preserve">UN    </v>
          </cell>
          <cell r="D78" t="str">
            <v>CR</v>
          </cell>
          <cell r="E78" t="str">
            <v>5,62</v>
          </cell>
        </row>
        <row r="79">
          <cell r="A79">
            <v>399</v>
          </cell>
          <cell r="B79" t="str">
            <v>ABRACADEIRA EM ACO PARA AMARRACAO DE ELETRODUTOS, TIPO D, COM 4" E PARAFUSO DE FIXACAO</v>
          </cell>
          <cell r="C79" t="str">
            <v xml:space="preserve">UN    </v>
          </cell>
          <cell r="D79" t="str">
            <v>CR</v>
          </cell>
          <cell r="E79" t="str">
            <v>4,95</v>
          </cell>
        </row>
        <row r="80">
          <cell r="A80">
            <v>39158</v>
          </cell>
          <cell r="B80" t="str">
            <v>ABRACADEIRA EM ACO PARA AMARRACAO DE ELETRODUTOS, TIPO ECONOMICA (GOTA), COM 8"</v>
          </cell>
          <cell r="C80" t="str">
            <v xml:space="preserve">UN    </v>
          </cell>
          <cell r="D80" t="str">
            <v>CR</v>
          </cell>
          <cell r="E80" t="str">
            <v>13,31</v>
          </cell>
        </row>
        <row r="81">
          <cell r="A81">
            <v>39141</v>
          </cell>
          <cell r="B81" t="str">
            <v>ABRACADEIRA EM ACO PARA AMARRACAO DE ELETRODUTOS, TIPO U SIMPLES, COM 1 1/2"</v>
          </cell>
          <cell r="C81" t="str">
            <v xml:space="preserve">UN    </v>
          </cell>
          <cell r="D81" t="str">
            <v>CR</v>
          </cell>
          <cell r="E81" t="str">
            <v>0,96</v>
          </cell>
        </row>
        <row r="82">
          <cell r="A82">
            <v>39140</v>
          </cell>
          <cell r="B82" t="str">
            <v>ABRACADEIRA EM ACO PARA AMARRACAO DE ELETRODUTOS, TIPO U SIMPLES, COM 1 1/4"</v>
          </cell>
          <cell r="C82" t="str">
            <v xml:space="preserve">UN    </v>
          </cell>
          <cell r="D82" t="str">
            <v>CR</v>
          </cell>
          <cell r="E82" t="str">
            <v>0,87</v>
          </cell>
        </row>
        <row r="83">
          <cell r="A83">
            <v>39137</v>
          </cell>
          <cell r="B83" t="str">
            <v>ABRACADEIRA EM ACO PARA AMARRACAO DE ELETRODUTOS, TIPO U SIMPLES, COM 1/2"</v>
          </cell>
          <cell r="C83" t="str">
            <v xml:space="preserve">UN    </v>
          </cell>
          <cell r="D83" t="str">
            <v>CR</v>
          </cell>
          <cell r="E83" t="str">
            <v>0,50</v>
          </cell>
        </row>
        <row r="84">
          <cell r="A84">
            <v>39139</v>
          </cell>
          <cell r="B84" t="str">
            <v>ABRACADEIRA EM ACO PARA AMARRACAO DE ELETRODUTOS, TIPO U SIMPLES, COM 1"</v>
          </cell>
          <cell r="C84" t="str">
            <v xml:space="preserve">UN    </v>
          </cell>
          <cell r="D84" t="str">
            <v>CR</v>
          </cell>
          <cell r="E84" t="str">
            <v>0,72</v>
          </cell>
        </row>
        <row r="85">
          <cell r="A85">
            <v>39143</v>
          </cell>
          <cell r="B85" t="str">
            <v>ABRACADEIRA EM ACO PARA AMARRACAO DE ELETRODUTOS, TIPO U SIMPLES, COM 2 1/2"</v>
          </cell>
          <cell r="C85" t="str">
            <v xml:space="preserve">UN    </v>
          </cell>
          <cell r="D85" t="str">
            <v>CR</v>
          </cell>
          <cell r="E85" t="str">
            <v>1,99</v>
          </cell>
        </row>
        <row r="86">
          <cell r="A86">
            <v>39142</v>
          </cell>
          <cell r="B86" t="str">
            <v>ABRACADEIRA EM ACO PARA AMARRACAO DE ELETRODUTOS, TIPO U SIMPLES, COM 2"</v>
          </cell>
          <cell r="C86" t="str">
            <v xml:space="preserve">UN    </v>
          </cell>
          <cell r="D86" t="str">
            <v>CR</v>
          </cell>
          <cell r="E86" t="str">
            <v>1,42</v>
          </cell>
        </row>
        <row r="87">
          <cell r="A87">
            <v>39138</v>
          </cell>
          <cell r="B87" t="str">
            <v>ABRACADEIRA EM ACO PARA AMARRACAO DE ELETRODUTOS, TIPO U SIMPLES, COM 3/4"</v>
          </cell>
          <cell r="C87" t="str">
            <v xml:space="preserve">UN    </v>
          </cell>
          <cell r="D87" t="str">
            <v>CR</v>
          </cell>
          <cell r="E87" t="str">
            <v>0,53</v>
          </cell>
        </row>
        <row r="88">
          <cell r="A88">
            <v>39136</v>
          </cell>
          <cell r="B88" t="str">
            <v>ABRACADEIRA EM ACO PARA AMARRACAO DE ELETRODUTOS, TIPO U SIMPLES, COM 3/8"</v>
          </cell>
          <cell r="C88" t="str">
            <v xml:space="preserve">UN    </v>
          </cell>
          <cell r="D88" t="str">
            <v>CR</v>
          </cell>
          <cell r="E88" t="str">
            <v>0,35</v>
          </cell>
        </row>
        <row r="89">
          <cell r="A89">
            <v>39144</v>
          </cell>
          <cell r="B89" t="str">
            <v>ABRACADEIRA EM ACO PARA AMARRACAO DE ELETRODUTOS, TIPO U SIMPLES, COM 3"</v>
          </cell>
          <cell r="C89" t="str">
            <v xml:space="preserve">UN    </v>
          </cell>
          <cell r="D89" t="str">
            <v>CR</v>
          </cell>
          <cell r="E89" t="str">
            <v>2,32</v>
          </cell>
        </row>
        <row r="90">
          <cell r="A90">
            <v>39145</v>
          </cell>
          <cell r="B90" t="str">
            <v>ABRACADEIRA EM ACO PARA AMARRACAO DE ELETRODUTOS, TIPO U SIMPLES, COM 4"</v>
          </cell>
          <cell r="C90" t="str">
            <v xml:space="preserve">UN    </v>
          </cell>
          <cell r="D90" t="str">
            <v>CR</v>
          </cell>
          <cell r="E90" t="str">
            <v>3,82</v>
          </cell>
        </row>
        <row r="91">
          <cell r="A91">
            <v>12615</v>
          </cell>
          <cell r="B91" t="str">
            <v>ABRACADEIRA PVC, PARA CALHA PLUVIAL, DIAMETRO ENTRE 80 E 100 MM, PARA DRENAGEM PREDIAL</v>
          </cell>
          <cell r="C91" t="str">
            <v xml:space="preserve">UN    </v>
          </cell>
          <cell r="D91" t="str">
            <v>AS</v>
          </cell>
          <cell r="E91" t="str">
            <v>2,99</v>
          </cell>
        </row>
        <row r="92">
          <cell r="A92">
            <v>11927</v>
          </cell>
          <cell r="B92" t="str">
            <v>ABRACADEIRA, GALVANIZADA/ZINCADA, ROSCA SEM FIM, PARAFUSO INOX, LARGURA  FITA *12,6 A *14 MM, D = 2" A 2 1/2"</v>
          </cell>
          <cell r="C92" t="str">
            <v xml:space="preserve">UN    </v>
          </cell>
          <cell r="D92" t="str">
            <v>CR</v>
          </cell>
          <cell r="E92" t="str">
            <v>5,66</v>
          </cell>
        </row>
        <row r="93">
          <cell r="A93">
            <v>11928</v>
          </cell>
          <cell r="B93" t="str">
            <v>ABRACADEIRA, GALVANIZADA/ZINCADA, ROSCA SEM FIM, PARAFUSO INOX, LARGURA  FITA *12,6 A *14 MM, D = 3" A 3 3/4"</v>
          </cell>
          <cell r="C93" t="str">
            <v xml:space="preserve">UN    </v>
          </cell>
          <cell r="D93" t="str">
            <v>CR</v>
          </cell>
          <cell r="E93" t="str">
            <v>6,48</v>
          </cell>
        </row>
        <row r="94">
          <cell r="A94">
            <v>11929</v>
          </cell>
          <cell r="B94" t="str">
            <v>ABRACADEIRA, GALVANIZADA/ZINCADA, ROSCA SEM FIM, PARAFUSO INOX, LARGURA  FITA *12,6 A *14 MM, D = 4" A 4 3/4"</v>
          </cell>
          <cell r="C94" t="str">
            <v xml:space="preserve">UN    </v>
          </cell>
          <cell r="D94" t="str">
            <v>CR</v>
          </cell>
          <cell r="E94" t="str">
            <v>10,02</v>
          </cell>
        </row>
        <row r="95">
          <cell r="A95">
            <v>36801</v>
          </cell>
          <cell r="B95" t="str">
            <v>ACABAMENTO CROMADO PARA REGISTRO PEQUENO, 1/2 " OU 3/4 "</v>
          </cell>
          <cell r="C95" t="str">
            <v xml:space="preserve">UN    </v>
          </cell>
          <cell r="D95" t="str">
            <v>CR</v>
          </cell>
          <cell r="E95" t="str">
            <v>20,72</v>
          </cell>
        </row>
        <row r="96">
          <cell r="A96">
            <v>36246</v>
          </cell>
          <cell r="B96" t="str">
            <v>ACABAMENTO SIMPLES/CONVENCIONAL PARA FORRO PVC, TIPO "U" OU "C", COR BRANCA, COMPRIMENTO 6 M</v>
          </cell>
          <cell r="C96" t="str">
            <v xml:space="preserve">M     </v>
          </cell>
          <cell r="D96" t="str">
            <v>CR</v>
          </cell>
          <cell r="E96" t="str">
            <v>2,66</v>
          </cell>
        </row>
        <row r="97">
          <cell r="A97">
            <v>37600</v>
          </cell>
          <cell r="B97" t="str">
            <v>ACESSORIO DE LIGACAO NAO ELETRICO PARA CARGAS EXPLOSIVAS, TUBO DE 6 M</v>
          </cell>
          <cell r="C97" t="str">
            <v xml:space="preserve">UN    </v>
          </cell>
          <cell r="D97" t="str">
            <v>AS</v>
          </cell>
          <cell r="E97" t="str">
            <v>76,91</v>
          </cell>
        </row>
        <row r="98">
          <cell r="A98">
            <v>37599</v>
          </cell>
          <cell r="B98" t="str">
            <v>ACESSORIO INICIADOR NAO ELETRICO, TUBO DE 6 M, TEMPO DE RETARDO DE *160* MS</v>
          </cell>
          <cell r="C98" t="str">
            <v xml:space="preserve">UN    </v>
          </cell>
          <cell r="D98" t="str">
            <v>AS</v>
          </cell>
          <cell r="E98" t="str">
            <v>71,59</v>
          </cell>
        </row>
        <row r="99">
          <cell r="A99">
            <v>1</v>
          </cell>
          <cell r="B99" t="str">
            <v>ACETILENO (RECARGA PARA CILINDRO DE CONJUNTO OXICORTE GRANDE)</v>
          </cell>
          <cell r="C99" t="str">
            <v xml:space="preserve">KG    </v>
          </cell>
          <cell r="D99" t="str">
            <v>AS</v>
          </cell>
          <cell r="E99" t="str">
            <v>44,05</v>
          </cell>
        </row>
        <row r="100">
          <cell r="A100">
            <v>3</v>
          </cell>
          <cell r="B100" t="str">
            <v>ACIDO MURIATICO, DILUICAO 10% A 12% PARA USO EM LIMPEZA</v>
          </cell>
          <cell r="C100" t="str">
            <v xml:space="preserve">L     </v>
          </cell>
          <cell r="D100" t="str">
            <v>CR</v>
          </cell>
          <cell r="E100" t="str">
            <v>5,45</v>
          </cell>
        </row>
        <row r="101">
          <cell r="A101">
            <v>43054</v>
          </cell>
          <cell r="B101" t="str">
            <v>ACO CA-25, 10,0 MM, OU 12,5 MM, OU 16,0 MM, OU 20,0 MM, OU 25,0 MM, VERGALHAO</v>
          </cell>
          <cell r="C101" t="str">
            <v xml:space="preserve">KG    </v>
          </cell>
          <cell r="D101" t="str">
            <v>CR</v>
          </cell>
          <cell r="E101" t="str">
            <v>5,95</v>
          </cell>
        </row>
        <row r="102">
          <cell r="A102">
            <v>42402</v>
          </cell>
          <cell r="B102" t="str">
            <v>ACO CA-25, 16,0 MM, BARRA DE TRANSFERENCIA</v>
          </cell>
          <cell r="C102" t="str">
            <v xml:space="preserve">KG    </v>
          </cell>
          <cell r="D102" t="str">
            <v>CR</v>
          </cell>
          <cell r="E102" t="str">
            <v>5,69</v>
          </cell>
        </row>
        <row r="103">
          <cell r="A103">
            <v>42403</v>
          </cell>
          <cell r="B103" t="str">
            <v>ACO CA-25, 20,0 MM, BARRA DE TRANSFERENCIA</v>
          </cell>
          <cell r="C103" t="str">
            <v xml:space="preserve">KG    </v>
          </cell>
          <cell r="D103" t="str">
            <v>CR</v>
          </cell>
          <cell r="E103" t="str">
            <v>7,30</v>
          </cell>
        </row>
        <row r="104">
          <cell r="A104">
            <v>42404</v>
          </cell>
          <cell r="B104" t="str">
            <v>ACO CA-25, 25,0 MM, BARRA DE TRANSFERENCIA</v>
          </cell>
          <cell r="C104" t="str">
            <v xml:space="preserve">KG    </v>
          </cell>
          <cell r="D104" t="str">
            <v>CR</v>
          </cell>
          <cell r="E104" t="str">
            <v>7,26</v>
          </cell>
        </row>
        <row r="105">
          <cell r="A105">
            <v>42405</v>
          </cell>
          <cell r="B105" t="str">
            <v>ACO CA-25, 32,0 MM, BARRA DE TRANSFERENCIA</v>
          </cell>
          <cell r="C105" t="str">
            <v xml:space="preserve">KG    </v>
          </cell>
          <cell r="D105" t="str">
            <v>CR</v>
          </cell>
          <cell r="E105" t="str">
            <v>7,73</v>
          </cell>
        </row>
        <row r="106">
          <cell r="A106">
            <v>34341</v>
          </cell>
          <cell r="B106" t="str">
            <v>ACO CA-25, 32,0 MM, VERGALHAO</v>
          </cell>
          <cell r="C106" t="str">
            <v xml:space="preserve">KG    </v>
          </cell>
          <cell r="D106" t="str">
            <v>CR</v>
          </cell>
          <cell r="E106" t="str">
            <v>6,71</v>
          </cell>
        </row>
        <row r="107">
          <cell r="A107">
            <v>43053</v>
          </cell>
          <cell r="B107" t="str">
            <v>ACO CA-25, 6,3 MM OU 8,0 MM, VERGALHAO</v>
          </cell>
          <cell r="C107" t="str">
            <v xml:space="preserve">KG    </v>
          </cell>
          <cell r="D107" t="str">
            <v>CR</v>
          </cell>
          <cell r="E107" t="str">
            <v>5,32</v>
          </cell>
        </row>
        <row r="108">
          <cell r="A108">
            <v>43058</v>
          </cell>
          <cell r="B108" t="str">
            <v>ACO CA-50, 10,0 MM, OU 12,5 MM, OU 16,0 MM, OU 20,0 MM, DOBRADO E CORTADO</v>
          </cell>
          <cell r="C108" t="str">
            <v xml:space="preserve">KG    </v>
          </cell>
          <cell r="D108" t="str">
            <v>CR</v>
          </cell>
          <cell r="E108" t="str">
            <v>5,51</v>
          </cell>
        </row>
        <row r="109">
          <cell r="A109">
            <v>34</v>
          </cell>
          <cell r="B109" t="str">
            <v>ACO CA-50, 10,0 MM, VERGALHAO</v>
          </cell>
          <cell r="C109" t="str">
            <v xml:space="preserve">KG    </v>
          </cell>
          <cell r="D109" t="str">
            <v>CR</v>
          </cell>
          <cell r="E109" t="str">
            <v>5,54</v>
          </cell>
        </row>
        <row r="110">
          <cell r="A110">
            <v>43055</v>
          </cell>
          <cell r="B110" t="str">
            <v>ACO CA-50, 12,5 MM OU 16,0 MM, VERGALHAO</v>
          </cell>
          <cell r="C110" t="str">
            <v xml:space="preserve">KG    </v>
          </cell>
          <cell r="D110" t="str">
            <v xml:space="preserve">C </v>
          </cell>
          <cell r="E110" t="str">
            <v>4,80</v>
          </cell>
        </row>
        <row r="111">
          <cell r="A111">
            <v>43056</v>
          </cell>
          <cell r="B111" t="str">
            <v>ACO CA-50, 20,0 MM OU 25,0 MM, VERGALHAO</v>
          </cell>
          <cell r="C111" t="str">
            <v xml:space="preserve">KG    </v>
          </cell>
          <cell r="D111" t="str">
            <v>CR</v>
          </cell>
          <cell r="E111" t="str">
            <v>5,53</v>
          </cell>
        </row>
        <row r="112">
          <cell r="A112">
            <v>43057</v>
          </cell>
          <cell r="B112" t="str">
            <v>ACO CA-50, 32,0 MM, VERGALHAO</v>
          </cell>
          <cell r="C112" t="str">
            <v xml:space="preserve">KG    </v>
          </cell>
          <cell r="D112" t="str">
            <v>CR</v>
          </cell>
          <cell r="E112" t="str">
            <v>6,08</v>
          </cell>
        </row>
        <row r="113">
          <cell r="A113">
            <v>34449</v>
          </cell>
          <cell r="B113" t="str">
            <v>ACO CA-50, 6,3 MM, DOBRADO E CORTADO</v>
          </cell>
          <cell r="C113" t="str">
            <v xml:space="preserve">KG    </v>
          </cell>
          <cell r="D113" t="str">
            <v>CR</v>
          </cell>
          <cell r="E113" t="str">
            <v>6,50</v>
          </cell>
        </row>
        <row r="114">
          <cell r="A114">
            <v>32</v>
          </cell>
          <cell r="B114" t="str">
            <v>ACO CA-50, 6,3 MM, VERGALHAO</v>
          </cell>
          <cell r="C114" t="str">
            <v xml:space="preserve">KG    </v>
          </cell>
          <cell r="D114" t="str">
            <v>CR</v>
          </cell>
          <cell r="E114" t="str">
            <v>5,84</v>
          </cell>
        </row>
        <row r="115">
          <cell r="A115">
            <v>33</v>
          </cell>
          <cell r="B115" t="str">
            <v>ACO CA-50, 8,0 MM, VERGALHAO</v>
          </cell>
          <cell r="C115" t="str">
            <v xml:space="preserve">KG    </v>
          </cell>
          <cell r="D115" t="str">
            <v>CR</v>
          </cell>
          <cell r="E115" t="str">
            <v>5,88</v>
          </cell>
        </row>
        <row r="116">
          <cell r="A116">
            <v>43061</v>
          </cell>
          <cell r="B116" t="str">
            <v>ACO CA-60, 4,2 MM OU 5,0 MM, DOBRADO E CORTADO</v>
          </cell>
          <cell r="C116" t="str">
            <v xml:space="preserve">KG    </v>
          </cell>
          <cell r="D116" t="str">
            <v>CR</v>
          </cell>
          <cell r="E116" t="str">
            <v>5,49</v>
          </cell>
        </row>
        <row r="117">
          <cell r="A117">
            <v>43059</v>
          </cell>
          <cell r="B117" t="str">
            <v>ACO CA-60, 4,2 MM, OU 5,0 MM, OU 6,0 MM, OU 7,0 MM, VERGALHAO</v>
          </cell>
          <cell r="C117" t="str">
            <v xml:space="preserve">KG    </v>
          </cell>
          <cell r="D117" t="str">
            <v>CR</v>
          </cell>
          <cell r="E117" t="str">
            <v>5,24</v>
          </cell>
        </row>
        <row r="118">
          <cell r="A118">
            <v>43062</v>
          </cell>
          <cell r="B118" t="str">
            <v>ACO CA-60, 6,0 MM OU 7,0 MM, DOBRADO E CORTADO</v>
          </cell>
          <cell r="C118" t="str">
            <v xml:space="preserve">KG    </v>
          </cell>
          <cell r="D118" t="str">
            <v>CR</v>
          </cell>
          <cell r="E118" t="str">
            <v>5,81</v>
          </cell>
        </row>
        <row r="119">
          <cell r="A119">
            <v>43060</v>
          </cell>
          <cell r="B119" t="str">
            <v>ACO CA-60, 8,0 MM OU 9,5 MM, VERGALHAO</v>
          </cell>
          <cell r="C119" t="str">
            <v xml:space="preserve">KG    </v>
          </cell>
          <cell r="D119" t="str">
            <v>CR</v>
          </cell>
          <cell r="E119" t="str">
            <v>4,57</v>
          </cell>
        </row>
        <row r="120">
          <cell r="A120">
            <v>20063</v>
          </cell>
          <cell r="B120" t="str">
            <v>ACOPLAMENTO DE CONDUTOR PLUVIAL, EM PVC, DIAMETRO ENTRE 80 E 100 MM, PARA DRENAGEM PREDIAL</v>
          </cell>
          <cell r="C120" t="str">
            <v xml:space="preserve">UN    </v>
          </cell>
          <cell r="D120" t="str">
            <v>AS</v>
          </cell>
          <cell r="E120" t="str">
            <v>2,97</v>
          </cell>
        </row>
        <row r="121">
          <cell r="A121">
            <v>40410</v>
          </cell>
          <cell r="B121" t="str">
            <v>ACOPLAMENTO RIGIDO EM FERRO FUNDIDO PARA SISTEMA DE TUBULACAO RANHURADA, DN 50 MM (2")</v>
          </cell>
          <cell r="C121" t="str">
            <v xml:space="preserve">UN    </v>
          </cell>
          <cell r="D121" t="str">
            <v>AS</v>
          </cell>
          <cell r="E121" t="str">
            <v>18,21</v>
          </cell>
        </row>
        <row r="122">
          <cell r="A122">
            <v>40411</v>
          </cell>
          <cell r="B122" t="str">
            <v>ACOPLAMENTO RIGIDO EM FERRO FUNDIDO PARA SISTEMA DE TUBULACAO RANHURADA, DN 65 MM (2 1/2")</v>
          </cell>
          <cell r="C122" t="str">
            <v xml:space="preserve">UN    </v>
          </cell>
          <cell r="D122" t="str">
            <v>AS</v>
          </cell>
          <cell r="E122" t="str">
            <v>19,76</v>
          </cell>
        </row>
        <row r="123">
          <cell r="A123">
            <v>40412</v>
          </cell>
          <cell r="B123" t="str">
            <v>ACOPLAMENTO RIGIDO EM FERRO FUNDIDO PARA SISTEMA DE TUBULACAO RANHURADA, DN 80 MM (3")</v>
          </cell>
          <cell r="C123" t="str">
            <v xml:space="preserve">UN    </v>
          </cell>
          <cell r="D123" t="str">
            <v>AS</v>
          </cell>
          <cell r="E123" t="str">
            <v>22,18</v>
          </cell>
        </row>
        <row r="124">
          <cell r="A124">
            <v>38838</v>
          </cell>
          <cell r="B124" t="str">
            <v>ADAPTADOR DE COBRE PARA TUBULACAO PEX, DN 16 X 15 MM</v>
          </cell>
          <cell r="C124" t="str">
            <v xml:space="preserve">UN    </v>
          </cell>
          <cell r="D124" t="str">
            <v>AS</v>
          </cell>
          <cell r="E124" t="str">
            <v>7,48</v>
          </cell>
        </row>
        <row r="125">
          <cell r="A125">
            <v>38839</v>
          </cell>
          <cell r="B125" t="str">
            <v>ADAPTADOR DE COBRE PARA TUBULACAO PEX, DN 20 X 22 MM</v>
          </cell>
          <cell r="C125" t="str">
            <v xml:space="preserve">UN    </v>
          </cell>
          <cell r="D125" t="str">
            <v>AS</v>
          </cell>
          <cell r="E125" t="str">
            <v>8,80</v>
          </cell>
        </row>
        <row r="126">
          <cell r="A126">
            <v>55</v>
          </cell>
          <cell r="B126" t="str">
            <v>ADAPTADOR DE COMPRESSAO EM POLIPROPILENO (PP), PARA TUBO EM PEAD, 20 MM X 1/2", PARA LIGACAO PREDIAL DE AGUA (NTS 179)</v>
          </cell>
          <cell r="C126" t="str">
            <v xml:space="preserve">UN    </v>
          </cell>
          <cell r="D126" t="str">
            <v>AS</v>
          </cell>
          <cell r="E126" t="str">
            <v>3,80</v>
          </cell>
        </row>
        <row r="127">
          <cell r="A127">
            <v>61</v>
          </cell>
          <cell r="B127" t="str">
            <v>ADAPTADOR DE COMPRESSAO EM POLIPROPILENO (PP), PARA TUBO EM PEAD, 20 MM X 3/4", PARA LIGACAO PREDIAL DE AGUA (NTS 179)</v>
          </cell>
          <cell r="C127" t="str">
            <v xml:space="preserve">UN    </v>
          </cell>
          <cell r="D127" t="str">
            <v>AS</v>
          </cell>
          <cell r="E127" t="str">
            <v>3,59</v>
          </cell>
        </row>
        <row r="128">
          <cell r="A128">
            <v>62</v>
          </cell>
          <cell r="B128" t="str">
            <v>ADAPTADOR DE COMPRESSAO EM POLIPROPILENO (PP), PARA TUBO EM PEAD, 32 MM X 1", PARA LIGACAO PREDIAL DE AGUA (NTS 179)</v>
          </cell>
          <cell r="C128" t="str">
            <v xml:space="preserve">UN    </v>
          </cell>
          <cell r="D128" t="str">
            <v>AS</v>
          </cell>
          <cell r="E128" t="str">
            <v>7,45</v>
          </cell>
        </row>
        <row r="129">
          <cell r="A129">
            <v>77</v>
          </cell>
          <cell r="B129" t="str">
            <v>ADAPTADOR PVC PARA SIFAO METALICO, SOLDAVEL, COM ANEL BORRACHA (JE), 40 MM X 1 1/2"</v>
          </cell>
          <cell r="C129" t="str">
            <v xml:space="preserve">UN    </v>
          </cell>
          <cell r="D129" t="str">
            <v>CR</v>
          </cell>
          <cell r="E129" t="str">
            <v>0,81</v>
          </cell>
        </row>
        <row r="130">
          <cell r="A130">
            <v>76</v>
          </cell>
          <cell r="B130" t="str">
            <v>ADAPTADOR PVC PARA SIFAO, ROSCAVEL, 40 MM X 1 1/4"</v>
          </cell>
          <cell r="C130" t="str">
            <v xml:space="preserve">UN    </v>
          </cell>
          <cell r="D130" t="str">
            <v>CR</v>
          </cell>
          <cell r="E130" t="str">
            <v>0,83</v>
          </cell>
        </row>
        <row r="131">
          <cell r="A131">
            <v>67</v>
          </cell>
          <cell r="B131" t="str">
            <v>ADAPTADOR PVC ROSCAVEL, COM FLANGES E ANEL DE VEDACAO, 1/2", PARA CAIXA D' AGUA</v>
          </cell>
          <cell r="C131" t="str">
            <v xml:space="preserve">UN    </v>
          </cell>
          <cell r="D131" t="str">
            <v>CR</v>
          </cell>
          <cell r="E131" t="str">
            <v>7,97</v>
          </cell>
        </row>
        <row r="132">
          <cell r="A132">
            <v>71</v>
          </cell>
          <cell r="B132" t="str">
            <v>ADAPTADOR PVC ROSCAVEL, COM FLANGES E ANEL DE VEDACAO, 1", PARA CAIXA D' AGUA</v>
          </cell>
          <cell r="C132" t="str">
            <v xml:space="preserve">UN    </v>
          </cell>
          <cell r="D132" t="str">
            <v>CR</v>
          </cell>
          <cell r="E132" t="str">
            <v>14,65</v>
          </cell>
        </row>
        <row r="133">
          <cell r="A133">
            <v>73</v>
          </cell>
          <cell r="B133" t="str">
            <v>ADAPTADOR PVC ROSCAVEL, COM FLANGES E ANEL DE VEDACAO, 3/4", PARA CAIXA D' AGUA</v>
          </cell>
          <cell r="C133" t="str">
            <v xml:space="preserve">UN    </v>
          </cell>
          <cell r="D133" t="str">
            <v>CR</v>
          </cell>
          <cell r="E133" t="str">
            <v>10,94</v>
          </cell>
        </row>
        <row r="134">
          <cell r="A134">
            <v>103</v>
          </cell>
          <cell r="B134" t="str">
            <v>ADAPTADOR PVC SOLDAVEL CURTO COM BOLSA E ROSCA, 110 MM X 4", PARA AGUA FRIA</v>
          </cell>
          <cell r="C134" t="str">
            <v xml:space="preserve">UN    </v>
          </cell>
          <cell r="D134" t="str">
            <v>CR</v>
          </cell>
          <cell r="E134" t="str">
            <v>32,54</v>
          </cell>
        </row>
        <row r="135">
          <cell r="A135">
            <v>107</v>
          </cell>
          <cell r="B135" t="str">
            <v>ADAPTADOR PVC SOLDAVEL CURTO COM BOLSA E ROSCA, 20 MM X 1/2", PARA AGUA FRIA</v>
          </cell>
          <cell r="C135" t="str">
            <v xml:space="preserve">UN    </v>
          </cell>
          <cell r="D135" t="str">
            <v>CR</v>
          </cell>
          <cell r="E135" t="str">
            <v>0,51</v>
          </cell>
        </row>
        <row r="136">
          <cell r="A136">
            <v>65</v>
          </cell>
          <cell r="B136" t="str">
            <v>ADAPTADOR PVC SOLDAVEL CURTO COM BOLSA E ROSCA, 25 MM X 3/4", PARA AGUA FRIA</v>
          </cell>
          <cell r="C136" t="str">
            <v xml:space="preserve">UN    </v>
          </cell>
          <cell r="D136" t="str">
            <v>CR</v>
          </cell>
          <cell r="E136" t="str">
            <v>0,62</v>
          </cell>
        </row>
        <row r="137">
          <cell r="A137">
            <v>108</v>
          </cell>
          <cell r="B137" t="str">
            <v>ADAPTADOR PVC SOLDAVEL CURTO COM BOLSA E ROSCA, 32 MM X 1", PARA AGUA FRIA</v>
          </cell>
          <cell r="C137" t="str">
            <v xml:space="preserve">UN    </v>
          </cell>
          <cell r="D137" t="str">
            <v>CR</v>
          </cell>
          <cell r="E137" t="str">
            <v>1,30</v>
          </cell>
        </row>
        <row r="138">
          <cell r="A138">
            <v>110</v>
          </cell>
          <cell r="B138" t="str">
            <v>ADAPTADOR PVC SOLDAVEL CURTO COM BOLSA E ROSCA, 40 MM X 1 1/2", PARA AGUA FRIA</v>
          </cell>
          <cell r="C138" t="str">
            <v xml:space="preserve">UN    </v>
          </cell>
          <cell r="D138" t="str">
            <v>CR</v>
          </cell>
          <cell r="E138" t="str">
            <v>5,02</v>
          </cell>
        </row>
        <row r="139">
          <cell r="A139">
            <v>109</v>
          </cell>
          <cell r="B139" t="str">
            <v>ADAPTADOR PVC SOLDAVEL CURTO COM BOLSA E ROSCA, 40 MM X 1 1/4", PARA AGUA FRIA</v>
          </cell>
          <cell r="C139" t="str">
            <v xml:space="preserve">UN    </v>
          </cell>
          <cell r="D139" t="str">
            <v>CR</v>
          </cell>
          <cell r="E139" t="str">
            <v>2,47</v>
          </cell>
        </row>
        <row r="140">
          <cell r="A140">
            <v>111</v>
          </cell>
          <cell r="B140" t="str">
            <v>ADAPTADOR PVC SOLDAVEL CURTO COM BOLSA E ROSCA, 50 MM X 1 1/4", PARA AGUA FRIA</v>
          </cell>
          <cell r="C140" t="str">
            <v xml:space="preserve">UN    </v>
          </cell>
          <cell r="D140" t="str">
            <v>CR</v>
          </cell>
          <cell r="E140" t="str">
            <v>5,79</v>
          </cell>
        </row>
        <row r="141">
          <cell r="A141">
            <v>112</v>
          </cell>
          <cell r="B141" t="str">
            <v>ADAPTADOR PVC SOLDAVEL CURTO COM BOLSA E ROSCA, 50 MM X1 1/2", PARA AGUA FRIA</v>
          </cell>
          <cell r="C141" t="str">
            <v xml:space="preserve">UN    </v>
          </cell>
          <cell r="D141" t="str">
            <v>CR</v>
          </cell>
          <cell r="E141" t="str">
            <v>3,15</v>
          </cell>
        </row>
        <row r="142">
          <cell r="A142">
            <v>113</v>
          </cell>
          <cell r="B142" t="str">
            <v>ADAPTADOR PVC SOLDAVEL CURTO COM BOLSA E ROSCA, 60 MM X 2", PARA AGUA FRIA</v>
          </cell>
          <cell r="C142" t="str">
            <v xml:space="preserve">UN    </v>
          </cell>
          <cell r="D142" t="str">
            <v>CR</v>
          </cell>
          <cell r="E142" t="str">
            <v>8,56</v>
          </cell>
        </row>
        <row r="143">
          <cell r="A143">
            <v>104</v>
          </cell>
          <cell r="B143" t="str">
            <v>ADAPTADOR PVC SOLDAVEL CURTO COM BOLSA E ROSCA, 75 MM X 2 1/2", PARA AGUA FRIA</v>
          </cell>
          <cell r="C143" t="str">
            <v xml:space="preserve">UN    </v>
          </cell>
          <cell r="D143" t="str">
            <v>CR</v>
          </cell>
          <cell r="E143" t="str">
            <v>12,44</v>
          </cell>
        </row>
        <row r="144">
          <cell r="A144">
            <v>102</v>
          </cell>
          <cell r="B144" t="str">
            <v>ADAPTADOR PVC SOLDAVEL CURTO COM BOLSA E ROSCA, 85 MM X 3", PARA AGUA FRIA</v>
          </cell>
          <cell r="C144" t="str">
            <v xml:space="preserve">UN    </v>
          </cell>
          <cell r="D144" t="str">
            <v>CR</v>
          </cell>
          <cell r="E144" t="str">
            <v>20,43</v>
          </cell>
        </row>
        <row r="145">
          <cell r="A145">
            <v>95</v>
          </cell>
          <cell r="B145" t="str">
            <v>ADAPTADOR PVC SOLDAVEL, COM FLANGE E ANEL DE VEDACAO, 20 MM X 1/2", PARA CAIXA D'AGUA</v>
          </cell>
          <cell r="C145" t="str">
            <v xml:space="preserve">UN    </v>
          </cell>
          <cell r="D145" t="str">
            <v>CR</v>
          </cell>
          <cell r="E145" t="str">
            <v>6,91</v>
          </cell>
        </row>
        <row r="146">
          <cell r="A146">
            <v>96</v>
          </cell>
          <cell r="B146" t="str">
            <v>ADAPTADOR PVC SOLDAVEL, COM FLANGE E ANEL DE VEDACAO, 25 MM X 3/4", PARA CAIXA D'AGUA</v>
          </cell>
          <cell r="C146" t="str">
            <v xml:space="preserve">UN    </v>
          </cell>
          <cell r="D146" t="str">
            <v>CR</v>
          </cell>
          <cell r="E146" t="str">
            <v>7,95</v>
          </cell>
        </row>
        <row r="147">
          <cell r="A147">
            <v>97</v>
          </cell>
          <cell r="B147" t="str">
            <v>ADAPTADOR PVC SOLDAVEL, COM FLANGE E ANEL DE VEDACAO, 32 MM X 1", PARA CAIXA D'AGUA</v>
          </cell>
          <cell r="C147" t="str">
            <v xml:space="preserve">UN    </v>
          </cell>
          <cell r="D147" t="str">
            <v>CR</v>
          </cell>
          <cell r="E147" t="str">
            <v>10,33</v>
          </cell>
        </row>
        <row r="148">
          <cell r="A148">
            <v>98</v>
          </cell>
          <cell r="B148" t="str">
            <v>ADAPTADOR PVC SOLDAVEL, COM FLANGE E ANEL DE VEDACAO, 40 MM X 1 1/4", PARA CAIXA D'AGUA</v>
          </cell>
          <cell r="C148" t="str">
            <v xml:space="preserve">UN    </v>
          </cell>
          <cell r="D148" t="str">
            <v>CR</v>
          </cell>
          <cell r="E148" t="str">
            <v>13,92</v>
          </cell>
        </row>
        <row r="149">
          <cell r="A149">
            <v>99</v>
          </cell>
          <cell r="B149" t="str">
            <v>ADAPTADOR PVC SOLDAVEL, COM FLANGE E ANEL DE VEDACAO, 50 MM X 1 1/2", PARA CAIXA D'AGUA</v>
          </cell>
          <cell r="C149" t="str">
            <v xml:space="preserve">UN    </v>
          </cell>
          <cell r="D149" t="str">
            <v>CR</v>
          </cell>
          <cell r="E149" t="str">
            <v>16,88</v>
          </cell>
        </row>
        <row r="150">
          <cell r="A150">
            <v>100</v>
          </cell>
          <cell r="B150" t="str">
            <v>ADAPTADOR PVC SOLDAVEL, COM FLANGES E ANEL DE VEDACAO, 60 MM X 2", PARA CAIXA D' AGUA</v>
          </cell>
          <cell r="C150" t="str">
            <v xml:space="preserve">UN    </v>
          </cell>
          <cell r="D150" t="str">
            <v>CR</v>
          </cell>
          <cell r="E150" t="str">
            <v>23,55</v>
          </cell>
        </row>
        <row r="151">
          <cell r="A151">
            <v>75</v>
          </cell>
          <cell r="B151" t="str">
            <v>ADAPTADOR PVC SOLDAVEL, COM FLANGES LIVRES, 110 MM X 4", PARA CAIXA D' AGUA</v>
          </cell>
          <cell r="C151" t="str">
            <v xml:space="preserve">UN    </v>
          </cell>
          <cell r="D151" t="str">
            <v>CR</v>
          </cell>
          <cell r="E151" t="str">
            <v>245,51</v>
          </cell>
        </row>
        <row r="152">
          <cell r="A152">
            <v>114</v>
          </cell>
          <cell r="B152" t="str">
            <v>ADAPTADOR PVC SOLDAVEL, COM FLANGES LIVRES, 25 MM X 3/4", PARA CAIXA D' AGUA</v>
          </cell>
          <cell r="C152" t="str">
            <v xml:space="preserve">UN    </v>
          </cell>
          <cell r="D152" t="str">
            <v>CR</v>
          </cell>
          <cell r="E152" t="str">
            <v>8,95</v>
          </cell>
        </row>
        <row r="153">
          <cell r="A153">
            <v>68</v>
          </cell>
          <cell r="B153" t="str">
            <v>ADAPTADOR PVC SOLDAVEL, COM FLANGES LIVRES, 32 MM X 1", PARA CAIXA D' AGUA</v>
          </cell>
          <cell r="C153" t="str">
            <v xml:space="preserve">UN    </v>
          </cell>
          <cell r="D153" t="str">
            <v>CR</v>
          </cell>
          <cell r="E153" t="str">
            <v>13,68</v>
          </cell>
        </row>
        <row r="154">
          <cell r="A154">
            <v>86</v>
          </cell>
          <cell r="B154" t="str">
            <v>ADAPTADOR PVC SOLDAVEL, COM FLANGES LIVRES, 40 MM X 1  1/4", PARA CAIXA D' AGUA</v>
          </cell>
          <cell r="C154" t="str">
            <v xml:space="preserve">UN    </v>
          </cell>
          <cell r="D154" t="str">
            <v>CR</v>
          </cell>
          <cell r="E154" t="str">
            <v>25,43</v>
          </cell>
        </row>
        <row r="155">
          <cell r="A155">
            <v>66</v>
          </cell>
          <cell r="B155" t="str">
            <v>ADAPTADOR PVC SOLDAVEL, COM FLANGES LIVRES, 50 MM X 1  1/2", PARA CAIXA D' AGUA</v>
          </cell>
          <cell r="C155" t="str">
            <v xml:space="preserve">UN    </v>
          </cell>
          <cell r="D155" t="str">
            <v>CR</v>
          </cell>
          <cell r="E155" t="str">
            <v>25,52</v>
          </cell>
        </row>
        <row r="156">
          <cell r="A156">
            <v>69</v>
          </cell>
          <cell r="B156" t="str">
            <v>ADAPTADOR PVC SOLDAVEL, COM FLANGES LIVRES, 60 MM X 2", PARA CAIXA D' AGUA</v>
          </cell>
          <cell r="C156" t="str">
            <v xml:space="preserve">UN    </v>
          </cell>
          <cell r="D156" t="str">
            <v>CR</v>
          </cell>
          <cell r="E156" t="str">
            <v>39,01</v>
          </cell>
        </row>
        <row r="157">
          <cell r="A157">
            <v>83</v>
          </cell>
          <cell r="B157" t="str">
            <v>ADAPTADOR PVC SOLDAVEL, COM FLANGES LIVRES, 75 MM X 2  1/2", PARA CAIXA D' AGUA</v>
          </cell>
          <cell r="C157" t="str">
            <v xml:space="preserve">UN    </v>
          </cell>
          <cell r="D157" t="str">
            <v>CR</v>
          </cell>
          <cell r="E157" t="str">
            <v>124,60</v>
          </cell>
        </row>
        <row r="158">
          <cell r="A158">
            <v>74</v>
          </cell>
          <cell r="B158" t="str">
            <v>ADAPTADOR PVC SOLDAVEL, COM FLANGES LIVRES, 85 MM X 3", PARA CAIXA D' AGUA</v>
          </cell>
          <cell r="C158" t="str">
            <v xml:space="preserve">UN    </v>
          </cell>
          <cell r="D158" t="str">
            <v>CR</v>
          </cell>
          <cell r="E158" t="str">
            <v>173,95</v>
          </cell>
        </row>
        <row r="159">
          <cell r="A159">
            <v>106</v>
          </cell>
          <cell r="B159" t="str">
            <v>ADAPTADOR PVC SOLDAVEL, LONGO, COM FLANGE LIVRE,  110 MM X 4", PARA CAIXA D' AGUA</v>
          </cell>
          <cell r="C159" t="str">
            <v xml:space="preserve">UN    </v>
          </cell>
          <cell r="D159" t="str">
            <v>CR</v>
          </cell>
          <cell r="E159" t="str">
            <v>264,25</v>
          </cell>
        </row>
        <row r="160">
          <cell r="A160">
            <v>87</v>
          </cell>
          <cell r="B160" t="str">
            <v>ADAPTADOR PVC SOLDAVEL, LONGO, COM FLANGE LIVRE,  25 MM X 3/4", PARA CAIXA D' AGUA</v>
          </cell>
          <cell r="C160" t="str">
            <v xml:space="preserve">UN    </v>
          </cell>
          <cell r="D160" t="str">
            <v>CR</v>
          </cell>
          <cell r="E160" t="str">
            <v>12,56</v>
          </cell>
        </row>
        <row r="161">
          <cell r="A161">
            <v>88</v>
          </cell>
          <cell r="B161" t="str">
            <v>ADAPTADOR PVC SOLDAVEL, LONGO, COM FLANGE LIVRE,  32 MM X 1", PARA CAIXA D' AGUA</v>
          </cell>
          <cell r="C161" t="str">
            <v xml:space="preserve">UN    </v>
          </cell>
          <cell r="D161" t="str">
            <v>CR</v>
          </cell>
          <cell r="E161" t="str">
            <v>14,02</v>
          </cell>
        </row>
        <row r="162">
          <cell r="A162">
            <v>89</v>
          </cell>
          <cell r="B162" t="str">
            <v>ADAPTADOR PVC SOLDAVEL, LONGO, COM FLANGE LIVRE,  40 MM X 1 1/4", PARA CAIXA D' AGUA</v>
          </cell>
          <cell r="C162" t="str">
            <v xml:space="preserve">UN    </v>
          </cell>
          <cell r="D162" t="str">
            <v>CR</v>
          </cell>
          <cell r="E162" t="str">
            <v>20,72</v>
          </cell>
        </row>
        <row r="163">
          <cell r="A163">
            <v>90</v>
          </cell>
          <cell r="B163" t="str">
            <v>ADAPTADOR PVC SOLDAVEL, LONGO, COM FLANGE LIVRE,  50 MM X 1 1/2", PARA CAIXA D' AGUA</v>
          </cell>
          <cell r="C163" t="str">
            <v xml:space="preserve">UN    </v>
          </cell>
          <cell r="D163" t="str">
            <v>CR</v>
          </cell>
          <cell r="E163" t="str">
            <v>23,74</v>
          </cell>
        </row>
        <row r="164">
          <cell r="A164">
            <v>81</v>
          </cell>
          <cell r="B164" t="str">
            <v>ADAPTADOR PVC SOLDAVEL, LONGO, COM FLANGE LIVRE,  60 MM X 2", PARA CAIXA D' AGUA</v>
          </cell>
          <cell r="C164" t="str">
            <v xml:space="preserve">UN    </v>
          </cell>
          <cell r="D164" t="str">
            <v>CR</v>
          </cell>
          <cell r="E164" t="str">
            <v>40,61</v>
          </cell>
        </row>
        <row r="165">
          <cell r="A165">
            <v>82</v>
          </cell>
          <cell r="B165" t="str">
            <v>ADAPTADOR PVC SOLDAVEL, LONGO, COM FLANGE LIVRE,  75 MM X 2 1/2", PARA CAIXA D' AGUA</v>
          </cell>
          <cell r="C165" t="str">
            <v xml:space="preserve">UN    </v>
          </cell>
          <cell r="D165" t="str">
            <v>CR</v>
          </cell>
          <cell r="E165" t="str">
            <v>157,67</v>
          </cell>
        </row>
        <row r="166">
          <cell r="A166">
            <v>105</v>
          </cell>
          <cell r="B166" t="str">
            <v>ADAPTADOR PVC SOLDAVEL, LONGO, COM FLANGE LIVRE,  85 MM X 3", PARA CAIXA D' AGUA</v>
          </cell>
          <cell r="C166" t="str">
            <v xml:space="preserve">UN    </v>
          </cell>
          <cell r="D166" t="str">
            <v>CR</v>
          </cell>
          <cell r="E166" t="str">
            <v>184,60</v>
          </cell>
        </row>
        <row r="167">
          <cell r="A167">
            <v>60</v>
          </cell>
          <cell r="B167" t="str">
            <v>ADAPTADOR PVC, COM REGISTRO, PARA PEAD, 20 MM X 3/4", PARA LIGACAO PREDIAL DE AGUA</v>
          </cell>
          <cell r="C167" t="str">
            <v xml:space="preserve">UN    </v>
          </cell>
          <cell r="D167" t="str">
            <v>AS</v>
          </cell>
          <cell r="E167" t="str">
            <v>4,93</v>
          </cell>
        </row>
        <row r="168">
          <cell r="A168">
            <v>72</v>
          </cell>
          <cell r="B168" t="str">
            <v>ADAPTADOR PVC, ROSCAVEL, COM FLANGES E ANEL DE VEDACAO, 1 1/2", PARA CAIXA D'AGUA</v>
          </cell>
          <cell r="C168" t="str">
            <v xml:space="preserve">UN    </v>
          </cell>
          <cell r="D168" t="str">
            <v>CR</v>
          </cell>
          <cell r="E168" t="str">
            <v>24,83</v>
          </cell>
        </row>
        <row r="169">
          <cell r="A169">
            <v>70</v>
          </cell>
          <cell r="B169" t="str">
            <v>ADAPTADOR PVC, ROSCAVEL, COM FLANGES E ANEL DE VEDACAO, 1 1/4", PARA CAIXA D' AGUA</v>
          </cell>
          <cell r="C169" t="str">
            <v xml:space="preserve">UN    </v>
          </cell>
          <cell r="D169" t="str">
            <v>CR</v>
          </cell>
          <cell r="E169" t="str">
            <v>20,76</v>
          </cell>
        </row>
        <row r="170">
          <cell r="A170">
            <v>85</v>
          </cell>
          <cell r="B170" t="str">
            <v>ADAPTADOR PVC, ROSCAVEL, COM FLANGES E ANEL DE VEDACAO, 2", PARA CAIXA D' AGUA</v>
          </cell>
          <cell r="C170" t="str">
            <v xml:space="preserve">UN    </v>
          </cell>
          <cell r="D170" t="str">
            <v>CR</v>
          </cell>
          <cell r="E170" t="str">
            <v>30,13</v>
          </cell>
        </row>
        <row r="171">
          <cell r="A171">
            <v>84</v>
          </cell>
          <cell r="B171" t="str">
            <v>ADAPTADOR PVC, ROSCAVEL, PARA VALVULA PIA OU LAVATORIO, 40 MM</v>
          </cell>
          <cell r="C171" t="str">
            <v xml:space="preserve">UN    </v>
          </cell>
          <cell r="D171" t="str">
            <v>CR</v>
          </cell>
          <cell r="E171" t="str">
            <v>0,35</v>
          </cell>
        </row>
        <row r="172">
          <cell r="A172">
            <v>37997</v>
          </cell>
          <cell r="B172" t="str">
            <v>ADAPTADOR, CPVC, SOLDAVEL, 15 MM, PARA AGUA QUENTE</v>
          </cell>
          <cell r="C172" t="str">
            <v xml:space="preserve">UN    </v>
          </cell>
          <cell r="D172" t="str">
            <v>AS</v>
          </cell>
          <cell r="E172" t="str">
            <v>4,84</v>
          </cell>
        </row>
        <row r="173">
          <cell r="A173">
            <v>37998</v>
          </cell>
          <cell r="B173" t="str">
            <v>ADAPTADOR, CPVC, SOLDAVEL, 22 MM, PARA AGUA QUENTE</v>
          </cell>
          <cell r="C173" t="str">
            <v xml:space="preserve">UN    </v>
          </cell>
          <cell r="D173" t="str">
            <v>AS</v>
          </cell>
          <cell r="E173" t="str">
            <v>5,02</v>
          </cell>
        </row>
        <row r="174">
          <cell r="A174">
            <v>10899</v>
          </cell>
          <cell r="B174" t="str">
            <v>ADAPTADOR, EM LATAO, ENGATE RAPIDO 2 1/2" X ROSCA INTERNA 5 FIOS 2 1/2",  PARA INSTALACAO PREDIAL DE COMBATE A INCENDIO</v>
          </cell>
          <cell r="C174" t="str">
            <v xml:space="preserve">UN    </v>
          </cell>
          <cell r="D174" t="str">
            <v>CR</v>
          </cell>
          <cell r="E174" t="str">
            <v>87,18</v>
          </cell>
        </row>
        <row r="175">
          <cell r="A175">
            <v>10900</v>
          </cell>
          <cell r="B175" t="str">
            <v>ADAPTADOR, EM LATAO, ENGATE RAPIDO1 1/2" X ROSCA INTERNA 5 FIOS 2 1/2",  PARA INSTALACAO PREDIAL DE COMBATE A INCENDIO</v>
          </cell>
          <cell r="C175" t="str">
            <v xml:space="preserve">UN    </v>
          </cell>
          <cell r="D175" t="str">
            <v>CR</v>
          </cell>
          <cell r="E175" t="str">
            <v>68,22</v>
          </cell>
        </row>
        <row r="176">
          <cell r="A176">
            <v>46</v>
          </cell>
          <cell r="B176" t="str">
            <v>ADAPTADOR, PVC PBA,  BOLSA/ROSCA, JE, DN 75 / DE  85 MM</v>
          </cell>
          <cell r="C176" t="str">
            <v xml:space="preserve">UN    </v>
          </cell>
          <cell r="D176" t="str">
            <v>AS</v>
          </cell>
          <cell r="E176" t="str">
            <v>35,80</v>
          </cell>
        </row>
        <row r="177">
          <cell r="A177">
            <v>51</v>
          </cell>
          <cell r="B177" t="str">
            <v>ADAPTADOR, PVC PBA, A BOLSA DEFOFO, JE, DN 100 / DE 110 MM</v>
          </cell>
          <cell r="C177" t="str">
            <v xml:space="preserve">UN    </v>
          </cell>
          <cell r="D177" t="str">
            <v>AS</v>
          </cell>
          <cell r="E177" t="str">
            <v>98,76</v>
          </cell>
        </row>
        <row r="178">
          <cell r="A178">
            <v>12863</v>
          </cell>
          <cell r="B178" t="str">
            <v>ADAPTADOR, PVC PBA, A BOLSA DEFOFO, JE, DN 50 / DE 60 MM</v>
          </cell>
          <cell r="C178" t="str">
            <v xml:space="preserve">UN    </v>
          </cell>
          <cell r="D178" t="str">
            <v>AS</v>
          </cell>
          <cell r="E178" t="str">
            <v>22,75</v>
          </cell>
        </row>
        <row r="179">
          <cell r="A179">
            <v>50</v>
          </cell>
          <cell r="B179" t="str">
            <v>ADAPTADOR, PVC PBA, A BOLSA DEFOFO, JE, DN 75 / DE  85 MM</v>
          </cell>
          <cell r="C179" t="str">
            <v xml:space="preserve">UN    </v>
          </cell>
          <cell r="D179" t="str">
            <v>AS</v>
          </cell>
          <cell r="E179" t="str">
            <v>51,57</v>
          </cell>
        </row>
        <row r="180">
          <cell r="A180">
            <v>47</v>
          </cell>
          <cell r="B180" t="str">
            <v>ADAPTADOR, PVC PBA, BOLSA/ROSCA, JE, DN 100 / DE 110 MM</v>
          </cell>
          <cell r="C180" t="str">
            <v xml:space="preserve">UN    </v>
          </cell>
          <cell r="D180" t="str">
            <v>AS</v>
          </cell>
          <cell r="E180" t="str">
            <v>61,21</v>
          </cell>
        </row>
        <row r="181">
          <cell r="A181">
            <v>48</v>
          </cell>
          <cell r="B181" t="str">
            <v>ADAPTADOR, PVC PBA, BOLSA/ROSCA, JE, DN 50 / DE 60 MM</v>
          </cell>
          <cell r="C181" t="str">
            <v xml:space="preserve">UN    </v>
          </cell>
          <cell r="D181" t="str">
            <v>AS</v>
          </cell>
          <cell r="E181" t="str">
            <v>15,96</v>
          </cell>
        </row>
        <row r="182">
          <cell r="A182">
            <v>52</v>
          </cell>
          <cell r="B182" t="str">
            <v>ADAPTADOR, PVC PBA, PONTA/ROSCA, JE, DN 50 / DE  60 MM</v>
          </cell>
          <cell r="C182" t="str">
            <v xml:space="preserve">UN    </v>
          </cell>
          <cell r="D182" t="str">
            <v>AS</v>
          </cell>
          <cell r="E182" t="str">
            <v>12,13</v>
          </cell>
        </row>
        <row r="183">
          <cell r="A183">
            <v>43</v>
          </cell>
          <cell r="B183" t="str">
            <v>ADAPTADOR, PVC PBA, PONTA/ROSCA, JE, DN 75 / DE  85 MM</v>
          </cell>
          <cell r="C183" t="str">
            <v xml:space="preserve">UN    </v>
          </cell>
          <cell r="D183" t="str">
            <v>AS</v>
          </cell>
          <cell r="E183" t="str">
            <v>40,94</v>
          </cell>
        </row>
        <row r="184">
          <cell r="A184">
            <v>4791</v>
          </cell>
          <cell r="B184" t="str">
            <v>ADESIVO ACRILICO/COLA DE CONTATO</v>
          </cell>
          <cell r="C184" t="str">
            <v xml:space="preserve">KG    </v>
          </cell>
          <cell r="D184" t="str">
            <v>CR</v>
          </cell>
          <cell r="E184" t="str">
            <v>20,67</v>
          </cell>
        </row>
        <row r="185">
          <cell r="A185">
            <v>157</v>
          </cell>
          <cell r="B185" t="str">
            <v>ADESIVO ESTRUTURAL A BASE DE RESINA EPOXI PARA INJECAO EM TRINCAS, BICOMPONENTE, BAIXA VISCOSIDADE</v>
          </cell>
          <cell r="C185" t="str">
            <v xml:space="preserve">KG    </v>
          </cell>
          <cell r="D185" t="str">
            <v>CR</v>
          </cell>
          <cell r="E185" t="str">
            <v>133,01</v>
          </cell>
        </row>
        <row r="186">
          <cell r="A186">
            <v>156</v>
          </cell>
          <cell r="B186" t="str">
            <v>ADESIVO ESTRUTURAL A BASE DE RESINA EPOXI, BICOMPONENTE, FLUIDO</v>
          </cell>
          <cell r="C186" t="str">
            <v xml:space="preserve">KG    </v>
          </cell>
          <cell r="D186" t="str">
            <v>CR</v>
          </cell>
          <cell r="E186" t="str">
            <v>47,36</v>
          </cell>
        </row>
        <row r="187">
          <cell r="A187">
            <v>131</v>
          </cell>
          <cell r="B187" t="str">
            <v>ADESIVO ESTRUTURAL A BASE DE RESINA EPOXI, BICOMPONENTE, PASTOSO (TIXOTROPICO)</v>
          </cell>
          <cell r="C187" t="str">
            <v xml:space="preserve">KG    </v>
          </cell>
          <cell r="D187" t="str">
            <v>CR</v>
          </cell>
          <cell r="E187" t="str">
            <v>40,50</v>
          </cell>
        </row>
        <row r="188">
          <cell r="A188">
            <v>39719</v>
          </cell>
          <cell r="B188" t="str">
            <v>ADESIVO LIQUIDO A BASE DE RESINAS PARA COLAGEM DE ESPUMA DE ISOLAMENTO TERMICO FLEXIVEL</v>
          </cell>
          <cell r="C188" t="str">
            <v xml:space="preserve">L     </v>
          </cell>
          <cell r="D188" t="str">
            <v>CR</v>
          </cell>
          <cell r="E188" t="str">
            <v>65,06</v>
          </cell>
        </row>
        <row r="189">
          <cell r="A189">
            <v>21114</v>
          </cell>
          <cell r="B189" t="str">
            <v>ADESIVO PARA TUBOS CPVC, *75* G</v>
          </cell>
          <cell r="C189" t="str">
            <v xml:space="preserve">UN    </v>
          </cell>
          <cell r="D189" t="str">
            <v>CR</v>
          </cell>
          <cell r="E189" t="str">
            <v>13,94</v>
          </cell>
        </row>
        <row r="190">
          <cell r="A190">
            <v>119</v>
          </cell>
          <cell r="B190" t="str">
            <v>ADESIVO PLASTICO PARA PVC, BISNAGA COM 75 GR</v>
          </cell>
          <cell r="C190" t="str">
            <v xml:space="preserve">UN    </v>
          </cell>
          <cell r="D190" t="str">
            <v xml:space="preserve">C </v>
          </cell>
          <cell r="E190" t="str">
            <v>5,50</v>
          </cell>
        </row>
        <row r="191">
          <cell r="A191">
            <v>20080</v>
          </cell>
          <cell r="B191" t="str">
            <v>ADESIVO PLASTICO PARA PVC, FRASCO COM 175 GR</v>
          </cell>
          <cell r="C191" t="str">
            <v xml:space="preserve">UN    </v>
          </cell>
          <cell r="D191" t="str">
            <v>CR</v>
          </cell>
          <cell r="E191" t="str">
            <v>15,77</v>
          </cell>
        </row>
        <row r="192">
          <cell r="A192">
            <v>122</v>
          </cell>
          <cell r="B192" t="str">
            <v>ADESIVO PLASTICO PARA PVC, FRASCO COM 850 GR</v>
          </cell>
          <cell r="C192" t="str">
            <v xml:space="preserve">UN    </v>
          </cell>
          <cell r="D192" t="str">
            <v>CR</v>
          </cell>
          <cell r="E192" t="str">
            <v>49,68</v>
          </cell>
        </row>
        <row r="193">
          <cell r="A193">
            <v>3410</v>
          </cell>
          <cell r="B193" t="str">
            <v>ADESIVO/COLA PARA EPS (ISOPOR) E OUTROS MATERIAIS</v>
          </cell>
          <cell r="C193" t="str">
            <v xml:space="preserve">KG    </v>
          </cell>
          <cell r="D193" t="str">
            <v>AS</v>
          </cell>
          <cell r="E193" t="str">
            <v>19,72</v>
          </cell>
        </row>
        <row r="194">
          <cell r="A194">
            <v>124</v>
          </cell>
          <cell r="B194" t="str">
            <v>ADITIVO ACELERADOR DE PEGA E ENDURECIMENTO PARA ARGAMASSAS E CONCRETOS, LIQUIDO E ISENTO DE CLORETOS</v>
          </cell>
          <cell r="C194" t="str">
            <v xml:space="preserve">L     </v>
          </cell>
          <cell r="D194" t="str">
            <v>CR</v>
          </cell>
          <cell r="E194" t="str">
            <v>15,62</v>
          </cell>
        </row>
        <row r="195">
          <cell r="A195">
            <v>7334</v>
          </cell>
          <cell r="B195" t="str">
            <v>ADITIVO ADESIVO LIQUIDO PARA ARGAMASSAS DE REVESTIMENTOS CIMENTICIOS</v>
          </cell>
          <cell r="C195" t="str">
            <v xml:space="preserve">L     </v>
          </cell>
          <cell r="D195" t="str">
            <v>CR</v>
          </cell>
          <cell r="E195" t="str">
            <v>8,77</v>
          </cell>
        </row>
        <row r="196">
          <cell r="A196">
            <v>123</v>
          </cell>
          <cell r="B196" t="str">
            <v>ADITIVO IMPERMEABILIZANTE DE PEGA NORMAL PARA ARGAMASSAS E CONCRETOS SEM ARMACAO, LIQUIDO E ISENTO DE CLORETOS</v>
          </cell>
          <cell r="C196" t="str">
            <v xml:space="preserve">L     </v>
          </cell>
          <cell r="D196" t="str">
            <v xml:space="preserve">C </v>
          </cell>
          <cell r="E196" t="str">
            <v>6,39</v>
          </cell>
        </row>
        <row r="197">
          <cell r="A197">
            <v>127</v>
          </cell>
          <cell r="B197" t="str">
            <v>ADITIVO IMPERMEABILIZANTE DE PEGA ULTRARRAPIDA, LIQUIDO E ISENTO DE CLORETOS</v>
          </cell>
          <cell r="C197" t="str">
            <v xml:space="preserve">L     </v>
          </cell>
          <cell r="D197" t="str">
            <v>CR</v>
          </cell>
          <cell r="E197" t="str">
            <v>15,25</v>
          </cell>
        </row>
        <row r="198">
          <cell r="A198">
            <v>41373</v>
          </cell>
          <cell r="B198" t="str">
            <v>ADITIVO LIQUIDO IMPERMEABILIZANTE CRISTALIZANTE</v>
          </cell>
          <cell r="C198" t="str">
            <v xml:space="preserve">L     </v>
          </cell>
          <cell r="D198" t="str">
            <v>CR</v>
          </cell>
          <cell r="E198" t="str">
            <v>21,25</v>
          </cell>
        </row>
        <row r="199">
          <cell r="A199">
            <v>133</v>
          </cell>
          <cell r="B199" t="str">
            <v>ADITIVO LIQUIDO INCORPORADOR DE AR PARA CONCRETO E ARGAMASSA, LIQUIDO E ISENTO DE CLORETOS</v>
          </cell>
          <cell r="C199" t="str">
            <v xml:space="preserve">L     </v>
          </cell>
          <cell r="D199" t="str">
            <v>CR</v>
          </cell>
          <cell r="E199" t="str">
            <v>6,33</v>
          </cell>
        </row>
        <row r="200">
          <cell r="A200">
            <v>43617</v>
          </cell>
          <cell r="B200" t="str">
            <v>ADITIVO PLASTIFICANTE E ESTABILIZADOR PARA ARGAMASSAS DE ASSENTAMENTO E REBOCO, LIQUIDO E ISENTO DE CLORETOS</v>
          </cell>
          <cell r="C200" t="str">
            <v xml:space="preserve">L     </v>
          </cell>
          <cell r="D200" t="str">
            <v>CR</v>
          </cell>
          <cell r="E200" t="str">
            <v>7,08</v>
          </cell>
        </row>
        <row r="201">
          <cell r="A201">
            <v>132</v>
          </cell>
          <cell r="B201" t="str">
            <v>ADITIVO PLASTIFICANTE RETARDADOR DE PEGA E REDUTOR DE AGUA PARA CONCRETO, LIQUIDO E ISENTO DE CLORETOS</v>
          </cell>
          <cell r="C201" t="str">
            <v xml:space="preserve">L     </v>
          </cell>
          <cell r="D201" t="str">
            <v>CR</v>
          </cell>
          <cell r="E201" t="str">
            <v>6,57</v>
          </cell>
        </row>
        <row r="202">
          <cell r="A202">
            <v>43618</v>
          </cell>
          <cell r="B202" t="str">
            <v>ADITIVO SUPERPLASTIFICANTE DE PEGA NORMAL PARA CONCRETO, LIQUIDO E ISENTO DE CLORETOS</v>
          </cell>
          <cell r="C202" t="str">
            <v xml:space="preserve">KG    </v>
          </cell>
          <cell r="D202" t="str">
            <v>CR</v>
          </cell>
          <cell r="E202" t="str">
            <v>16,53</v>
          </cell>
        </row>
        <row r="203">
          <cell r="A203">
            <v>37476</v>
          </cell>
          <cell r="B203" t="str">
            <v>ADUELA/ GALERIA PRÃ-MOLDADA DE CONCRETO ARMADO, SEÃÃO RETANGULAR INTERNA DE 1,50 X 1,50 M (L X A), MÃSULA DE 20X20CM, C = 1.00 M, EMÃN = 15 CM, TB-45 E FCK DO CONCRETO = 30 MPA.</v>
          </cell>
          <cell r="C203" t="str">
            <v xml:space="preserve">UN    </v>
          </cell>
          <cell r="D203" t="str">
            <v>AS</v>
          </cell>
          <cell r="E203" t="str">
            <v>1.580,67</v>
          </cell>
        </row>
        <row r="204">
          <cell r="A204">
            <v>37478</v>
          </cell>
          <cell r="B204" t="str">
            <v>ADUELA/ GALERIA PRÃ-MOLDADA DE CONCRETO ARMADO, SEÃÃO RETANGULAR INTERNA DE 2,00 X 2,00 M (L X A), MÃSULA DE 20X20CM, C = 1.00 M, EMÃN = 15 CM, TB-45 E FCK DO CONCRETO = 30 MPA.</v>
          </cell>
          <cell r="C204" t="str">
            <v xml:space="preserve">UN    </v>
          </cell>
          <cell r="D204" t="str">
            <v>AS</v>
          </cell>
          <cell r="E204" t="str">
            <v>1.979,83</v>
          </cell>
        </row>
        <row r="205">
          <cell r="A205">
            <v>37477</v>
          </cell>
          <cell r="B205" t="str">
            <v>ADUELA/ GALERIA PRÃ-MOLDADA DE CONCRETO ARMADO, SEÃÃO RETANGULAR INTERNA DE 2,50 X 2,50 M (L X A), MÃSULA DE 20X20CM, C = 1.00 M, EMÃN = 15 CM, TB-45 E FCK DO CONCRETO = 30 MPA.</v>
          </cell>
          <cell r="C205" t="str">
            <v xml:space="preserve">UN    </v>
          </cell>
          <cell r="D205" t="str">
            <v>AS</v>
          </cell>
          <cell r="E205" t="str">
            <v>2.682,35</v>
          </cell>
        </row>
        <row r="206">
          <cell r="A206">
            <v>37479</v>
          </cell>
          <cell r="B206" t="str">
            <v>ADUELA/ GALERIA PRÃ-MOLDADA DE CONCRETO ARMADO, SEÃÃO RETANGULAR INTERNA DE 3,00 X 3,00 M (L X A), MÃSULA DE 20X20CM, C = 1.00 M, EMÃN = 20 CM, TB-45 E FCK DO CONCRETO = 30 MPA.</v>
          </cell>
          <cell r="C206" t="str">
            <v xml:space="preserve">UN    </v>
          </cell>
          <cell r="D206" t="str">
            <v>AS</v>
          </cell>
          <cell r="E206" t="str">
            <v>3.181,30</v>
          </cell>
        </row>
        <row r="207">
          <cell r="A207">
            <v>41632</v>
          </cell>
          <cell r="B207" t="str">
            <v>ADUELA/GALERIA DE CONCRETO ARMADO, SECAO RETANGULAR 2.00 X 1.00 M (L X A), C = 1.00 M, E = 20 CM</v>
          </cell>
          <cell r="C207" t="str">
            <v xml:space="preserve">UN    </v>
          </cell>
          <cell r="D207" t="str">
            <v>AS</v>
          </cell>
          <cell r="E207" t="str">
            <v>1.728,36</v>
          </cell>
        </row>
        <row r="208">
          <cell r="A208">
            <v>41634</v>
          </cell>
          <cell r="B208" t="str">
            <v>ADUELA/GALERIA DE CONCRETO ARMADO, SECAO RETANGULAR 2.00 X 1.50 M (L X A), C = 1.00 M, E = 20 CM</v>
          </cell>
          <cell r="C208" t="str">
            <v xml:space="preserve">UN    </v>
          </cell>
          <cell r="D208" t="str">
            <v>AS</v>
          </cell>
          <cell r="E208" t="str">
            <v>1.891,57</v>
          </cell>
        </row>
        <row r="209">
          <cell r="A209">
            <v>41633</v>
          </cell>
          <cell r="B209" t="str">
            <v>ADUELA/GALERIA DE CONCRETO ARMADO, SECAO RETANGULAR 2.50 X 1.00 M (L X A), C = 1.00 M, E = 20 CM</v>
          </cell>
          <cell r="C209" t="str">
            <v xml:space="preserve">UN    </v>
          </cell>
          <cell r="D209" t="str">
            <v>AS</v>
          </cell>
          <cell r="E209" t="str">
            <v>2.029,72</v>
          </cell>
        </row>
        <row r="210">
          <cell r="A210">
            <v>41635</v>
          </cell>
          <cell r="B210" t="str">
            <v>ADUELA/GALERIA DE CONCRETO ARMADO, SECAO RETANGULAR 2.50 X 1.50 M (L X A), C = 1.00 M, E = 20 CM</v>
          </cell>
          <cell r="C210" t="str">
            <v xml:space="preserve">UN    </v>
          </cell>
          <cell r="D210" t="str">
            <v>AS</v>
          </cell>
          <cell r="E210" t="str">
            <v>2.277,20</v>
          </cell>
        </row>
        <row r="211">
          <cell r="A211">
            <v>4319</v>
          </cell>
          <cell r="B211" t="str">
            <v>AFASTADOR PARA TELHA DE FIBROCIMENTO CANALETE 90 OU KALHETAO</v>
          </cell>
          <cell r="C211" t="str">
            <v xml:space="preserve">UN    </v>
          </cell>
          <cell r="D211" t="str">
            <v>CR</v>
          </cell>
          <cell r="E211" t="str">
            <v>1,22</v>
          </cell>
        </row>
        <row r="212">
          <cell r="A212">
            <v>42409</v>
          </cell>
          <cell r="B212" t="str">
            <v>AGENTE DE CURA, PROTETOR DA EVAPORACAO DA AGUA DE HIDRATACAO DO CONCRETO</v>
          </cell>
          <cell r="C212" t="str">
            <v xml:space="preserve">KG    </v>
          </cell>
          <cell r="D212" t="str">
            <v>CR</v>
          </cell>
          <cell r="E212" t="str">
            <v>10,41</v>
          </cell>
        </row>
        <row r="213">
          <cell r="A213">
            <v>40553</v>
          </cell>
          <cell r="B213" t="str">
            <v>AGREGADO RECICLADO, TIPO RACHAO RECICLADO CINZA, CLASSE A</v>
          </cell>
          <cell r="C213" t="str">
            <v xml:space="preserve">M3    </v>
          </cell>
          <cell r="D213" t="str">
            <v>AS</v>
          </cell>
          <cell r="E213" t="str">
            <v>35,75</v>
          </cell>
        </row>
        <row r="214">
          <cell r="A214">
            <v>13003</v>
          </cell>
          <cell r="B214" t="str">
            <v>AGUA SANITARIA</v>
          </cell>
          <cell r="C214" t="str">
            <v xml:space="preserve">L     </v>
          </cell>
          <cell r="D214" t="str">
            <v>CR</v>
          </cell>
          <cell r="E214" t="str">
            <v>2,69</v>
          </cell>
        </row>
        <row r="215">
          <cell r="A215">
            <v>6114</v>
          </cell>
          <cell r="B215" t="str">
            <v>AJUDANTE DE ARMADOR</v>
          </cell>
          <cell r="C215" t="str">
            <v xml:space="preserve">H     </v>
          </cell>
          <cell r="D215" t="str">
            <v>CR</v>
          </cell>
          <cell r="E215" t="str">
            <v>9,35</v>
          </cell>
        </row>
        <row r="216">
          <cell r="A216">
            <v>40912</v>
          </cell>
          <cell r="B216" t="str">
            <v>AJUDANTE DE ARMADOR (MENSALISTA)</v>
          </cell>
          <cell r="C216" t="str">
            <v xml:space="preserve">MES   </v>
          </cell>
          <cell r="D216" t="str">
            <v>CR</v>
          </cell>
          <cell r="E216" t="str">
            <v>1.639,44</v>
          </cell>
        </row>
        <row r="217">
          <cell r="A217">
            <v>247</v>
          </cell>
          <cell r="B217" t="str">
            <v>AJUDANTE DE ELETRICISTA</v>
          </cell>
          <cell r="C217" t="str">
            <v xml:space="preserve">H     </v>
          </cell>
          <cell r="D217" t="str">
            <v>CR</v>
          </cell>
          <cell r="E217" t="str">
            <v>9,43</v>
          </cell>
        </row>
        <row r="218">
          <cell r="A218">
            <v>40919</v>
          </cell>
          <cell r="B218" t="str">
            <v>AJUDANTE DE ELETRICISTA (MENSALISTA)</v>
          </cell>
          <cell r="C218" t="str">
            <v xml:space="preserve">MES   </v>
          </cell>
          <cell r="D218" t="str">
            <v>CR</v>
          </cell>
          <cell r="E218" t="str">
            <v>1.653,24</v>
          </cell>
        </row>
        <row r="219">
          <cell r="A219">
            <v>25958</v>
          </cell>
          <cell r="B219" t="str">
            <v>AJUDANTE DE ESTRUTURAS METALICAS</v>
          </cell>
          <cell r="C219" t="str">
            <v xml:space="preserve">H     </v>
          </cell>
          <cell r="D219" t="str">
            <v>CR</v>
          </cell>
          <cell r="E219" t="str">
            <v>15,35</v>
          </cell>
        </row>
        <row r="220">
          <cell r="A220">
            <v>40984</v>
          </cell>
          <cell r="B220" t="str">
            <v>AJUDANTE DE ESTRUTURAS METALICAS (MENSALISTA)</v>
          </cell>
          <cell r="C220" t="str">
            <v xml:space="preserve">MES   </v>
          </cell>
          <cell r="D220" t="str">
            <v>CR</v>
          </cell>
          <cell r="E220" t="str">
            <v>2.688,80</v>
          </cell>
        </row>
        <row r="221">
          <cell r="A221">
            <v>248</v>
          </cell>
          <cell r="B221" t="str">
            <v>AJUDANTE DE OPERACAO EM GERAL</v>
          </cell>
          <cell r="C221" t="str">
            <v xml:space="preserve">H     </v>
          </cell>
          <cell r="D221" t="str">
            <v>CR</v>
          </cell>
          <cell r="E221" t="str">
            <v>9,67</v>
          </cell>
        </row>
        <row r="222">
          <cell r="A222">
            <v>41086</v>
          </cell>
          <cell r="B222" t="str">
            <v>AJUDANTE DE OPERACAO EM GERAL (MENSALISTA)</v>
          </cell>
          <cell r="C222" t="str">
            <v xml:space="preserve">MES   </v>
          </cell>
          <cell r="D222" t="str">
            <v>CR</v>
          </cell>
          <cell r="E222" t="str">
            <v>1.696,44</v>
          </cell>
        </row>
        <row r="223">
          <cell r="A223">
            <v>34466</v>
          </cell>
          <cell r="B223" t="str">
            <v>AJUDANTE DE PINTOR</v>
          </cell>
          <cell r="C223" t="str">
            <v xml:space="preserve">H     </v>
          </cell>
          <cell r="D223" t="str">
            <v>CR</v>
          </cell>
          <cell r="E223" t="str">
            <v>9,67</v>
          </cell>
        </row>
        <row r="224">
          <cell r="A224">
            <v>41083</v>
          </cell>
          <cell r="B224" t="str">
            <v>AJUDANTE DE PINTOR (MENSALISTA)</v>
          </cell>
          <cell r="C224" t="str">
            <v xml:space="preserve">MES   </v>
          </cell>
          <cell r="D224" t="str">
            <v>CR</v>
          </cell>
          <cell r="E224" t="str">
            <v>1.696,44</v>
          </cell>
        </row>
        <row r="225">
          <cell r="A225">
            <v>252</v>
          </cell>
          <cell r="B225" t="str">
            <v>AJUDANTE DE SERRALHEIRO</v>
          </cell>
          <cell r="C225" t="str">
            <v xml:space="preserve">H     </v>
          </cell>
          <cell r="D225" t="str">
            <v>CR</v>
          </cell>
          <cell r="E225" t="str">
            <v>10,03</v>
          </cell>
        </row>
        <row r="226">
          <cell r="A226">
            <v>40909</v>
          </cell>
          <cell r="B226" t="str">
            <v>AJUDANTE DE SERRALHEIRO (MENSALISTA)</v>
          </cell>
          <cell r="C226" t="str">
            <v xml:space="preserve">MES   </v>
          </cell>
          <cell r="D226" t="str">
            <v>CR</v>
          </cell>
          <cell r="E226" t="str">
            <v>1.758,46</v>
          </cell>
        </row>
        <row r="227">
          <cell r="A227">
            <v>242</v>
          </cell>
          <cell r="B227" t="str">
            <v>AJUDANTE ESPECIALIZADO</v>
          </cell>
          <cell r="C227" t="str">
            <v xml:space="preserve">H     </v>
          </cell>
          <cell r="D227" t="str">
            <v>CR</v>
          </cell>
          <cell r="E227" t="str">
            <v>13,09</v>
          </cell>
        </row>
        <row r="228">
          <cell r="A228">
            <v>41085</v>
          </cell>
          <cell r="B228" t="str">
            <v>AJUDANTE ESPECIALIZADO (MENSALISTA)</v>
          </cell>
          <cell r="C228" t="str">
            <v xml:space="preserve">MES   </v>
          </cell>
          <cell r="D228" t="str">
            <v>CR</v>
          </cell>
          <cell r="E228" t="str">
            <v>2.293,98</v>
          </cell>
        </row>
        <row r="229">
          <cell r="A229">
            <v>427</v>
          </cell>
          <cell r="B229" t="str">
            <v>ALCA PREFORMADA DE CONTRA POSTE, EM ACO GALVANIZADO, PARA CABO 3/16", COMPRIMENTO *860* MM</v>
          </cell>
          <cell r="C229" t="str">
            <v xml:space="preserve">UN    </v>
          </cell>
          <cell r="D229" t="str">
            <v>AS</v>
          </cell>
          <cell r="E229" t="str">
            <v>5,08</v>
          </cell>
        </row>
        <row r="230">
          <cell r="A230">
            <v>417</v>
          </cell>
          <cell r="B230" t="str">
            <v>ALCA PREFORMADA DE DISTRIBUICAO, EM ACO GALVANIZADO, PARA CABO DE ALUMINIO DIAMETRO 16 A 25 MM</v>
          </cell>
          <cell r="C230" t="str">
            <v xml:space="preserve">UN    </v>
          </cell>
          <cell r="D230" t="str">
            <v>AS</v>
          </cell>
          <cell r="E230" t="str">
            <v>2,39</v>
          </cell>
        </row>
        <row r="231">
          <cell r="A231">
            <v>11273</v>
          </cell>
          <cell r="B231" t="str">
            <v>ALCA PREFORMADA DE DISTRIBUICAO, EM ACO GALVANIZADO, PARA CONDUTORES DE ALUMINIO AWG 1/0 (CAA 6/1 OU CA 7 FIOS)</v>
          </cell>
          <cell r="C231" t="str">
            <v xml:space="preserve">UN    </v>
          </cell>
          <cell r="D231" t="str">
            <v>AS</v>
          </cell>
          <cell r="E231" t="str">
            <v>7,44</v>
          </cell>
        </row>
        <row r="232">
          <cell r="A232">
            <v>11272</v>
          </cell>
          <cell r="B232" t="str">
            <v>ALCA PREFORMADA DE DISTRIBUICAO, EM ACO GALVANIZADO, PARA CONDUTORES DE ALUMINIO AWG 2 (CAA 6/1 OU CA 7 FIOS)</v>
          </cell>
          <cell r="C232" t="str">
            <v xml:space="preserve">UN    </v>
          </cell>
          <cell r="D232" t="str">
            <v>AS</v>
          </cell>
          <cell r="E232" t="str">
            <v>4,49</v>
          </cell>
        </row>
        <row r="233">
          <cell r="A233">
            <v>11275</v>
          </cell>
          <cell r="B233" t="str">
            <v>ALCA PREFORMADA DE SERVICO, EM ACO GALVANIZADO, PARA CONDUTORES DE ALUMINIO AWG 4 (CAA 6/1)</v>
          </cell>
          <cell r="C233" t="str">
            <v xml:space="preserve">UN    </v>
          </cell>
          <cell r="D233" t="str">
            <v>AS</v>
          </cell>
          <cell r="E233" t="str">
            <v>1,80</v>
          </cell>
        </row>
        <row r="234">
          <cell r="A234">
            <v>11274</v>
          </cell>
          <cell r="B234" t="str">
            <v>ALCA PREFORMADA DE SERVICO, EM ACO GALVANIZADO, PARA CONDUTORES DE ALUMINIO AWG 6 (CAA 6/1)</v>
          </cell>
          <cell r="C234" t="str">
            <v xml:space="preserve">UN    </v>
          </cell>
          <cell r="D234" t="str">
            <v>AS</v>
          </cell>
          <cell r="E234" t="str">
            <v>1,37</v>
          </cell>
        </row>
        <row r="235">
          <cell r="A235">
            <v>38470</v>
          </cell>
          <cell r="B235" t="str">
            <v>ALICATE DE CORTE DIAGONAL 6 " COM ISOLAMENTO</v>
          </cell>
          <cell r="C235" t="str">
            <v xml:space="preserve">UN    </v>
          </cell>
          <cell r="D235" t="str">
            <v xml:space="preserve">C </v>
          </cell>
          <cell r="E235" t="str">
            <v>42,95</v>
          </cell>
        </row>
        <row r="236">
          <cell r="A236">
            <v>38547</v>
          </cell>
          <cell r="B236" t="str">
            <v>ALICATE DE CRIMPAR RJ11, RJ12 E RJ45</v>
          </cell>
          <cell r="C236" t="str">
            <v xml:space="preserve">UN    </v>
          </cell>
          <cell r="D236" t="str">
            <v>CR</v>
          </cell>
          <cell r="E236" t="str">
            <v>117,20</v>
          </cell>
        </row>
        <row r="237">
          <cell r="A237">
            <v>38469</v>
          </cell>
          <cell r="B237" t="str">
            <v>ALICATE DE PRESSAO PARA SOLDA DE CHAPA 18 "</v>
          </cell>
          <cell r="C237" t="str">
            <v xml:space="preserve">UN    </v>
          </cell>
          <cell r="D237" t="str">
            <v>CR</v>
          </cell>
          <cell r="E237" t="str">
            <v>126,02</v>
          </cell>
        </row>
        <row r="238">
          <cell r="A238">
            <v>38467</v>
          </cell>
          <cell r="B238" t="str">
            <v>ALICATE DE PRESSAO 11 " PARA SOLDA, TIPO C</v>
          </cell>
          <cell r="C238" t="str">
            <v xml:space="preserve">UN    </v>
          </cell>
          <cell r="D238" t="str">
            <v>CR</v>
          </cell>
          <cell r="E238" t="str">
            <v>70,91</v>
          </cell>
        </row>
        <row r="239">
          <cell r="A239">
            <v>38468</v>
          </cell>
          <cell r="B239" t="str">
            <v>ALICATE DE PRESSAO 11 " PARA SOLDA, TIPO U</v>
          </cell>
          <cell r="C239" t="str">
            <v xml:space="preserve">UN    </v>
          </cell>
          <cell r="D239" t="str">
            <v>CR</v>
          </cell>
          <cell r="E239" t="str">
            <v>78,03</v>
          </cell>
        </row>
        <row r="240">
          <cell r="A240">
            <v>38471</v>
          </cell>
          <cell r="B240" t="str">
            <v>ALICATE PARA ANEIS DE PISTAO, CAPACIDADE 50 A 100 MM</v>
          </cell>
          <cell r="C240" t="str">
            <v xml:space="preserve">UN    </v>
          </cell>
          <cell r="D240" t="str">
            <v>CR</v>
          </cell>
          <cell r="E240" t="str">
            <v>101,33</v>
          </cell>
        </row>
        <row r="241">
          <cell r="A241">
            <v>37370</v>
          </cell>
          <cell r="B241" t="str">
            <v>ALIMENTACAO - HORISTA (COLETADO CAIXA)</v>
          </cell>
          <cell r="C241" t="str">
            <v xml:space="preserve">H     </v>
          </cell>
          <cell r="D241" t="str">
            <v xml:space="preserve">C </v>
          </cell>
          <cell r="E241" t="str">
            <v>2,07</v>
          </cell>
        </row>
        <row r="242">
          <cell r="A242">
            <v>40862</v>
          </cell>
          <cell r="B242" t="str">
            <v>ALIMENTACAO - MENSALISTA (COLETADO CAIXA)</v>
          </cell>
          <cell r="C242" t="str">
            <v xml:space="preserve">MES   </v>
          </cell>
          <cell r="D242" t="str">
            <v xml:space="preserve">C </v>
          </cell>
          <cell r="E242" t="str">
            <v>389,75</v>
          </cell>
        </row>
        <row r="243">
          <cell r="A243">
            <v>10658</v>
          </cell>
          <cell r="B243" t="str">
            <v>ALISADORA DE CONCRETO COM MOTOR A GASOLINA DE 5,5 HP, PESO COM MOTOR DE 78 KG, 4 PAS</v>
          </cell>
          <cell r="C243" t="str">
            <v xml:space="preserve">UN    </v>
          </cell>
          <cell r="D243" t="str">
            <v>AS</v>
          </cell>
          <cell r="E243" t="str">
            <v>6.945,00</v>
          </cell>
        </row>
        <row r="244">
          <cell r="A244">
            <v>253</v>
          </cell>
          <cell r="B244" t="str">
            <v>ALMOXARIFE</v>
          </cell>
          <cell r="C244" t="str">
            <v xml:space="preserve">H     </v>
          </cell>
          <cell r="D244" t="str">
            <v xml:space="preserve">C </v>
          </cell>
          <cell r="E244" t="str">
            <v>13,42</v>
          </cell>
        </row>
        <row r="245">
          <cell r="A245">
            <v>40809</v>
          </cell>
          <cell r="B245" t="str">
            <v>ALMOXARIFE (MENSALISTA)</v>
          </cell>
          <cell r="C245" t="str">
            <v xml:space="preserve">MES   </v>
          </cell>
          <cell r="D245" t="str">
            <v>CR</v>
          </cell>
          <cell r="E245" t="str">
            <v>2.350,22</v>
          </cell>
        </row>
        <row r="246">
          <cell r="A246">
            <v>42428</v>
          </cell>
          <cell r="B246" t="str">
            <v>ALONGADOR COM TRES ALTURAS, EM TUBO DE ACO CARBONO, PINTURA NO PROCESSO ELETROSTATICO - EQUIPAMENTO DE GINASTICA PARA ACADEMIA AO AR LIVRE / ACADEMIA DA TERCEIRA IDADE - ATI</v>
          </cell>
          <cell r="C246" t="str">
            <v xml:space="preserve">UN    </v>
          </cell>
          <cell r="D246" t="str">
            <v>AS</v>
          </cell>
          <cell r="E246" t="str">
            <v>1.264,00</v>
          </cell>
        </row>
        <row r="247">
          <cell r="A247">
            <v>583</v>
          </cell>
          <cell r="B247" t="str">
            <v>ALUMINIO ANODIZADO</v>
          </cell>
          <cell r="C247" t="str">
            <v xml:space="preserve">KG    </v>
          </cell>
          <cell r="D247" t="str">
            <v>CR</v>
          </cell>
          <cell r="E247" t="str">
            <v>40,25</v>
          </cell>
        </row>
        <row r="248">
          <cell r="A248">
            <v>299</v>
          </cell>
          <cell r="B248" t="str">
            <v>ANEL BORRACHA DN 100 MM, PARA TUBO SERIE REFORCADA ESGOTO PREDIAL</v>
          </cell>
          <cell r="C248" t="str">
            <v xml:space="preserve">UN    </v>
          </cell>
          <cell r="D248" t="str">
            <v>CR</v>
          </cell>
          <cell r="E248" t="str">
            <v>2,36</v>
          </cell>
        </row>
        <row r="249">
          <cell r="A249">
            <v>298</v>
          </cell>
          <cell r="B249" t="str">
            <v>ANEL BORRACHA DN 75 MM, PARA TUBO SERIE REFORCADA ESGOTO PREDIAL</v>
          </cell>
          <cell r="C249" t="str">
            <v xml:space="preserve">UN    </v>
          </cell>
          <cell r="D249" t="str">
            <v>CR</v>
          </cell>
          <cell r="E249" t="str">
            <v>2,37</v>
          </cell>
        </row>
        <row r="250">
          <cell r="A250">
            <v>295</v>
          </cell>
          <cell r="B250" t="str">
            <v>ANEL BORRACHA PARA TUBO ESGOTO PREDIAL DN 40 MM (NBR 5688)</v>
          </cell>
          <cell r="C250" t="str">
            <v xml:space="preserve">UN    </v>
          </cell>
          <cell r="D250" t="str">
            <v>CR</v>
          </cell>
          <cell r="E250" t="str">
            <v>1,41</v>
          </cell>
        </row>
        <row r="251">
          <cell r="A251">
            <v>296</v>
          </cell>
          <cell r="B251" t="str">
            <v>ANEL BORRACHA PARA TUBO ESGOTO PREDIAL DN 50 MM (NBR 5688)</v>
          </cell>
          <cell r="C251" t="str">
            <v xml:space="preserve">UN    </v>
          </cell>
          <cell r="D251" t="str">
            <v>CR</v>
          </cell>
          <cell r="E251" t="str">
            <v>1,47</v>
          </cell>
        </row>
        <row r="252">
          <cell r="A252">
            <v>297</v>
          </cell>
          <cell r="B252" t="str">
            <v>ANEL BORRACHA PARA TUBO ESGOTO PREDIAL DN 75 MM (NBR 5688)</v>
          </cell>
          <cell r="C252" t="str">
            <v xml:space="preserve">UN    </v>
          </cell>
          <cell r="D252" t="str">
            <v>CR</v>
          </cell>
          <cell r="E252" t="str">
            <v>2,07</v>
          </cell>
        </row>
        <row r="253">
          <cell r="A253">
            <v>301</v>
          </cell>
          <cell r="B253" t="str">
            <v>ANEL BORRACHA PARA TUBO ESGOTO PREDIAL, DN 100 MM (NBR 5688)</v>
          </cell>
          <cell r="C253" t="str">
            <v xml:space="preserve">UN    </v>
          </cell>
          <cell r="D253" t="str">
            <v xml:space="preserve">C </v>
          </cell>
          <cell r="E253" t="str">
            <v>2,60</v>
          </cell>
        </row>
        <row r="254">
          <cell r="A254">
            <v>300</v>
          </cell>
          <cell r="B254" t="str">
            <v>ANEL BORRACHA, DN 150 MM, PARA TUBO SERIE REFORCADA ESGOTO PREDIAL</v>
          </cell>
          <cell r="C254" t="str">
            <v xml:space="preserve">UN    </v>
          </cell>
          <cell r="D254" t="str">
            <v>CR</v>
          </cell>
          <cell r="E254" t="str">
            <v>10,92</v>
          </cell>
        </row>
        <row r="255">
          <cell r="A255">
            <v>20084</v>
          </cell>
          <cell r="B255" t="str">
            <v>ANEL BORRACHA, DN 40 MM, PARA TUBO SERIE REFORCADA ESGOTO PREDIAL</v>
          </cell>
          <cell r="C255" t="str">
            <v xml:space="preserve">UN    </v>
          </cell>
          <cell r="D255" t="str">
            <v>CR</v>
          </cell>
          <cell r="E255" t="str">
            <v>1,41</v>
          </cell>
        </row>
        <row r="256">
          <cell r="A256">
            <v>20085</v>
          </cell>
          <cell r="B256" t="str">
            <v>ANEL BORRACHA, DN 50 MM, PARA TUBO SERIE REFORCADA ESGOTO PREDIAL</v>
          </cell>
          <cell r="C256" t="str">
            <v xml:space="preserve">UN    </v>
          </cell>
          <cell r="D256" t="str">
            <v>CR</v>
          </cell>
          <cell r="E256" t="str">
            <v>1,31</v>
          </cell>
        </row>
        <row r="257">
          <cell r="A257">
            <v>311</v>
          </cell>
          <cell r="B257" t="str">
            <v>ANEL BORRACHA, PARA TUBO PVC DEFOFO, DN 100 MM (NBR 7665)</v>
          </cell>
          <cell r="C257" t="str">
            <v xml:space="preserve">UN    </v>
          </cell>
          <cell r="D257" t="str">
            <v>CR</v>
          </cell>
          <cell r="E257" t="str">
            <v>8,45</v>
          </cell>
        </row>
        <row r="258">
          <cell r="A258">
            <v>318</v>
          </cell>
          <cell r="B258" t="str">
            <v>ANEL BORRACHA, PARA TUBO PVC DEFOFO, DN 150 MM (NBR 7665)</v>
          </cell>
          <cell r="C258" t="str">
            <v xml:space="preserve">UN    </v>
          </cell>
          <cell r="D258" t="str">
            <v>CR</v>
          </cell>
          <cell r="E258" t="str">
            <v>14,81</v>
          </cell>
        </row>
        <row r="259">
          <cell r="A259">
            <v>319</v>
          </cell>
          <cell r="B259" t="str">
            <v>ANEL BORRACHA, PARA TUBO PVC DEFOFO, DN 200 MM (NBR 7665)</v>
          </cell>
          <cell r="C259" t="str">
            <v xml:space="preserve">UN    </v>
          </cell>
          <cell r="D259" t="str">
            <v>CR</v>
          </cell>
          <cell r="E259" t="str">
            <v>27,96</v>
          </cell>
        </row>
        <row r="260">
          <cell r="A260">
            <v>320</v>
          </cell>
          <cell r="B260" t="str">
            <v>ANEL BORRACHA, PARA TUBO PVC DEFOFO, DN 250 MM (NBR 7665)</v>
          </cell>
          <cell r="C260" t="str">
            <v xml:space="preserve">UN    </v>
          </cell>
          <cell r="D260" t="str">
            <v>CR</v>
          </cell>
          <cell r="E260" t="str">
            <v>88,91</v>
          </cell>
        </row>
        <row r="261">
          <cell r="A261">
            <v>314</v>
          </cell>
          <cell r="B261" t="str">
            <v>ANEL BORRACHA, PARA TUBO PVC DEFOFO, DN 300 MM (NBR 7665)</v>
          </cell>
          <cell r="C261" t="str">
            <v xml:space="preserve">UN    </v>
          </cell>
          <cell r="D261" t="str">
            <v>CR</v>
          </cell>
          <cell r="E261" t="str">
            <v>136,56</v>
          </cell>
        </row>
        <row r="262">
          <cell r="A262">
            <v>303</v>
          </cell>
          <cell r="B262" t="str">
            <v>ANEL BORRACHA, PARA TUBO PVC, REDE COLETOR ESGOTO, DN 100 MM (NBR 7362)</v>
          </cell>
          <cell r="C262" t="str">
            <v xml:space="preserve">UN    </v>
          </cell>
          <cell r="D262" t="str">
            <v>CR</v>
          </cell>
          <cell r="E262" t="str">
            <v>3,54</v>
          </cell>
        </row>
        <row r="263">
          <cell r="A263">
            <v>304</v>
          </cell>
          <cell r="B263" t="str">
            <v>ANEL BORRACHA, PARA TUBO PVC, REDE COLETOR ESGOTO, DN 125 MM (NBR 7362)</v>
          </cell>
          <cell r="C263" t="str">
            <v xml:space="preserve">UN    </v>
          </cell>
          <cell r="D263" t="str">
            <v>CR</v>
          </cell>
          <cell r="E263" t="str">
            <v>5,41</v>
          </cell>
        </row>
        <row r="264">
          <cell r="A264">
            <v>305</v>
          </cell>
          <cell r="B264" t="str">
            <v>ANEL BORRACHA, PARA TUBO PVC, REDE COLETOR ESGOTO, DN 150 MM (NBR 7362)</v>
          </cell>
          <cell r="C264" t="str">
            <v xml:space="preserve">UN    </v>
          </cell>
          <cell r="D264" t="str">
            <v>CR</v>
          </cell>
          <cell r="E264" t="str">
            <v>9,24</v>
          </cell>
        </row>
        <row r="265">
          <cell r="A265">
            <v>306</v>
          </cell>
          <cell r="B265" t="str">
            <v>ANEL BORRACHA, PARA TUBO PVC, REDE COLETOR ESGOTO, DN 200 MM (NBR 7362)</v>
          </cell>
          <cell r="C265" t="str">
            <v xml:space="preserve">UN    </v>
          </cell>
          <cell r="D265" t="str">
            <v>CR</v>
          </cell>
          <cell r="E265" t="str">
            <v>11,10</v>
          </cell>
        </row>
        <row r="266">
          <cell r="A266">
            <v>307</v>
          </cell>
          <cell r="B266" t="str">
            <v>ANEL BORRACHA, PARA TUBO PVC, REDE COLETOR ESGOTO, DN 250 MM (NBR 7362)</v>
          </cell>
          <cell r="C266" t="str">
            <v xml:space="preserve">UN    </v>
          </cell>
          <cell r="D266" t="str">
            <v>CR</v>
          </cell>
          <cell r="E266" t="str">
            <v>21,92</v>
          </cell>
        </row>
        <row r="267">
          <cell r="A267">
            <v>309</v>
          </cell>
          <cell r="B267" t="str">
            <v>ANEL BORRACHA, PARA TUBO PVC, REDE COLETOR ESGOTO, DN 350 MM (NBR 7362)</v>
          </cell>
          <cell r="C267" t="str">
            <v xml:space="preserve">UN    </v>
          </cell>
          <cell r="D267" t="str">
            <v>CR</v>
          </cell>
          <cell r="E267" t="str">
            <v>44,93</v>
          </cell>
        </row>
        <row r="268">
          <cell r="A268">
            <v>310</v>
          </cell>
          <cell r="B268" t="str">
            <v>ANEL BORRACHA, PARA TUBO PVC, REDE COLETOR ESGOTO, DN 400 MM (NBR 7362)</v>
          </cell>
          <cell r="C268" t="str">
            <v xml:space="preserve">UN    </v>
          </cell>
          <cell r="D268" t="str">
            <v>CR</v>
          </cell>
          <cell r="E268" t="str">
            <v>56,98</v>
          </cell>
        </row>
        <row r="269">
          <cell r="A269">
            <v>328</v>
          </cell>
          <cell r="B269" t="str">
            <v>ANEL BORRACHA, PARA TUBO/CONEXAO PVC PBA, DN 100 MM, PARA REDE AGUA</v>
          </cell>
          <cell r="C269" t="str">
            <v xml:space="preserve">UN    </v>
          </cell>
          <cell r="D269" t="str">
            <v>CR</v>
          </cell>
          <cell r="E269" t="str">
            <v>6,80</v>
          </cell>
        </row>
        <row r="270">
          <cell r="A270">
            <v>325</v>
          </cell>
          <cell r="B270" t="str">
            <v>ANEL BORRACHA, PARA TUBO/CONEXAO PVC PBA, DN 50 MM, PARA REDE AGUA</v>
          </cell>
          <cell r="C270" t="str">
            <v xml:space="preserve">UN    </v>
          </cell>
          <cell r="D270" t="str">
            <v>CR</v>
          </cell>
          <cell r="E270" t="str">
            <v>2,63</v>
          </cell>
        </row>
        <row r="271">
          <cell r="A271">
            <v>20326</v>
          </cell>
          <cell r="B271" t="str">
            <v>ANEL BORRACHA, PARA TUBO/CONEXAO PVC PBA, DN 60 MM, PARA REDE AGUA</v>
          </cell>
          <cell r="C271" t="str">
            <v xml:space="preserve">UN    </v>
          </cell>
          <cell r="D271" t="str">
            <v>CR</v>
          </cell>
          <cell r="E271" t="str">
            <v>7,06</v>
          </cell>
        </row>
        <row r="272">
          <cell r="A272">
            <v>329</v>
          </cell>
          <cell r="B272" t="str">
            <v>ANEL BORRACHA, PARA TUBO/CONEXAO PVC PBA, DN 75 MM, PARA REDE AGUA</v>
          </cell>
          <cell r="C272" t="str">
            <v xml:space="preserve">UN    </v>
          </cell>
          <cell r="D272" t="str">
            <v>CR</v>
          </cell>
          <cell r="E272" t="str">
            <v>8,69</v>
          </cell>
        </row>
        <row r="273">
          <cell r="A273">
            <v>308</v>
          </cell>
          <cell r="B273" t="str">
            <v>ANEL BORRACHA, PARA TUBO, PVC REDE COLETOR ESGOTO, DN 300 MM (NBR 7362)</v>
          </cell>
          <cell r="C273" t="str">
            <v xml:space="preserve">UN    </v>
          </cell>
          <cell r="D273" t="str">
            <v>CR</v>
          </cell>
          <cell r="E273" t="str">
            <v>29,28</v>
          </cell>
        </row>
        <row r="274">
          <cell r="A274">
            <v>39642</v>
          </cell>
          <cell r="B274" t="str">
            <v>ANEL DE BORRACHA PARA VEDACAO DE DUTO PEAD CORRUGADO PARA ELETRICA, DN 1 1/2"</v>
          </cell>
          <cell r="C274" t="str">
            <v xml:space="preserve">UN    </v>
          </cell>
          <cell r="D274" t="str">
            <v>CR</v>
          </cell>
          <cell r="E274" t="str">
            <v>1,78</v>
          </cell>
        </row>
        <row r="275">
          <cell r="A275">
            <v>39641</v>
          </cell>
          <cell r="B275" t="str">
            <v>ANEL DE BORRACHA PARA VEDACAO DE DUTO PEAD CORRUGADO PARA ELETRICA, DN 1 1/4"</v>
          </cell>
          <cell r="C275" t="str">
            <v xml:space="preserve">UN    </v>
          </cell>
          <cell r="D275" t="str">
            <v>CR</v>
          </cell>
          <cell r="E275" t="str">
            <v>1,24</v>
          </cell>
        </row>
        <row r="276">
          <cell r="A276">
            <v>39643</v>
          </cell>
          <cell r="B276" t="str">
            <v>ANEL DE BORRACHA PARA VEDACAO DE DUTO PEAD CORRUGADO PARA ELETRICA, DN 2"</v>
          </cell>
          <cell r="C276" t="str">
            <v xml:space="preserve">UN    </v>
          </cell>
          <cell r="D276" t="str">
            <v>CR</v>
          </cell>
          <cell r="E276" t="str">
            <v>4,94</v>
          </cell>
        </row>
        <row r="277">
          <cell r="A277">
            <v>39644</v>
          </cell>
          <cell r="B277" t="str">
            <v>ANEL DE BORRACHA PARA VEDACAO DE DUTO PEAD CORRUGADO PARA ELETRICA, DN 3"</v>
          </cell>
          <cell r="C277" t="str">
            <v xml:space="preserve">UN    </v>
          </cell>
          <cell r="D277" t="str">
            <v>CR</v>
          </cell>
          <cell r="E277" t="str">
            <v>6,38</v>
          </cell>
        </row>
        <row r="278">
          <cell r="A278">
            <v>39645</v>
          </cell>
          <cell r="B278" t="str">
            <v>ANEL DE BORRACHA PARA VEDACAO DE DUTO PEAD CORRUGADO PARA ELETRICA, DN 4"</v>
          </cell>
          <cell r="C278" t="str">
            <v xml:space="preserve">UN    </v>
          </cell>
          <cell r="D278" t="str">
            <v>CR</v>
          </cell>
          <cell r="E278" t="str">
            <v>8,24</v>
          </cell>
        </row>
        <row r="279">
          <cell r="A279">
            <v>41610</v>
          </cell>
          <cell r="B279" t="str">
            <v>ANEL DE CONCRETO ARMADO COM FUNDO, PARA FOSSA E POCO 1,50 X *0,50* M</v>
          </cell>
          <cell r="C279" t="str">
            <v xml:space="preserve">UN    </v>
          </cell>
          <cell r="D279" t="str">
            <v>AS</v>
          </cell>
          <cell r="E279" t="str">
            <v>293,25</v>
          </cell>
        </row>
        <row r="280">
          <cell r="A280">
            <v>41611</v>
          </cell>
          <cell r="B280" t="str">
            <v>ANEL DE CONCRETO ARMADO COM FUNDO, PARA FOSSA E POCO 2,00 X *0,50* M</v>
          </cell>
          <cell r="C280" t="str">
            <v xml:space="preserve">UN    </v>
          </cell>
          <cell r="D280" t="str">
            <v>AS</v>
          </cell>
          <cell r="E280" t="str">
            <v>462,22</v>
          </cell>
        </row>
        <row r="281">
          <cell r="A281">
            <v>41612</v>
          </cell>
          <cell r="B281" t="str">
            <v>ANEL DE CONCRETO ARMADO COM FUNDO, PARA FOSSA E POCO 2,50 X *0,50* M</v>
          </cell>
          <cell r="C281" t="str">
            <v xml:space="preserve">UN    </v>
          </cell>
          <cell r="D281" t="str">
            <v>AS</v>
          </cell>
          <cell r="E281" t="str">
            <v>649,03</v>
          </cell>
        </row>
        <row r="282">
          <cell r="A282">
            <v>41637</v>
          </cell>
          <cell r="B282" t="str">
            <v>ANEL DE CONCRETO ARMADO, COM FUROS/DRENO PARA SUMIDOURO, D = 0,80 M, H = 0,50 M</v>
          </cell>
          <cell r="C282" t="str">
            <v xml:space="preserve">UN    </v>
          </cell>
          <cell r="D282" t="str">
            <v>AS</v>
          </cell>
          <cell r="E282" t="str">
            <v>60,67</v>
          </cell>
        </row>
        <row r="283">
          <cell r="A283">
            <v>41638</v>
          </cell>
          <cell r="B283" t="str">
            <v>ANEL DE CONCRETO ARMADO, COM FUROS/DRENO PARA SUMIDOURO, D = 1,00 M, H = 0,50M</v>
          </cell>
          <cell r="C283" t="str">
            <v xml:space="preserve">UN    </v>
          </cell>
          <cell r="D283" t="str">
            <v>AS</v>
          </cell>
          <cell r="E283" t="str">
            <v>79,03</v>
          </cell>
        </row>
        <row r="284">
          <cell r="A284">
            <v>41639</v>
          </cell>
          <cell r="B284" t="str">
            <v>ANEL DE CONCRETO ARMADO, COM FUROS/DRENO PARA SUMIDOURO, D = 1,50 M, H = 0,50 M</v>
          </cell>
          <cell r="C284" t="str">
            <v xml:space="preserve">UN    </v>
          </cell>
          <cell r="D284" t="str">
            <v>AS</v>
          </cell>
          <cell r="E284" t="str">
            <v>191,19</v>
          </cell>
        </row>
        <row r="285">
          <cell r="A285">
            <v>11789</v>
          </cell>
          <cell r="B285" t="str">
            <v>ANEL DE DISTRIBUICAO EM ACO GALVANIZADO PARA FIO FE-160</v>
          </cell>
          <cell r="C285" t="str">
            <v xml:space="preserve">UN    </v>
          </cell>
          <cell r="D285" t="str">
            <v>AS</v>
          </cell>
          <cell r="E285" t="str">
            <v>0,67</v>
          </cell>
        </row>
        <row r="286">
          <cell r="A286">
            <v>20975</v>
          </cell>
          <cell r="B286" t="str">
            <v>ANEL DE EXPANSAO EM COBRE, ENGATE RAPIDO 1 1/2", PARA EMPATACAO MANGUEIRA DE COMBATE A INCENDIO PREDIAL</v>
          </cell>
          <cell r="C286" t="str">
            <v xml:space="preserve">UN    </v>
          </cell>
          <cell r="D286" t="str">
            <v>CR</v>
          </cell>
          <cell r="E286" t="str">
            <v>13,67</v>
          </cell>
        </row>
        <row r="287">
          <cell r="A287">
            <v>20976</v>
          </cell>
          <cell r="B287" t="str">
            <v>ANEL DE EXPANSAO EM COBRE, ENGATE RAPIDO 2 1/2", PARA EMPATACAO MANGUEIRA DE COMBATE A INCENDIO PREDIAL</v>
          </cell>
          <cell r="C287" t="str">
            <v xml:space="preserve">UN    </v>
          </cell>
          <cell r="D287" t="str">
            <v>CR</v>
          </cell>
          <cell r="E287" t="str">
            <v>20,65</v>
          </cell>
        </row>
        <row r="288">
          <cell r="A288">
            <v>40340</v>
          </cell>
          <cell r="B288" t="str">
            <v>ANEL DE VEDACAO/JUNTA ELASTICA, H = *16* MM, PARA TUBO DE CONCRETO DN 300 MM</v>
          </cell>
          <cell r="C288" t="str">
            <v xml:space="preserve">UN    </v>
          </cell>
          <cell r="D288" t="str">
            <v>CR</v>
          </cell>
          <cell r="E288" t="str">
            <v>68,85</v>
          </cell>
        </row>
        <row r="289">
          <cell r="A289">
            <v>40341</v>
          </cell>
          <cell r="B289" t="str">
            <v>ANEL DE VEDACAO/JUNTA ELASTICA, H = *16* MM, PARA TUBO DE CONCRETO DN 400 MM</v>
          </cell>
          <cell r="C289" t="str">
            <v xml:space="preserve">UN    </v>
          </cell>
          <cell r="D289" t="str">
            <v>CR</v>
          </cell>
          <cell r="E289" t="str">
            <v>81,53</v>
          </cell>
        </row>
        <row r="290">
          <cell r="A290">
            <v>40342</v>
          </cell>
          <cell r="B290" t="str">
            <v>ANEL DE VEDACAO/JUNTA ELASTICA, H = *16* MM, PARA TUBO DE CONCRETO DN 500 MM</v>
          </cell>
          <cell r="C290" t="str">
            <v xml:space="preserve">UN    </v>
          </cell>
          <cell r="D290" t="str">
            <v>CR</v>
          </cell>
          <cell r="E290" t="str">
            <v>103,36</v>
          </cell>
        </row>
        <row r="291">
          <cell r="A291">
            <v>40343</v>
          </cell>
          <cell r="B291" t="str">
            <v>ANEL DE VEDACAO/JUNTA ELASTICA, H = *16* MM, PARA TUBO DE CONCRETO DN 600 MM</v>
          </cell>
          <cell r="C291" t="str">
            <v xml:space="preserve">UN    </v>
          </cell>
          <cell r="D291" t="str">
            <v>CR</v>
          </cell>
          <cell r="E291" t="str">
            <v>126,80</v>
          </cell>
        </row>
        <row r="292">
          <cell r="A292">
            <v>40344</v>
          </cell>
          <cell r="B292" t="str">
            <v>ANEL DE VEDACAO/JUNTA ELASTICA, H = *18* MM, PARA TUBO DE CONCRETO DN 700 MM</v>
          </cell>
          <cell r="C292" t="str">
            <v xml:space="preserve">UN    </v>
          </cell>
          <cell r="D292" t="str">
            <v>CR</v>
          </cell>
          <cell r="E292" t="str">
            <v>134,07</v>
          </cell>
        </row>
        <row r="293">
          <cell r="A293">
            <v>40345</v>
          </cell>
          <cell r="B293" t="str">
            <v>ANEL DE VEDACAO/JUNTA ELASTICA, H = *19* MM, PARA TUBO DE CONCRETO DN 800 MM</v>
          </cell>
          <cell r="C293" t="str">
            <v xml:space="preserve">UN    </v>
          </cell>
          <cell r="D293" t="str">
            <v>CR</v>
          </cell>
          <cell r="E293" t="str">
            <v>167,39</v>
          </cell>
        </row>
        <row r="294">
          <cell r="A294">
            <v>40346</v>
          </cell>
          <cell r="B294" t="str">
            <v>ANEL DE VEDACAO/JUNTA ELASTICA, H = *19* MM, PARA TUBO DE CONCRETO DN 900 MM</v>
          </cell>
          <cell r="C294" t="str">
            <v xml:space="preserve">UN    </v>
          </cell>
          <cell r="D294" t="str">
            <v>CR</v>
          </cell>
          <cell r="E294" t="str">
            <v>157,47</v>
          </cell>
        </row>
        <row r="295">
          <cell r="A295">
            <v>40347</v>
          </cell>
          <cell r="B295" t="str">
            <v>ANEL DE VEDACAO/JUNTA ELASTICA, H = *21* MM, PARA TUBO DE CONCRETO DN 1000 MM</v>
          </cell>
          <cell r="C295" t="str">
            <v xml:space="preserve">UN    </v>
          </cell>
          <cell r="D295" t="str">
            <v>CR</v>
          </cell>
          <cell r="E295" t="str">
            <v>194,70</v>
          </cell>
        </row>
        <row r="296">
          <cell r="A296">
            <v>38840</v>
          </cell>
          <cell r="B296" t="str">
            <v>ANEL DESLIZANTE / TRADICIONAL, METALICO, PARA TUBO PEX, DN 16 MM</v>
          </cell>
          <cell r="C296" t="str">
            <v xml:space="preserve">UN    </v>
          </cell>
          <cell r="D296" t="str">
            <v>AS</v>
          </cell>
          <cell r="E296" t="str">
            <v>2,09</v>
          </cell>
        </row>
        <row r="297">
          <cell r="A297">
            <v>38841</v>
          </cell>
          <cell r="B297" t="str">
            <v>ANEL DESLIZANTE / TRADICIONAL, METALICO, PARA TUBO PEX, DN 20 MM</v>
          </cell>
          <cell r="C297" t="str">
            <v xml:space="preserve">UN    </v>
          </cell>
          <cell r="D297" t="str">
            <v>AS</v>
          </cell>
          <cell r="E297" t="str">
            <v>2,32</v>
          </cell>
        </row>
        <row r="298">
          <cell r="A298">
            <v>38842</v>
          </cell>
          <cell r="B298" t="str">
            <v>ANEL DESLIZANTE / TRADICIONAL, METALICO, PARA TUBO PEX, DN 25 MM</v>
          </cell>
          <cell r="C298" t="str">
            <v xml:space="preserve">UN    </v>
          </cell>
          <cell r="D298" t="str">
            <v>AS</v>
          </cell>
          <cell r="E298" t="str">
            <v>4,59</v>
          </cell>
        </row>
        <row r="299">
          <cell r="A299">
            <v>38843</v>
          </cell>
          <cell r="B299" t="str">
            <v>ANEL DESLIZANTE / TRADICIONAL, METALICO, PARA TUBO PEX, DN 32 MM</v>
          </cell>
          <cell r="C299" t="str">
            <v xml:space="preserve">UN    </v>
          </cell>
          <cell r="D299" t="str">
            <v>AS</v>
          </cell>
          <cell r="E299" t="str">
            <v>7,17</v>
          </cell>
        </row>
        <row r="300">
          <cell r="A300">
            <v>43424</v>
          </cell>
          <cell r="B300" t="str">
            <v>ANEL EM CONCRETO ARMADO, LISO,  PARA FOSSAS SEPTICAS E SUMIDOUROS, COM FUNDO, DIAMETRO INTERNO DE 1,20 M E ALTURA DE 0,50 M</v>
          </cell>
          <cell r="C300" t="str">
            <v xml:space="preserve">UN    </v>
          </cell>
          <cell r="D300" t="str">
            <v>AS</v>
          </cell>
          <cell r="E300" t="str">
            <v>245,69</v>
          </cell>
        </row>
        <row r="301">
          <cell r="A301">
            <v>43426</v>
          </cell>
          <cell r="B301" t="str">
            <v>ANEL EM CONCRETO ARMADO, LISO, PARA FOSSAS SEPTICAS E SUMIDOUROS, COM FUNDO, DIAMETRO INTERNO DE 3,00 M E ALTURA DE 0,50 M</v>
          </cell>
          <cell r="C301" t="str">
            <v xml:space="preserve">UN    </v>
          </cell>
          <cell r="D301" t="str">
            <v>AS</v>
          </cell>
          <cell r="E301" t="str">
            <v>847,41</v>
          </cell>
        </row>
        <row r="302">
          <cell r="A302">
            <v>12565</v>
          </cell>
          <cell r="B302" t="str">
            <v>ANEL EM CONCRETO ARMADO, LISO, PARA FOSSAS SEPTICAS E SUMIDOUROS, SEM FUNDO, DIAMETRO INTERNO DE 2,00 M E ALTURA DE 0,50 M</v>
          </cell>
          <cell r="C302" t="str">
            <v xml:space="preserve">UN    </v>
          </cell>
          <cell r="D302" t="str">
            <v>AS</v>
          </cell>
          <cell r="E302" t="str">
            <v>297,17</v>
          </cell>
        </row>
        <row r="303">
          <cell r="A303">
            <v>12567</v>
          </cell>
          <cell r="B303" t="str">
            <v>ANEL EM CONCRETO ARMADO, LISO, PARA FOSSAS SEPTICAS E SUMIDOUROS, SEM FUNDO, DIAMETRO INTERNO DE 2,50 M E ALTURA DE 0,50 M</v>
          </cell>
          <cell r="C303" t="str">
            <v xml:space="preserve">UN    </v>
          </cell>
          <cell r="D303" t="str">
            <v>AS</v>
          </cell>
          <cell r="E303" t="str">
            <v>399,15</v>
          </cell>
        </row>
        <row r="304">
          <cell r="A304">
            <v>12568</v>
          </cell>
          <cell r="B304" t="str">
            <v>ANEL EM CONCRETO ARMADO, LISO, PARA FOSSAS SEPTICAS E SUMIDOUROS, SEM FUNDO, DIAMETRO INTERNO DE 3,00 M E ALTURA DE 0,50 M</v>
          </cell>
          <cell r="C304" t="str">
            <v xml:space="preserve">UN    </v>
          </cell>
          <cell r="D304" t="str">
            <v>AS</v>
          </cell>
          <cell r="E304" t="str">
            <v>558,82</v>
          </cell>
        </row>
        <row r="305">
          <cell r="A305">
            <v>43441</v>
          </cell>
          <cell r="B305" t="str">
            <v>ANEL EM CONCRETO ARMADO, LISO, PARA POCOS DE INSPECAO, COM FUNDO, DIAMETRO INTERNO DE 0,60 M E ALTURA DE 0,50 M</v>
          </cell>
          <cell r="C305" t="str">
            <v xml:space="preserve">UN    </v>
          </cell>
          <cell r="D305" t="str">
            <v>AS</v>
          </cell>
          <cell r="E305" t="str">
            <v>71,84</v>
          </cell>
        </row>
        <row r="306">
          <cell r="A306">
            <v>43423</v>
          </cell>
          <cell r="B306" t="str">
            <v>ANEL EM CONCRETO ARMADO, LISO, PARA POCOS DE INSPECAO, SEM FUNDO, DIAMETRO INTERNO DE 0,60 M E ALTURA DE 0,20 M</v>
          </cell>
          <cell r="C306" t="str">
            <v xml:space="preserve">UN    </v>
          </cell>
          <cell r="D306" t="str">
            <v>AS</v>
          </cell>
          <cell r="E306" t="str">
            <v>33,52</v>
          </cell>
        </row>
        <row r="307">
          <cell r="A307">
            <v>12532</v>
          </cell>
          <cell r="B307" t="str">
            <v>ANEL EM CONCRETO ARMADO, LISO, PARA POCOS DE INSPECAO, SEM FUNDO, DIAMETRO INTERNO DE 0,60 M E ALTURA DE 0,50 M</v>
          </cell>
          <cell r="C307" t="str">
            <v xml:space="preserve">UN    </v>
          </cell>
          <cell r="D307" t="str">
            <v>AS</v>
          </cell>
          <cell r="E307" t="str">
            <v>51,71</v>
          </cell>
        </row>
        <row r="308">
          <cell r="A308">
            <v>43444</v>
          </cell>
          <cell r="B308" t="str">
            <v>ANEL EM CONCRETO ARMADO, LISO, PARA POCOS DE VISITA, POCOS DE INSPECAO, FOSSAS SEPTICAS E SUMIDOUROS, COM FUNDO, DIAMETRO INTERNO DE 1,20 M E ALTURA DE 0,75 M</v>
          </cell>
          <cell r="C308" t="str">
            <v xml:space="preserve">UN    </v>
          </cell>
          <cell r="D308" t="str">
            <v>AS</v>
          </cell>
          <cell r="E308" t="str">
            <v>173,63</v>
          </cell>
        </row>
        <row r="309">
          <cell r="A309">
            <v>12551</v>
          </cell>
          <cell r="B309" t="str">
            <v>ANEL EM CONCRETO ARMADO, LISO, PARA POCOS DE VISITA, POCOS DE INSPECAO, FOSSAS SEPTICAS E SUMIDOUROS, SEM FUNDO, DIAMETRO INTERNO DE 1,20 M E ALTURA DE 0,50 M</v>
          </cell>
          <cell r="C309" t="str">
            <v xml:space="preserve">UN    </v>
          </cell>
          <cell r="D309" t="str">
            <v>AS</v>
          </cell>
          <cell r="E309" t="str">
            <v>123,88</v>
          </cell>
        </row>
        <row r="310">
          <cell r="A310">
            <v>43442</v>
          </cell>
          <cell r="B310" t="str">
            <v>ANEL EM CONCRETO ARMADO, LISO, PARA POCOS DE VISITAS, POCOS DE INSPECAO, FOSSAS SEPTICAS E SUMIDOUROS, COM FUNDO, DIAMETRO INTERNO DE 0,80 M E ALTURA DE 0,50 M</v>
          </cell>
          <cell r="C310" t="str">
            <v xml:space="preserve">UN    </v>
          </cell>
          <cell r="D310" t="str">
            <v>AS</v>
          </cell>
          <cell r="E310" t="str">
            <v>95,79</v>
          </cell>
        </row>
        <row r="311">
          <cell r="A311">
            <v>43443</v>
          </cell>
          <cell r="B311" t="str">
            <v>ANEL EM CONCRETO ARMADO, LISO, PARA POCOS DE VISITAS, POCOS DE INSPECAO, FOSSAS SEPTICAS E SUMIDOUROS, COM FUNDO, DIAMETRO INTERNO DE 1,00 M E ALTURA DE 0,50 M</v>
          </cell>
          <cell r="C311" t="str">
            <v xml:space="preserve">UN    </v>
          </cell>
          <cell r="D311" t="str">
            <v>AS</v>
          </cell>
          <cell r="E311" t="str">
            <v>125,73</v>
          </cell>
        </row>
        <row r="312">
          <cell r="A312">
            <v>12544</v>
          </cell>
          <cell r="B312" t="str">
            <v>ANEL EM CONCRETO ARMADO, LISO, PARA POCOS DE VISITAS, POCOS DE INSPECAO, FOSSAS SEPTICAS E SUMIDOUROS, SEM FUNDO, DIAMETRO INTERNO DE 0,80 M E ALTURA DE 0,50 M</v>
          </cell>
          <cell r="C312" t="str">
            <v xml:space="preserve">UN    </v>
          </cell>
          <cell r="D312" t="str">
            <v>AS</v>
          </cell>
          <cell r="E312" t="str">
            <v>67,85</v>
          </cell>
        </row>
        <row r="313">
          <cell r="A313">
            <v>12547</v>
          </cell>
          <cell r="B313" t="str">
            <v>ANEL EM CONCRETO ARMADO, LISO, PARA POCOS DE VISITAS, POCOS DE INSPECAO, FOSSAS SEPTICAS E SUMIDOUROS, SEM FUNDO, DIAMETRO INTERNO DE 1,00 M E ALTURA DE 0,50 M</v>
          </cell>
          <cell r="C313" t="str">
            <v xml:space="preserve">UN    </v>
          </cell>
          <cell r="D313" t="str">
            <v>AS</v>
          </cell>
          <cell r="E313" t="str">
            <v>91,26</v>
          </cell>
        </row>
        <row r="314">
          <cell r="A314">
            <v>43445</v>
          </cell>
          <cell r="B314" t="str">
            <v>ANEL EM CONCRETO ARMADO, LISO, PARA, POCOS DE VISITA, POCOS DE INSPECAO, FOSSAS SEPTICAS E SUMIDOUROS, COM FUNDO, DIAMETRO INTERNO DE 1,50 M E ALTURA DE 1,00 M</v>
          </cell>
          <cell r="C314" t="str">
            <v xml:space="preserve">UN    </v>
          </cell>
          <cell r="D314" t="str">
            <v>AS</v>
          </cell>
          <cell r="E314" t="str">
            <v>239,49</v>
          </cell>
        </row>
        <row r="315">
          <cell r="A315">
            <v>12563</v>
          </cell>
          <cell r="B315" t="str">
            <v>ANEL EM CONCRETO ARMADO, LISO, PARA, POCOS DE VISITA, POCOS DE INSPECAO, FOSSAS SEPTICAS E SUMIDOUROS, SEM FUNDO, DIAMETRO INTERNO DE 1,50 M E ALTURA DE 0,50 M</v>
          </cell>
          <cell r="C315" t="str">
            <v xml:space="preserve">UN    </v>
          </cell>
          <cell r="D315" t="str">
            <v>AS</v>
          </cell>
          <cell r="E315" t="str">
            <v>171,35</v>
          </cell>
        </row>
        <row r="316">
          <cell r="A316">
            <v>43425</v>
          </cell>
          <cell r="B316" t="str">
            <v>ANEL EM CONCRETO ARMADO, PERFURADO,  PARA FOSSAS SEPTICAS E SUMIDOUROS, SEM FUNDO, DIAMETRO INTERNO DE 1,20 M E ALTURA DE 0,50 M</v>
          </cell>
          <cell r="C316" t="str">
            <v xml:space="preserve">UN    </v>
          </cell>
          <cell r="D316" t="str">
            <v>AS</v>
          </cell>
          <cell r="E316" t="str">
            <v>107,77</v>
          </cell>
        </row>
        <row r="317">
          <cell r="A317">
            <v>43446</v>
          </cell>
          <cell r="B317" t="str">
            <v>ANEL EM CONCRETO ARMADO, PERFURADO, PARA FOSSAS SEPTICAS E SUMIDOUROS, SEM FUNDO, DIAMETRO INTERNO DE 2,00 M E ALTURA DE 0,50 M</v>
          </cell>
          <cell r="C317" t="str">
            <v xml:space="preserve">UN    </v>
          </cell>
          <cell r="D317" t="str">
            <v>AS</v>
          </cell>
          <cell r="E317" t="str">
            <v>227,52</v>
          </cell>
        </row>
        <row r="318">
          <cell r="A318">
            <v>43447</v>
          </cell>
          <cell r="B318" t="str">
            <v>ANEL EM CONCRETO ARMADO, PERFURADO, PARA FOSSAS SEPTICAS E SUMIDOUROS, SEM FUNDO, DIAMETRO INTERNO DE 2,50 M E ALTURA DE 0,50 M</v>
          </cell>
          <cell r="C318" t="str">
            <v xml:space="preserve">UN    </v>
          </cell>
          <cell r="D318" t="str">
            <v>AS</v>
          </cell>
          <cell r="E318" t="str">
            <v>279,41</v>
          </cell>
        </row>
        <row r="319">
          <cell r="A319">
            <v>43448</v>
          </cell>
          <cell r="B319" t="str">
            <v>ANEL EM CONCRETO ARMADO, PERFURADO, PARA FOSSAS SEPTICAS E SUMIDOUROS, SEM FUNDO, DIAMETRO INTERNO DE 3,00 M E ALTURA DE 0,50 M</v>
          </cell>
          <cell r="C319" t="str">
            <v xml:space="preserve">UN    </v>
          </cell>
          <cell r="D319" t="str">
            <v>AS</v>
          </cell>
          <cell r="E319" t="str">
            <v>391,17</v>
          </cell>
        </row>
        <row r="320">
          <cell r="A320">
            <v>13761</v>
          </cell>
          <cell r="B320" t="str">
            <v>APARELHO CORTE OXI-ACETILENO PARA SOLDA E CORTE CONTENDO MACARICO SOLDA, BICO DE CORTE, CILINDROS, REGULADORES, MANGUEIRAS E CARRINHO</v>
          </cell>
          <cell r="C320" t="str">
            <v xml:space="preserve">UN    </v>
          </cell>
          <cell r="D320" t="str">
            <v>CR</v>
          </cell>
          <cell r="E320" t="str">
            <v>2.617,89</v>
          </cell>
        </row>
        <row r="321">
          <cell r="A321">
            <v>12888</v>
          </cell>
          <cell r="B321" t="str">
            <v>APARELHO DE APOIO DE NEOPRENE FRETADO, 60 X 45 X 7,6 CM, COM FRETAGEM DE ACO DE 4 MM INTERCALADAS COM ELASTOMERO DE 11 MM E REVESTIMENTO FINAL COM ELASTOMERO DE 6 MM</v>
          </cell>
          <cell r="C321" t="str">
            <v xml:space="preserve">DM3   </v>
          </cell>
          <cell r="D321" t="str">
            <v>AS</v>
          </cell>
          <cell r="E321" t="str">
            <v>96,72</v>
          </cell>
        </row>
        <row r="322">
          <cell r="A322">
            <v>12889</v>
          </cell>
          <cell r="B322" t="str">
            <v>APARELHO DE APOIO DE NEOPRENE SIMPLES/ NAO FRETADO, 100 X 100 CM, ESPESSURA 6,3 MM</v>
          </cell>
          <cell r="C322" t="str">
            <v xml:space="preserve">DM3   </v>
          </cell>
          <cell r="D322" t="str">
            <v>AS</v>
          </cell>
          <cell r="E322" t="str">
            <v>63,16</v>
          </cell>
        </row>
        <row r="323">
          <cell r="A323">
            <v>4814</v>
          </cell>
          <cell r="B323" t="str">
            <v>APARELHO SINALIZADOR LUMINOSO COM LED, PARA SAIDA GARAGEM, COM 2 LENTES EM POLICARBONATO, BIVOLT (INCLUI SUPORTE DE FIXACAO)</v>
          </cell>
          <cell r="C323" t="str">
            <v xml:space="preserve">UN    </v>
          </cell>
          <cell r="D323" t="str">
            <v>CR</v>
          </cell>
          <cell r="E323" t="str">
            <v>127,24</v>
          </cell>
        </row>
        <row r="324">
          <cell r="A324">
            <v>25967</v>
          </cell>
          <cell r="B324" t="str">
            <v>APOIO DO PORTA DENTE PARA FRESADORA DE ASFALTO</v>
          </cell>
          <cell r="C324" t="str">
            <v xml:space="preserve">UN    </v>
          </cell>
          <cell r="D324" t="str">
            <v>AS</v>
          </cell>
          <cell r="E324" t="str">
            <v>1.816,26</v>
          </cell>
        </row>
        <row r="325">
          <cell r="A325">
            <v>6122</v>
          </cell>
          <cell r="B325" t="str">
            <v>APONTADOR OU APROPRIADOR DE MAO DE OBRA</v>
          </cell>
          <cell r="C325" t="str">
            <v xml:space="preserve">H     </v>
          </cell>
          <cell r="D325" t="str">
            <v>CR</v>
          </cell>
          <cell r="E325" t="str">
            <v>13,42</v>
          </cell>
        </row>
        <row r="326">
          <cell r="A326">
            <v>40810</v>
          </cell>
          <cell r="B326" t="str">
            <v>APONTADOR OU APROPRIADOR DE MAO DE OBRA (MENSALISTA)</v>
          </cell>
          <cell r="C326" t="str">
            <v xml:space="preserve">MES   </v>
          </cell>
          <cell r="D326" t="str">
            <v>CR</v>
          </cell>
          <cell r="E326" t="str">
            <v>2.350,22</v>
          </cell>
        </row>
        <row r="327">
          <cell r="A327">
            <v>21100</v>
          </cell>
          <cell r="B327" t="str">
            <v>AQUECEDOR DE AGUA A GAS GLP/GN COM CAPACIDADE DE ARMAZENAMENTO DE 50 A 80 L</v>
          </cell>
          <cell r="C327" t="str">
            <v xml:space="preserve">UN    </v>
          </cell>
          <cell r="D327" t="str">
            <v>AS</v>
          </cell>
          <cell r="E327" t="str">
            <v>2.506,82</v>
          </cell>
        </row>
        <row r="328">
          <cell r="A328">
            <v>11816</v>
          </cell>
          <cell r="B328" t="str">
            <v>AQUECEDOR DE AGUA ELETRICO  RESERVATORIO DE 100 L CILINDRICO EM COBRE, REFORCADO COM ACO CARBONO, MONOFASICO, TENSAO NOMINAL 220 V</v>
          </cell>
          <cell r="C328" t="str">
            <v xml:space="preserve">UN    </v>
          </cell>
          <cell r="D328" t="str">
            <v>AS</v>
          </cell>
          <cell r="E328" t="str">
            <v>2.673,00</v>
          </cell>
        </row>
        <row r="329">
          <cell r="A329">
            <v>11814</v>
          </cell>
          <cell r="B329" t="str">
            <v>AQUECEDOR DE AGUA ELETRICO  RESERVATORIO DE 500 L CILINDRICO EM COBRE, REFORCADO COM ACO CARBONO, MONOFASICO, TENSAO NOMINAL 220 V</v>
          </cell>
          <cell r="C329" t="str">
            <v xml:space="preserve">UN    </v>
          </cell>
          <cell r="D329" t="str">
            <v>AS</v>
          </cell>
          <cell r="E329" t="str">
            <v>5.818,45</v>
          </cell>
        </row>
        <row r="330">
          <cell r="A330">
            <v>14186</v>
          </cell>
          <cell r="B330" t="str">
            <v>AQUECEDOR DE AGUA ELETRICO  RESERVATORIO DE 500 L CILINDRICO EM COBRE, REFORCADO COM ACO CARBONO, TRIFASICO, TENSAO NOMINAL 220/380/400 V, POTENCIA 24 KW</v>
          </cell>
          <cell r="C330" t="str">
            <v xml:space="preserve">UN    </v>
          </cell>
          <cell r="D330" t="str">
            <v>AS</v>
          </cell>
          <cell r="E330" t="str">
            <v>7.305,85</v>
          </cell>
        </row>
        <row r="331">
          <cell r="A331">
            <v>14185</v>
          </cell>
          <cell r="B331" t="str">
            <v>AQUECEDOR DE AGUA ELETRICO  RESERVATORIO DE 700 L CILINDRICO EM COBRE, REFORCADO COM ACO CARBONO, MONOFASICO, TENSAO NOMINAL 220 V</v>
          </cell>
          <cell r="C331" t="str">
            <v xml:space="preserve">UN    </v>
          </cell>
          <cell r="D331" t="str">
            <v>AS</v>
          </cell>
          <cell r="E331" t="str">
            <v>9.463,92</v>
          </cell>
        </row>
        <row r="332">
          <cell r="A332">
            <v>11811</v>
          </cell>
          <cell r="B332" t="str">
            <v>AQUECEDOR DE AGUA ELETRICO HORIZONTAL, RESERVATORIO DE 200 L CILINDRICO EM COBRE, REFORCADO COM ACO CARBONO, MONOFASICO, TENSAO NOMINAL 220 V</v>
          </cell>
          <cell r="C332" t="str">
            <v xml:space="preserve">UN    </v>
          </cell>
          <cell r="D332" t="str">
            <v>AS</v>
          </cell>
          <cell r="E332" t="str">
            <v>3.618,64</v>
          </cell>
        </row>
        <row r="333">
          <cell r="A333">
            <v>26038</v>
          </cell>
          <cell r="B333" t="str">
            <v>AQUECEDOR DE OLEO BPF (FLUIDO) TERMICO, CAPACIDADE DE 300.000 KCAL/H</v>
          </cell>
          <cell r="C333" t="str">
            <v xml:space="preserve">UN    </v>
          </cell>
          <cell r="D333" t="str">
            <v>AS</v>
          </cell>
          <cell r="E333" t="str">
            <v>202.992,51</v>
          </cell>
        </row>
        <row r="334">
          <cell r="A334">
            <v>34482</v>
          </cell>
          <cell r="B334" t="str">
            <v>AQUECEDOR SOLAR  CAPACIDADE DO RESERVATORIO 800 L, INCLUI 8 PLACAS COLETORAS DE 1,42 M2</v>
          </cell>
          <cell r="C334" t="str">
            <v xml:space="preserve">UN    </v>
          </cell>
          <cell r="D334" t="str">
            <v>AS</v>
          </cell>
          <cell r="E334" t="str">
            <v>5.463,04</v>
          </cell>
        </row>
        <row r="335">
          <cell r="A335">
            <v>34469</v>
          </cell>
          <cell r="B335" t="str">
            <v>AQUECEDOR SOLAR CAPACIDADE DO RESERVATORIO 1000 L, INCLUI 10 PLACAS COLETORAS DE 1,42 M2</v>
          </cell>
          <cell r="C335" t="str">
            <v xml:space="preserve">UN    </v>
          </cell>
          <cell r="D335" t="str">
            <v>AS</v>
          </cell>
          <cell r="E335" t="str">
            <v>8.450,65</v>
          </cell>
        </row>
        <row r="336">
          <cell r="A336">
            <v>34472</v>
          </cell>
          <cell r="B336" t="str">
            <v>AQUECEDOR SOLAR CAPACIDADE DO RESERVATORIO 200 L, INCLUI 2 PLACAS COLETORAS DE 1,42 M2</v>
          </cell>
          <cell r="C336" t="str">
            <v xml:space="preserve">UN    </v>
          </cell>
          <cell r="D336" t="str">
            <v>AS</v>
          </cell>
          <cell r="E336" t="str">
            <v>2.600,00</v>
          </cell>
        </row>
        <row r="337">
          <cell r="A337">
            <v>34476</v>
          </cell>
          <cell r="B337" t="str">
            <v>AQUECEDOR SOLAR CAPACIDADE DO RESERVATORIO 400L, INCLUI 4 PLACAS COLETORAS DE 1,42 M2</v>
          </cell>
          <cell r="C337" t="str">
            <v xml:space="preserve">UN    </v>
          </cell>
          <cell r="D337" t="str">
            <v>AS</v>
          </cell>
          <cell r="E337" t="str">
            <v>4.407,37</v>
          </cell>
        </row>
        <row r="338">
          <cell r="A338">
            <v>34477</v>
          </cell>
          <cell r="B338" t="str">
            <v>AQUECEDOR SOLAR CAPACIDADE DO RESERVATORIO 600 L, INCLUI 6 PLACAS COLETORAS DE 1,42 M2</v>
          </cell>
          <cell r="C338" t="str">
            <v xml:space="preserve">UN    </v>
          </cell>
          <cell r="D338" t="str">
            <v>AS</v>
          </cell>
          <cell r="E338" t="str">
            <v>5.849,43</v>
          </cell>
        </row>
        <row r="339">
          <cell r="A339">
            <v>42425</v>
          </cell>
          <cell r="B339" t="str">
            <v>AR CONDICIONADO SPLIT INVERTER, HI-WALL (PAREDE), 12000 BTU/H, CICLO FRIO, 60HZ, CLASSIFICACAO A (SELO PROCEL), GAS HFC, CONTROLE S/FIO</v>
          </cell>
          <cell r="C339" t="str">
            <v xml:space="preserve">UN    </v>
          </cell>
          <cell r="D339" t="str">
            <v>CR</v>
          </cell>
          <cell r="E339" t="str">
            <v>1.750,72</v>
          </cell>
        </row>
        <row r="340">
          <cell r="A340">
            <v>42422</v>
          </cell>
          <cell r="B340" t="str">
            <v>AR CONDICIONADO SPLIT INVERTER, HI-WALL (PAREDE), 18000 BTU/H, CICLO FRIO, 60HZ, CLASSIFICACAO A (SELO PROCEL), GAS HFC, CONTROLE S/FIO</v>
          </cell>
          <cell r="C340" t="str">
            <v xml:space="preserve">UN    </v>
          </cell>
          <cell r="D340" t="str">
            <v xml:space="preserve">C </v>
          </cell>
          <cell r="E340" t="str">
            <v>2.599,00</v>
          </cell>
        </row>
        <row r="341">
          <cell r="A341">
            <v>43184</v>
          </cell>
          <cell r="B341" t="str">
            <v>AR CONDICIONADO SPLIT INVERTER, HI-WALL (PAREDE), 24000 BTU/H, CICLO FRIO, 60HZ, CLASSIFICACAO A - SELO PROCEL, GAS HFC, CONTROLE S/FIO</v>
          </cell>
          <cell r="C341" t="str">
            <v xml:space="preserve">UN    </v>
          </cell>
          <cell r="D341" t="str">
            <v>CR</v>
          </cell>
          <cell r="E341" t="str">
            <v>3.592,06</v>
          </cell>
        </row>
        <row r="342">
          <cell r="A342">
            <v>42424</v>
          </cell>
          <cell r="B342" t="str">
            <v>AR CONDICIONADO SPLIT INVERTER, HI-WALL (PAREDE), 9000 BTU/H, CICLO FRIO, 60HZ, CLASSIFICACAO A (SELO PROCEL), GAS HFC, CONTROLE S/FIO</v>
          </cell>
          <cell r="C342" t="str">
            <v xml:space="preserve">UN    </v>
          </cell>
          <cell r="D342" t="str">
            <v>CR</v>
          </cell>
          <cell r="E342" t="str">
            <v>1.563,54</v>
          </cell>
        </row>
        <row r="343">
          <cell r="A343">
            <v>42421</v>
          </cell>
          <cell r="B343" t="str">
            <v>AR CONDICIONADO SPLIT INVERTER, PISO TETO, APRESENTANDO ENTRE 54000 E 58000 BTU/H, CICLO FRIO, 60HZ, CLASSIFICACAO ENERGETICA A OU B (SELO PROCEL), GAS HFC, CONTROLE S/FIO</v>
          </cell>
          <cell r="C343" t="str">
            <v xml:space="preserve">UN    </v>
          </cell>
          <cell r="D343" t="str">
            <v>CR</v>
          </cell>
          <cell r="E343" t="str">
            <v>14.235,89</v>
          </cell>
        </row>
        <row r="344">
          <cell r="A344">
            <v>42416</v>
          </cell>
          <cell r="B344" t="str">
            <v>AR CONDICIONADO SPLIT INVERTER, PISO TETO, 18000 BTU/H, CICLO FRIO, 60HZ, CLASSIFICACAO ENERGETICA A OU B (SELO PROCEL), GAS HFC, CONTROLE S/FIO</v>
          </cell>
          <cell r="C344" t="str">
            <v xml:space="preserve">UN    </v>
          </cell>
          <cell r="D344" t="str">
            <v>CR</v>
          </cell>
          <cell r="E344" t="str">
            <v>6.740,26</v>
          </cell>
        </row>
        <row r="345">
          <cell r="A345">
            <v>42417</v>
          </cell>
          <cell r="B345" t="str">
            <v>AR CONDICIONADO SPLIT INVERTER, PISO TETO, 24000 BTU/H, CICLO FRIO, 60HZ, CLASSIFICACAO ENERGETICA A OU B (SELO PROCEL), GAS HFC, CONTROLE S/FIO</v>
          </cell>
          <cell r="C345" t="str">
            <v xml:space="preserve">UN    </v>
          </cell>
          <cell r="D345" t="str">
            <v>CR</v>
          </cell>
          <cell r="E345" t="str">
            <v>7.556,38</v>
          </cell>
        </row>
        <row r="346">
          <cell r="A346">
            <v>42419</v>
          </cell>
          <cell r="B346" t="str">
            <v>AR CONDICIONADO SPLIT INVERTER, PISO TETO, 36000 BTU/H, CICLO FRIO, 60HZ, CLASSIFICACAO ENERGETICA A OU B (SELO PROCEL), GAS HFC, CONTROLE S/FIO</v>
          </cell>
          <cell r="C346" t="str">
            <v xml:space="preserve">UN    </v>
          </cell>
          <cell r="D346" t="str">
            <v>CR</v>
          </cell>
          <cell r="E346" t="str">
            <v>8.537,10</v>
          </cell>
        </row>
        <row r="347">
          <cell r="A347">
            <v>42420</v>
          </cell>
          <cell r="B347" t="str">
            <v>AR CONDICIONADO SPLIT INVERTER, PISO TETO, 48000 BTU/H, CICLO FRIO, 60HZ, CLASSIFICACAO ENERGETICA A OU B (SELO PROCEL), GAS HFC, CONTROLE S/FIO</v>
          </cell>
          <cell r="C347" t="str">
            <v xml:space="preserve">UN    </v>
          </cell>
          <cell r="D347" t="str">
            <v>CR</v>
          </cell>
          <cell r="E347" t="str">
            <v>11.733,62</v>
          </cell>
        </row>
        <row r="348">
          <cell r="A348">
            <v>43195</v>
          </cell>
          <cell r="B348" t="str">
            <v>AR CONDICIONADO SPLIT ON/OFF, CASSETE (TETO), FRIO 4 VIAS 18000 BTUS/H, CLASSIFICACAO ENERGETICA C - SELO PROCEL, GAS HFC, CONTROLE S/ FIO</v>
          </cell>
          <cell r="C348" t="str">
            <v xml:space="preserve">UN    </v>
          </cell>
          <cell r="D348" t="str">
            <v>CR</v>
          </cell>
          <cell r="E348" t="str">
            <v>4.131,57</v>
          </cell>
        </row>
        <row r="349">
          <cell r="A349">
            <v>43196</v>
          </cell>
          <cell r="B349" t="str">
            <v>AR CONDICIONADO SPLIT ON/OFF, CASSETE (TETO), FRIO 4 VIAS 24000 BTUS/H, CLASSIFICACAO ENERGETICA C - SELO PROCEL, GAS HFC, CONTROLE S/ FIO</v>
          </cell>
          <cell r="C349" t="str">
            <v xml:space="preserve">UN    </v>
          </cell>
          <cell r="D349" t="str">
            <v>CR</v>
          </cell>
          <cell r="E349" t="str">
            <v>5.120,49</v>
          </cell>
        </row>
        <row r="350">
          <cell r="A350">
            <v>43198</v>
          </cell>
          <cell r="B350" t="str">
            <v>AR CONDICIONADO SPLIT ON/OFF, CASSETE (TETO), FRIO 4 VIAS 36000 BTUS/H, CLASSIFICACAO ENERGETICA C - SELO PROCEL, GAS HFC, CONTROLE S/ FIO</v>
          </cell>
          <cell r="C350" t="str">
            <v xml:space="preserve">UN    </v>
          </cell>
          <cell r="D350" t="str">
            <v>CR</v>
          </cell>
          <cell r="E350" t="str">
            <v>7.608,93</v>
          </cell>
        </row>
        <row r="351">
          <cell r="A351">
            <v>43199</v>
          </cell>
          <cell r="B351" t="str">
            <v>AR CONDICIONADO SPLIT ON/OFF, CASSETE (TETO), FRIO 4 VIAS 48000 BTUS/H, CLASSIFICACAO ENERGETICA C - SELO PROCEL, GAS HFC, CONTROLE S/ FIO</v>
          </cell>
          <cell r="C351" t="str">
            <v xml:space="preserve">UN    </v>
          </cell>
          <cell r="D351" t="str">
            <v>CR</v>
          </cell>
          <cell r="E351" t="str">
            <v>7.887,75</v>
          </cell>
        </row>
        <row r="352">
          <cell r="A352">
            <v>43200</v>
          </cell>
          <cell r="B352" t="str">
            <v>AR CONDICIONADO SPLIT ON/OFF, CASSETE (TETO), FRIO 4 VIAS 60000 BTUS/H, CLASSIFICACAO ENERGETICA C - SELO PROCEL, GAS HFC, CONTROLE S/ FIO</v>
          </cell>
          <cell r="C352" t="str">
            <v xml:space="preserve">UN    </v>
          </cell>
          <cell r="D352" t="str">
            <v>CR</v>
          </cell>
          <cell r="E352" t="str">
            <v>9.051,76</v>
          </cell>
        </row>
        <row r="353">
          <cell r="A353">
            <v>39556</v>
          </cell>
          <cell r="B353" t="str">
            <v>AR CONDICIONADO SPLIT ON/OFF, CASSETE (TETO), 18000 BTUS/H, CICLO QUENTE/FRIO, 60 HZ, CLASSIFICACAO ENERGETICA C - SELO PROCEL, GAS HFC, CONTROLE S/ FIO</v>
          </cell>
          <cell r="C353" t="str">
            <v xml:space="preserve">UN    </v>
          </cell>
          <cell r="D353" t="str">
            <v>CR</v>
          </cell>
          <cell r="E353" t="str">
            <v>4.943,81</v>
          </cell>
        </row>
        <row r="354">
          <cell r="A354">
            <v>39557</v>
          </cell>
          <cell r="B354" t="str">
            <v>AR CONDICIONADO SPLIT ON/OFF, CASSETE (TETO), 24000 BTUS/H, CICLO QUENTE/FRIO, 60 HZ, CLASSIFICACAO ENERGETICA C - SELO PROCEL, GAS HFC, CONTROLE S/ FIO</v>
          </cell>
          <cell r="C354" t="str">
            <v xml:space="preserve">UN    </v>
          </cell>
          <cell r="D354" t="str">
            <v>CR</v>
          </cell>
          <cell r="E354" t="str">
            <v>5.323,40</v>
          </cell>
        </row>
        <row r="355">
          <cell r="A355">
            <v>39559</v>
          </cell>
          <cell r="B355" t="str">
            <v>AR CONDICIONADO SPLIT ON/OFF, CASSETE (TETO), 36000 BTUS/H, CICLO QUENTE/FRIO, 60 HZ, CLASSIFICACAO ENERGETICA A - SELO PROCEL, GAS HFC, CONTROLE S/ FIO</v>
          </cell>
          <cell r="C355" t="str">
            <v xml:space="preserve">UN    </v>
          </cell>
          <cell r="D355" t="str">
            <v>CR</v>
          </cell>
          <cell r="E355" t="str">
            <v>7.866,96</v>
          </cell>
        </row>
        <row r="356">
          <cell r="A356">
            <v>39560</v>
          </cell>
          <cell r="B356" t="str">
            <v>AR CONDICIONADO SPLIT ON/OFF, CASSETE (TETO), 48000 BTUS/H, CICLO QUENTE/FRIO, 60 HZ, CLASSIFICACAO ENERGETICA A - SELO PROCEL, GAS HFC, CONTROLE S/ FIO</v>
          </cell>
          <cell r="C356" t="str">
            <v xml:space="preserve">UN    </v>
          </cell>
          <cell r="D356" t="str">
            <v>CR</v>
          </cell>
          <cell r="E356" t="str">
            <v>9.101,31</v>
          </cell>
        </row>
        <row r="357">
          <cell r="A357">
            <v>39561</v>
          </cell>
          <cell r="B357" t="str">
            <v>AR CONDICIONADO SPLIT ON/OFF, CASSETE (TETO), 60000 BTUS/H, CICLO QUENTE/FRIO, 60 HZ, CLASSIFICACAO ENERGETICA A - SELO PROCEL, GAS HFC, CONTROLE S/ FIO</v>
          </cell>
          <cell r="C357" t="str">
            <v xml:space="preserve">UN    </v>
          </cell>
          <cell r="D357" t="str">
            <v>CR</v>
          </cell>
          <cell r="E357" t="str">
            <v>9.521,13</v>
          </cell>
        </row>
        <row r="358">
          <cell r="A358">
            <v>43190</v>
          </cell>
          <cell r="B358" t="str">
            <v>AR CONDICIONADO SPLIT ON/OFF, HI-WALL (PAREDE), 12000 BTUS/H, CICLO FRIO, 60 HZ, CLASSIFICACAO ENERGETICA A - SELO PROCEL, GAS HFC, CONTROLE S/ FIO</v>
          </cell>
          <cell r="C358" t="str">
            <v xml:space="preserve">UN    </v>
          </cell>
          <cell r="D358" t="str">
            <v>CR</v>
          </cell>
          <cell r="E358" t="str">
            <v>1.405,06</v>
          </cell>
        </row>
        <row r="359">
          <cell r="A359">
            <v>39555</v>
          </cell>
          <cell r="B359" t="str">
            <v>AR CONDICIONADO SPLIT ON/OFF, HI-WALL (PAREDE), 12000 BTUS/H, CICLO QUENTE/FRIO, 60 HZ, CLASSIFICACAO ENERGETICA A - SELO PROCEL, GAS HFC, CONTROLE S/ FIO</v>
          </cell>
          <cell r="C359" t="str">
            <v xml:space="preserve">UN    </v>
          </cell>
          <cell r="D359" t="str">
            <v>CR</v>
          </cell>
          <cell r="E359" t="str">
            <v>1.519,92</v>
          </cell>
        </row>
        <row r="360">
          <cell r="A360">
            <v>43191</v>
          </cell>
          <cell r="B360" t="str">
            <v>AR CONDICIONADO SPLIT ON/OFF, HI-WALL (PAREDE), 18000 BTUS/H, CICLO FRIO, 60 HZ, CLASSIFICACAO ENERGETICA A - SELO PROCEL, GAS HFC, CONTROLE S/ FIO</v>
          </cell>
          <cell r="C360" t="str">
            <v xml:space="preserve">UN    </v>
          </cell>
          <cell r="D360" t="str">
            <v>CR</v>
          </cell>
          <cell r="E360" t="str">
            <v>2.021,70</v>
          </cell>
        </row>
        <row r="361">
          <cell r="A361">
            <v>39548</v>
          </cell>
          <cell r="B361" t="str">
            <v>AR CONDICIONADO SPLIT ON/OFF, HI-WALL (PAREDE), 18000 BTUS/H, CICLO QUENTE/FRIO, 60 HZ, CLASSIFICACAO ENERGETICA A - SELO PROCEL, GAS HFC, CONTROLE S/ FIO</v>
          </cell>
          <cell r="C361" t="str">
            <v xml:space="preserve">UN    </v>
          </cell>
          <cell r="D361" t="str">
            <v>CR</v>
          </cell>
          <cell r="E361" t="str">
            <v>2.254,51</v>
          </cell>
        </row>
        <row r="362">
          <cell r="A362">
            <v>43192</v>
          </cell>
          <cell r="B362" t="str">
            <v>AR CONDICIONADO SPLIT ON/OFF, HI-WALL (PAREDE), 24000 BTUS/H, CICLO FRIO, 60 HZ, CLASSIFICACAO ENERGETICA A - SELO PROCEL, GAS HFC, CONTROLE S/ FIO</v>
          </cell>
          <cell r="C362" t="str">
            <v xml:space="preserve">UN    </v>
          </cell>
          <cell r="D362" t="str">
            <v>CR</v>
          </cell>
          <cell r="E362" t="str">
            <v>2.648,25</v>
          </cell>
        </row>
        <row r="363">
          <cell r="A363">
            <v>39554</v>
          </cell>
          <cell r="B363" t="str">
            <v>AR CONDICIONADO SPLIT ON/OFF, HI-WALL (PAREDE), 24000 BTUS/H, CICLO QUENTE/FRIO, 60 HZ, CLASSIFICACAO ENERGETICA A - SELO PROCEL, GAS HFC, CONTROLE S/ FIO</v>
          </cell>
          <cell r="C363" t="str">
            <v xml:space="preserve">UN    </v>
          </cell>
          <cell r="D363" t="str">
            <v>CR</v>
          </cell>
          <cell r="E363" t="str">
            <v>2.981,25</v>
          </cell>
        </row>
        <row r="364">
          <cell r="A364">
            <v>43194</v>
          </cell>
          <cell r="B364" t="str">
            <v>AR CONDICIONADO SPLIT ON/OFF, HI-WALL (PAREDE), 9000 BTUS/H, CICLO FRIO, 60 HZ, CLASSIFICACAO ENERGETICA A - SELO PROCEL, GAS HFC, CONTROLE S/ FIO</v>
          </cell>
          <cell r="C364" t="str">
            <v xml:space="preserve">UN    </v>
          </cell>
          <cell r="D364" t="str">
            <v>CR</v>
          </cell>
          <cell r="E364" t="str">
            <v>1.203,68</v>
          </cell>
        </row>
        <row r="365">
          <cell r="A365">
            <v>39551</v>
          </cell>
          <cell r="B365" t="str">
            <v>AR CONDICIONADO SPLIT ON/OFF, HI-WALL (PAREDE), 9000 BTUS/H, CICLO QUENTE/FRIO, 60 HZ, CLASSIFICACAO ENERGETICA A - SELO PROCEL, GAS HFC, CONTROLE S/ FIO</v>
          </cell>
          <cell r="C365" t="str">
            <v xml:space="preserve">UN    </v>
          </cell>
          <cell r="D365" t="str">
            <v>CR</v>
          </cell>
          <cell r="E365" t="str">
            <v>1.325,38</v>
          </cell>
        </row>
        <row r="366">
          <cell r="A366">
            <v>43185</v>
          </cell>
          <cell r="B366" t="str">
            <v>AR CONDICIONADO SPLIT ON/OFF, PISO TETO, 18.000 BTU/H, CICLO FRIO, 60HZ, CLASSIFICACAO ENERGETICA C - SELO PROCEL, GAS HFC, CONTROLE S/FIO</v>
          </cell>
          <cell r="C366" t="str">
            <v xml:space="preserve">UN    </v>
          </cell>
          <cell r="D366" t="str">
            <v>CR</v>
          </cell>
          <cell r="E366" t="str">
            <v>3.766,49</v>
          </cell>
        </row>
        <row r="367">
          <cell r="A367">
            <v>43186</v>
          </cell>
          <cell r="B367" t="str">
            <v>AR CONDICIONADO SPLIT ON/OFF, PISO TETO, 24.000 BTU/H, CICLO FRIO, 60HZ, CLASSIFICACAO ENERGETICA C - SELO PROCEL, GAS HFC, CONTROLE S/FIO</v>
          </cell>
          <cell r="C367" t="str">
            <v xml:space="preserve">UN    </v>
          </cell>
          <cell r="D367" t="str">
            <v>CR</v>
          </cell>
          <cell r="E367" t="str">
            <v>3.972,88</v>
          </cell>
        </row>
        <row r="368">
          <cell r="A368">
            <v>43187</v>
          </cell>
          <cell r="B368" t="str">
            <v>AR CONDICIONADO SPLIT ON/OFF, PISO TETO, 36.000 BTU/H, CICLO FRIO, 60HZ, CLASSIFICACAO ENERGETICA C - SELO PROCEL, GAS HFC, CONTROLE S/FIO</v>
          </cell>
          <cell r="C368" t="str">
            <v xml:space="preserve">UN    </v>
          </cell>
          <cell r="D368" t="str">
            <v>CR</v>
          </cell>
          <cell r="E368" t="str">
            <v>5.272,06</v>
          </cell>
        </row>
        <row r="369">
          <cell r="A369">
            <v>43188</v>
          </cell>
          <cell r="B369" t="str">
            <v>AR CONDICIONADO SPLIT ON/OFF, PISO TETO, 48.000 BTU/H, CICLO FRIO, 60HZ, CLASSIFICACAO ENERGETICA C - SELO PROCEL, GAS HFC, CONTROLE S/FIO</v>
          </cell>
          <cell r="C369" t="str">
            <v xml:space="preserve">UN    </v>
          </cell>
          <cell r="D369" t="str">
            <v>CR</v>
          </cell>
          <cell r="E369" t="str">
            <v>6.387,80</v>
          </cell>
        </row>
        <row r="370">
          <cell r="A370">
            <v>43189</v>
          </cell>
          <cell r="B370" t="str">
            <v>AR CONDICIONADO SPLIT ON/OFF, PISO TETO, 60.000 BTU/H, CICLO FRIO, 60HZ, CLASSIFICACAO ENERGETICA C - SELO PROCEL, GAS HFC, CONTROLE S/FIO</v>
          </cell>
          <cell r="C370" t="str">
            <v xml:space="preserve">UN    </v>
          </cell>
          <cell r="D370" t="str">
            <v>CR</v>
          </cell>
          <cell r="E370" t="str">
            <v>7.185,21</v>
          </cell>
        </row>
        <row r="371">
          <cell r="A371">
            <v>39580</v>
          </cell>
          <cell r="B371" t="str">
            <v>AR-CONDICIONADO FRIO SPLITAO INVERTER 30 TR</v>
          </cell>
          <cell r="C371" t="str">
            <v xml:space="preserve">UN    </v>
          </cell>
          <cell r="D371" t="str">
            <v>CR</v>
          </cell>
          <cell r="E371" t="str">
            <v>56.622,38</v>
          </cell>
        </row>
        <row r="372">
          <cell r="A372">
            <v>39577</v>
          </cell>
          <cell r="B372" t="str">
            <v>AR-CONDICIONADO FRIO SPLITAO MODULAR 10 TR</v>
          </cell>
          <cell r="C372" t="str">
            <v xml:space="preserve">UN    </v>
          </cell>
          <cell r="D372" t="str">
            <v>CR</v>
          </cell>
          <cell r="E372" t="str">
            <v>17.722,68</v>
          </cell>
        </row>
        <row r="373">
          <cell r="A373">
            <v>39578</v>
          </cell>
          <cell r="B373" t="str">
            <v>AR-CONDICIONADO FRIO SPLITAO MODULAR 15 TR</v>
          </cell>
          <cell r="C373" t="str">
            <v xml:space="preserve">UN    </v>
          </cell>
          <cell r="D373" t="str">
            <v>CR</v>
          </cell>
          <cell r="E373" t="str">
            <v>22.871,47</v>
          </cell>
        </row>
        <row r="374">
          <cell r="A374">
            <v>39579</v>
          </cell>
          <cell r="B374" t="str">
            <v>AR-CONDICIONADO FRIO SPLITAO MODULAR 20 TR</v>
          </cell>
          <cell r="C374" t="str">
            <v xml:space="preserve">UN    </v>
          </cell>
          <cell r="D374" t="str">
            <v>CR</v>
          </cell>
          <cell r="E374" t="str">
            <v>33.276,21</v>
          </cell>
        </row>
        <row r="375">
          <cell r="A375">
            <v>39826</v>
          </cell>
          <cell r="B375" t="str">
            <v>AR-CONDICIONADO SPLIT INVERTER, PISO TETO, 24000 BTU/H, QUENTE/FRIO, 60HZ, CLASSIFICACAO ENERGETICA A - SELO PROCEL, GAS HFC, CONTROLE S/FIO</v>
          </cell>
          <cell r="C375" t="str">
            <v xml:space="preserve">UN    </v>
          </cell>
          <cell r="D375" t="str">
            <v>CR</v>
          </cell>
          <cell r="E375" t="str">
            <v>4.086,92</v>
          </cell>
        </row>
        <row r="376">
          <cell r="A376">
            <v>10700</v>
          </cell>
          <cell r="B376" t="str">
            <v>ARADO REVERSIVEL COM 3 DISCOS DE 26" X 6MM REBOCAVEL</v>
          </cell>
          <cell r="C376" t="str">
            <v xml:space="preserve">UN    </v>
          </cell>
          <cell r="D376" t="str">
            <v>AS</v>
          </cell>
          <cell r="E376" t="str">
            <v>12.453,59</v>
          </cell>
        </row>
        <row r="377">
          <cell r="A377">
            <v>346</v>
          </cell>
          <cell r="B377" t="str">
            <v>ARAME DE ACO OVALADO 15 X 17 ( 45,7 KG, 700 KGF), ROLO 1000 M</v>
          </cell>
          <cell r="C377" t="str">
            <v xml:space="preserve">KG    </v>
          </cell>
          <cell r="D377" t="str">
            <v>CR</v>
          </cell>
          <cell r="E377" t="str">
            <v>14,21</v>
          </cell>
        </row>
        <row r="378">
          <cell r="A378">
            <v>3312</v>
          </cell>
          <cell r="B378" t="str">
            <v>ARAME DE AMARRACAO PARA GABIAO GALVANIZADO, DIAMETRO 2,2 MM</v>
          </cell>
          <cell r="C378" t="str">
            <v xml:space="preserve">KG    </v>
          </cell>
          <cell r="D378" t="str">
            <v>AS</v>
          </cell>
          <cell r="E378" t="str">
            <v>21,12</v>
          </cell>
        </row>
        <row r="379">
          <cell r="A379">
            <v>339</v>
          </cell>
          <cell r="B379" t="str">
            <v>ARAME FARPADO GALVANIZADO, 14 BWG (2,11 MM), CLASSE 250</v>
          </cell>
          <cell r="C379" t="str">
            <v xml:space="preserve">M     </v>
          </cell>
          <cell r="D379" t="str">
            <v>CR</v>
          </cell>
          <cell r="E379" t="str">
            <v>0,73</v>
          </cell>
        </row>
        <row r="380">
          <cell r="A380">
            <v>340</v>
          </cell>
          <cell r="B380" t="str">
            <v>ARAME FARPADO GALVANIZADO, 16 BWG (1,65 MM), CLASSE 250</v>
          </cell>
          <cell r="C380" t="str">
            <v xml:space="preserve">M     </v>
          </cell>
          <cell r="D380" t="str">
            <v>CR</v>
          </cell>
          <cell r="E380" t="str">
            <v>0,66</v>
          </cell>
        </row>
        <row r="381">
          <cell r="A381">
            <v>43130</v>
          </cell>
          <cell r="B381" t="str">
            <v>ARAME GALVANIZADO 12 BWG, D = 2,76 MM (0,048 KG/M) OU 14 BWG, D = 2,11 MM (0,026 KG/M)</v>
          </cell>
          <cell r="C381" t="str">
            <v xml:space="preserve">KG    </v>
          </cell>
          <cell r="D381" t="str">
            <v xml:space="preserve">C </v>
          </cell>
          <cell r="E381" t="str">
            <v>12,00</v>
          </cell>
        </row>
        <row r="382">
          <cell r="A382">
            <v>344</v>
          </cell>
          <cell r="B382" t="str">
            <v>ARAME GALVANIZADO 16 BWG, D = 1,65MM (0,0166 KG/M)</v>
          </cell>
          <cell r="C382" t="str">
            <v xml:space="preserve">KG    </v>
          </cell>
          <cell r="D382" t="str">
            <v>CR</v>
          </cell>
          <cell r="E382" t="str">
            <v>15,77</v>
          </cell>
        </row>
        <row r="383">
          <cell r="A383">
            <v>345</v>
          </cell>
          <cell r="B383" t="str">
            <v>ARAME GALVANIZADO 18 BWG, D = 1,24MM (0,009 KG/M)</v>
          </cell>
          <cell r="C383" t="str">
            <v xml:space="preserve">KG    </v>
          </cell>
          <cell r="D383" t="str">
            <v>CR</v>
          </cell>
          <cell r="E383" t="str">
            <v>17,11</v>
          </cell>
        </row>
        <row r="384">
          <cell r="A384">
            <v>43131</v>
          </cell>
          <cell r="B384" t="str">
            <v>ARAME GALVANIZADO 6 BWG, D = 5,16 MM (0,157 KG/M), OU 8 BWG, D = 4,19 MM (0,101 KG/M), OU 10 BWG, D = 3,40 MM (0,0713 KG/M)</v>
          </cell>
          <cell r="C384" t="str">
            <v xml:space="preserve">KG    </v>
          </cell>
          <cell r="D384" t="str">
            <v>CR</v>
          </cell>
          <cell r="E384" t="str">
            <v>13,94</v>
          </cell>
        </row>
        <row r="385">
          <cell r="A385">
            <v>3313</v>
          </cell>
          <cell r="B385" t="str">
            <v>ARAME PROTEGIDO COM POLIMERO PARA GABIAO, DIAMETRO 2,2 MM</v>
          </cell>
          <cell r="C385" t="str">
            <v xml:space="preserve">KG    </v>
          </cell>
          <cell r="D385" t="str">
            <v>AS</v>
          </cell>
          <cell r="E385" t="str">
            <v>27,18</v>
          </cell>
        </row>
        <row r="386">
          <cell r="A386">
            <v>43132</v>
          </cell>
          <cell r="B386" t="str">
            <v>ARAME RECOZIDO 16 BWG, D = 1,65 MM (0,016 KG/M) OU 18 BWG, D = 1,25 MM (0,01 KG/M)</v>
          </cell>
          <cell r="C386" t="str">
            <v xml:space="preserve">KG    </v>
          </cell>
          <cell r="D386" t="str">
            <v>CR</v>
          </cell>
          <cell r="E386" t="str">
            <v>12,00</v>
          </cell>
        </row>
        <row r="387">
          <cell r="A387">
            <v>369</v>
          </cell>
          <cell r="B387" t="str">
            <v>AREIA AMARELA, AREIA BARRADA OU ARENOSO (RETIRADA NO AREAL, SEM TRANSPORTE)</v>
          </cell>
          <cell r="C387" t="str">
            <v xml:space="preserve">M3    </v>
          </cell>
          <cell r="D387" t="str">
            <v>CR</v>
          </cell>
          <cell r="E387" t="str">
            <v>93,75</v>
          </cell>
        </row>
        <row r="388">
          <cell r="A388">
            <v>366</v>
          </cell>
          <cell r="B388" t="str">
            <v>AREIA FINA - POSTO JAZIDA/FORNECEDOR (RETIRADO NA JAZIDA, SEM TRANSPORTE)</v>
          </cell>
          <cell r="C388" t="str">
            <v xml:space="preserve">M3    </v>
          </cell>
          <cell r="D388" t="str">
            <v xml:space="preserve">C </v>
          </cell>
          <cell r="E388" t="str">
            <v>82,50</v>
          </cell>
        </row>
        <row r="389">
          <cell r="A389">
            <v>367</v>
          </cell>
          <cell r="B389" t="str">
            <v>AREIA GROSSA - POSTO JAZIDA/FORNECEDOR (RETIRADO NA JAZIDA, SEM TRANSPORTE)</v>
          </cell>
          <cell r="C389" t="str">
            <v xml:space="preserve">M3    </v>
          </cell>
          <cell r="D389" t="str">
            <v xml:space="preserve">C </v>
          </cell>
          <cell r="E389" t="str">
            <v>90,00</v>
          </cell>
        </row>
        <row r="390">
          <cell r="A390">
            <v>370</v>
          </cell>
          <cell r="B390" t="str">
            <v>AREIA MEDIA - POSTO JAZIDA/FORNECEDOR (RETIRADO NA JAZIDA, SEM TRANSPORTE)</v>
          </cell>
          <cell r="C390" t="str">
            <v xml:space="preserve">M3    </v>
          </cell>
          <cell r="D390" t="str">
            <v xml:space="preserve">C </v>
          </cell>
          <cell r="E390" t="str">
            <v>82,50</v>
          </cell>
        </row>
        <row r="391">
          <cell r="A391">
            <v>368</v>
          </cell>
          <cell r="B391" t="str">
            <v>AREIA PARA ATERRO - POSTO JAZIDA/FORNECEDOR (RETIRADO NA JAZIDA, SEM TRANSPORTE)</v>
          </cell>
          <cell r="C391" t="str">
            <v xml:space="preserve">M3    </v>
          </cell>
          <cell r="D391" t="str">
            <v>CR</v>
          </cell>
          <cell r="E391" t="str">
            <v>67,50</v>
          </cell>
        </row>
        <row r="392">
          <cell r="A392">
            <v>11075</v>
          </cell>
          <cell r="B392" t="str">
            <v>AREIA PARA LEITO FILTRANTE (0,42 A 1,68 MM) - POSTO JAZIDA/FORNECEDOR (RETIRADO NA JAZIDA, SEM TRANSPORTE)</v>
          </cell>
          <cell r="C392" t="str">
            <v xml:space="preserve">M3    </v>
          </cell>
          <cell r="D392" t="str">
            <v>CR</v>
          </cell>
          <cell r="E392" t="str">
            <v>1.473,75</v>
          </cell>
        </row>
        <row r="393">
          <cell r="A393">
            <v>11076</v>
          </cell>
          <cell r="B393" t="str">
            <v>AREIA PRETA PARA EMBOCO - POSTO JAZIDA/FORNECEDOR (RETIRADO NA JAZIDA, SEM TRANSPORTE)</v>
          </cell>
          <cell r="C393" t="str">
            <v xml:space="preserve">M3    </v>
          </cell>
          <cell r="D393" t="str">
            <v>CR</v>
          </cell>
          <cell r="E393" t="str">
            <v>112,50</v>
          </cell>
        </row>
        <row r="394">
          <cell r="A394">
            <v>1381</v>
          </cell>
          <cell r="B394" t="str">
            <v>ARGAMASSA COLANTE AC I PARA CERAMICAS</v>
          </cell>
          <cell r="C394" t="str">
            <v xml:space="preserve">KG    </v>
          </cell>
          <cell r="D394" t="str">
            <v xml:space="preserve">C </v>
          </cell>
          <cell r="E394" t="str">
            <v>0,60</v>
          </cell>
        </row>
        <row r="395">
          <cell r="A395">
            <v>34353</v>
          </cell>
          <cell r="B395" t="str">
            <v>ARGAMASSA COLANTE AC II</v>
          </cell>
          <cell r="C395" t="str">
            <v xml:space="preserve">KG    </v>
          </cell>
          <cell r="D395" t="str">
            <v>CR</v>
          </cell>
          <cell r="E395" t="str">
            <v>1,11</v>
          </cell>
        </row>
        <row r="396">
          <cell r="A396">
            <v>37595</v>
          </cell>
          <cell r="B396" t="str">
            <v>ARGAMASSA COLANTE TIPO AC III</v>
          </cell>
          <cell r="C396" t="str">
            <v xml:space="preserve">KG    </v>
          </cell>
          <cell r="D396" t="str">
            <v>CR</v>
          </cell>
          <cell r="E396" t="str">
            <v>1,84</v>
          </cell>
        </row>
        <row r="397">
          <cell r="A397">
            <v>37596</v>
          </cell>
          <cell r="B397" t="str">
            <v>ARGAMASSA COLANTE TIPO AC III E</v>
          </cell>
          <cell r="C397" t="str">
            <v xml:space="preserve">KG    </v>
          </cell>
          <cell r="D397" t="str">
            <v>CR</v>
          </cell>
          <cell r="E397" t="str">
            <v>2,11</v>
          </cell>
        </row>
        <row r="398">
          <cell r="A398">
            <v>371</v>
          </cell>
          <cell r="B398" t="str">
            <v>ARGAMASSA INDUSTRIALIZADA MULTIUSO, PARA REVESTIMENTO INTERNO E EXTERNO E ASSENTAMENTO DE BLOCOS DIVERSOS</v>
          </cell>
          <cell r="C398" t="str">
            <v xml:space="preserve">KG    </v>
          </cell>
          <cell r="D398" t="str">
            <v>CR</v>
          </cell>
          <cell r="E398" t="str">
            <v>0,65</v>
          </cell>
        </row>
        <row r="399">
          <cell r="A399">
            <v>37553</v>
          </cell>
          <cell r="B399" t="str">
            <v>ARGAMASSA INDUSTRIALIZADA PARA CHAPISCO COLANTE</v>
          </cell>
          <cell r="C399" t="str">
            <v xml:space="preserve">KG    </v>
          </cell>
          <cell r="D399" t="str">
            <v>CR</v>
          </cell>
          <cell r="E399" t="str">
            <v>1,22</v>
          </cell>
        </row>
        <row r="400">
          <cell r="A400">
            <v>37552</v>
          </cell>
          <cell r="B400" t="str">
            <v>ARGAMASSA INDUSTRIALIZADA PARA CHAPISCO ROLADO</v>
          </cell>
          <cell r="C400" t="str">
            <v xml:space="preserve">KG    </v>
          </cell>
          <cell r="D400" t="str">
            <v>CR</v>
          </cell>
          <cell r="E400" t="str">
            <v>1,97</v>
          </cell>
        </row>
        <row r="401">
          <cell r="A401">
            <v>36880</v>
          </cell>
          <cell r="B401" t="str">
            <v>ARGAMASSA PARA REVESTIMENTO DECORATIVO MONOCAMADA</v>
          </cell>
          <cell r="C401" t="str">
            <v xml:space="preserve">KG    </v>
          </cell>
          <cell r="D401" t="str">
            <v>CR</v>
          </cell>
          <cell r="E401" t="str">
            <v>2,00</v>
          </cell>
        </row>
        <row r="402">
          <cell r="A402">
            <v>34355</v>
          </cell>
          <cell r="B402" t="str">
            <v>ARGAMASSA PISO SOBRE PISO</v>
          </cell>
          <cell r="C402" t="str">
            <v xml:space="preserve">KG    </v>
          </cell>
          <cell r="D402" t="str">
            <v>CR</v>
          </cell>
          <cell r="E402" t="str">
            <v>1,72</v>
          </cell>
        </row>
        <row r="403">
          <cell r="A403">
            <v>130</v>
          </cell>
          <cell r="B403" t="str">
            <v>ARGAMASSA POLIMERICA DE REPARO ESTRUTURAL, BICOMPONENTE</v>
          </cell>
          <cell r="C403" t="str">
            <v xml:space="preserve">KG    </v>
          </cell>
          <cell r="D403" t="str">
            <v>CR</v>
          </cell>
          <cell r="E403" t="str">
            <v>3,64</v>
          </cell>
        </row>
        <row r="404">
          <cell r="A404">
            <v>135</v>
          </cell>
          <cell r="B404" t="str">
            <v>ARGAMASSA POLIMERICA IMPERMEABILIZANTE SEMIFLEXIVEL, BICOMPONENTE (MEMBRANA IMPERMEABILIZANTE ACRILICA)</v>
          </cell>
          <cell r="C404" t="str">
            <v xml:space="preserve">KG    </v>
          </cell>
          <cell r="D404" t="str">
            <v>CR</v>
          </cell>
          <cell r="E404" t="str">
            <v>2,93</v>
          </cell>
        </row>
        <row r="405">
          <cell r="A405">
            <v>36886</v>
          </cell>
          <cell r="B405" t="str">
            <v>ARGAMASSA PRONTA PARA CONTRAPISO</v>
          </cell>
          <cell r="C405" t="str">
            <v xml:space="preserve">KG    </v>
          </cell>
          <cell r="D405" t="str">
            <v>CR</v>
          </cell>
          <cell r="E405" t="str">
            <v>0,62</v>
          </cell>
        </row>
        <row r="406">
          <cell r="A406">
            <v>38546</v>
          </cell>
          <cell r="B406" t="str">
            <v>ARGAMASSA USINADA AUTOADENSAVEL E AUTONIVELANTE PARA CONTRAPISO, INCLUI BOMBEAMENTO</v>
          </cell>
          <cell r="C406" t="str">
            <v xml:space="preserve">M3    </v>
          </cell>
          <cell r="D406" t="str">
            <v>CR</v>
          </cell>
          <cell r="E406" t="str">
            <v>318,36</v>
          </cell>
        </row>
        <row r="407">
          <cell r="A407">
            <v>34549</v>
          </cell>
          <cell r="B407" t="str">
            <v>ARGILA EXPANDIDA, GRANULOMETRIA 2215</v>
          </cell>
          <cell r="C407" t="str">
            <v xml:space="preserve">M3    </v>
          </cell>
          <cell r="D407" t="str">
            <v>CR</v>
          </cell>
          <cell r="E407" t="str">
            <v>281,25</v>
          </cell>
        </row>
        <row r="408">
          <cell r="A408">
            <v>6081</v>
          </cell>
          <cell r="B408" t="str">
            <v>ARGILA OU BARRO PARA ATERRO/REATERRO (COM TRANSPORTE ATE 10 KM)</v>
          </cell>
          <cell r="C408" t="str">
            <v xml:space="preserve">M3    </v>
          </cell>
          <cell r="D408" t="str">
            <v>CR</v>
          </cell>
          <cell r="E408" t="str">
            <v>39,84</v>
          </cell>
        </row>
        <row r="409">
          <cell r="A409">
            <v>6077</v>
          </cell>
          <cell r="B409" t="str">
            <v>ARGILA OU BARRO PARA ATERRO/REATERRO (RETIRADO NA JAZIDA, SEM TRANSPORTE)</v>
          </cell>
          <cell r="C409" t="str">
            <v xml:space="preserve">M3    </v>
          </cell>
          <cell r="D409" t="str">
            <v>CR</v>
          </cell>
          <cell r="E409" t="str">
            <v>22,96</v>
          </cell>
        </row>
        <row r="410">
          <cell r="A410">
            <v>6079</v>
          </cell>
          <cell r="B410" t="str">
            <v>ARGILA, ARGILA VERMELHA OU ARGILA ARENOSA (RETIRADA NA JAZIDA, SEM TRANSPORTE)</v>
          </cell>
          <cell r="C410" t="str">
            <v xml:space="preserve">M3    </v>
          </cell>
          <cell r="D410" t="str">
            <v>CR</v>
          </cell>
          <cell r="E410" t="str">
            <v>13,12</v>
          </cell>
        </row>
        <row r="411">
          <cell r="A411">
            <v>1091</v>
          </cell>
          <cell r="B411" t="str">
            <v>ARMACAO VERTICAL COM HASTE E CONTRA-PINO, EM CHAPA DE ACO GALVANIZADO 3/16", COM 1 ESTRIBO E 1 ISOLADOR</v>
          </cell>
          <cell r="C411" t="str">
            <v xml:space="preserve">UN    </v>
          </cell>
          <cell r="D411" t="str">
            <v>AS</v>
          </cell>
          <cell r="E411" t="str">
            <v>20,25</v>
          </cell>
        </row>
        <row r="412">
          <cell r="A412">
            <v>1094</v>
          </cell>
          <cell r="B412" t="str">
            <v>ARMACAO VERTICAL COM HASTE E CONTRA-PINO, EM CHAPA DE ACO GALVANIZADO 3/16", COM 1 ESTRIBO, SEM ISOLADOR</v>
          </cell>
          <cell r="C412" t="str">
            <v xml:space="preserve">UN    </v>
          </cell>
          <cell r="D412" t="str">
            <v>AS</v>
          </cell>
          <cell r="E412" t="str">
            <v>14,17</v>
          </cell>
        </row>
        <row r="413">
          <cell r="A413">
            <v>1095</v>
          </cell>
          <cell r="B413" t="str">
            <v>ARMACAO VERTICAL COM HASTE E CONTRA-PINO, EM CHAPA DE ACO GALVANIZADO 3/16", COM 2 ESTRIBOS, E 2 ISOLADORES</v>
          </cell>
          <cell r="C413" t="str">
            <v xml:space="preserve">UN    </v>
          </cell>
          <cell r="D413" t="str">
            <v>AS</v>
          </cell>
          <cell r="E413" t="str">
            <v>30,11</v>
          </cell>
        </row>
        <row r="414">
          <cell r="A414">
            <v>1092</v>
          </cell>
          <cell r="B414" t="str">
            <v>ARMACAO VERTICAL COM HASTE E CONTRA-PINO, EM CHAPA DE ACO GALVANIZADO 3/16", COM 2 ESTRIBOS, SEM ISOLADOR</v>
          </cell>
          <cell r="C414" t="str">
            <v xml:space="preserve">UN    </v>
          </cell>
          <cell r="D414" t="str">
            <v>AS</v>
          </cell>
          <cell r="E414" t="str">
            <v>23,30</v>
          </cell>
        </row>
        <row r="415">
          <cell r="A415">
            <v>1093</v>
          </cell>
          <cell r="B415" t="str">
            <v>ARMACAO VERTICAL COM HASTE E CONTRA-PINO, EM CHAPA DE ACO GALVANIZADO 3/16", COM 3 ESTRIBOS E 3 ISOLADORES</v>
          </cell>
          <cell r="C415" t="str">
            <v xml:space="preserve">UN    </v>
          </cell>
          <cell r="D415" t="str">
            <v>AS</v>
          </cell>
          <cell r="E415" t="str">
            <v>54,41</v>
          </cell>
        </row>
        <row r="416">
          <cell r="A416">
            <v>1090</v>
          </cell>
          <cell r="B416" t="str">
            <v>ARMACAO VERTICAL COM HASTE E CONTRA-PINO, EM CHAPA DE ACO GALVANIZADO 3/16", COM 3 ESTRIBOS, SEM ISOLADOR</v>
          </cell>
          <cell r="C416" t="str">
            <v xml:space="preserve">UN    </v>
          </cell>
          <cell r="D416" t="str">
            <v>AS</v>
          </cell>
          <cell r="E416" t="str">
            <v>38,96</v>
          </cell>
        </row>
        <row r="417">
          <cell r="A417">
            <v>1096</v>
          </cell>
          <cell r="B417" t="str">
            <v>ARMACAO VERTICAL COM HASTE E CONTRA-PINO, EM CHAPA DE ACO GALVANIZADO 3/16", COM 4 ESTRIBOS E 4 ISOLADORES</v>
          </cell>
          <cell r="C417" t="str">
            <v xml:space="preserve">UN    </v>
          </cell>
          <cell r="D417" t="str">
            <v>AS</v>
          </cell>
          <cell r="E417" t="str">
            <v>70,11</v>
          </cell>
        </row>
        <row r="418">
          <cell r="A418">
            <v>1097</v>
          </cell>
          <cell r="B418" t="str">
            <v>ARMACAO VERTICAL COM HASTE E CONTRA-PINO, EM CHAPA DE ACO GALVANIZADO 3/16", COM 4 ESTRIBOS, SEM ISOLADOR</v>
          </cell>
          <cell r="C418" t="str">
            <v xml:space="preserve">UN    </v>
          </cell>
          <cell r="D418" t="str">
            <v>AS</v>
          </cell>
          <cell r="E418" t="str">
            <v>59,51</v>
          </cell>
        </row>
        <row r="419">
          <cell r="A419">
            <v>378</v>
          </cell>
          <cell r="B419" t="str">
            <v>ARMADOR</v>
          </cell>
          <cell r="C419" t="str">
            <v xml:space="preserve">H     </v>
          </cell>
          <cell r="D419" t="str">
            <v>CR</v>
          </cell>
          <cell r="E419" t="str">
            <v>13,42</v>
          </cell>
        </row>
        <row r="420">
          <cell r="A420">
            <v>40911</v>
          </cell>
          <cell r="B420" t="str">
            <v>ARMADOR (MENSALISTA)</v>
          </cell>
          <cell r="C420" t="str">
            <v xml:space="preserve">MES   </v>
          </cell>
          <cell r="D420" t="str">
            <v>CR</v>
          </cell>
          <cell r="E420" t="str">
            <v>2.350,22</v>
          </cell>
        </row>
        <row r="421">
          <cell r="A421">
            <v>33939</v>
          </cell>
          <cell r="B421" t="str">
            <v>ARQUITETO JUNIOR</v>
          </cell>
          <cell r="C421" t="str">
            <v xml:space="preserve">H     </v>
          </cell>
          <cell r="D421" t="str">
            <v>CR</v>
          </cell>
          <cell r="E421" t="str">
            <v>54,54</v>
          </cell>
        </row>
        <row r="422">
          <cell r="A422">
            <v>40815</v>
          </cell>
          <cell r="B422" t="str">
            <v>ARQUITETO JUNIOR (MENSALISTA)</v>
          </cell>
          <cell r="C422" t="str">
            <v xml:space="preserve">MES   </v>
          </cell>
          <cell r="D422" t="str">
            <v>CR</v>
          </cell>
          <cell r="E422" t="str">
            <v>9.554,01</v>
          </cell>
        </row>
        <row r="423">
          <cell r="A423">
            <v>34760</v>
          </cell>
          <cell r="B423" t="str">
            <v>ARQUITETO PAISAGISTA</v>
          </cell>
          <cell r="C423" t="str">
            <v xml:space="preserve">H     </v>
          </cell>
          <cell r="D423" t="str">
            <v>CR</v>
          </cell>
          <cell r="E423" t="str">
            <v>58,92</v>
          </cell>
        </row>
        <row r="424">
          <cell r="A424">
            <v>40935</v>
          </cell>
          <cell r="B424" t="str">
            <v>ARQUITETO PAISAGISTA (MENSALISTA)</v>
          </cell>
          <cell r="C424" t="str">
            <v xml:space="preserve">MES   </v>
          </cell>
          <cell r="D424" t="str">
            <v>CR</v>
          </cell>
          <cell r="E424" t="str">
            <v>10.321,06</v>
          </cell>
        </row>
        <row r="425">
          <cell r="A425">
            <v>33952</v>
          </cell>
          <cell r="B425" t="str">
            <v>ARQUITETO PLENO</v>
          </cell>
          <cell r="C425" t="str">
            <v xml:space="preserve">H     </v>
          </cell>
          <cell r="D425" t="str">
            <v>CR</v>
          </cell>
          <cell r="E425" t="str">
            <v>77,49</v>
          </cell>
        </row>
        <row r="426">
          <cell r="A426">
            <v>40816</v>
          </cell>
          <cell r="B426" t="str">
            <v>ARQUITETO PLENO (MENSALISTA)</v>
          </cell>
          <cell r="C426" t="str">
            <v xml:space="preserve">MES   </v>
          </cell>
          <cell r="D426" t="str">
            <v>CR</v>
          </cell>
          <cell r="E426" t="str">
            <v>13.570,69</v>
          </cell>
        </row>
        <row r="427">
          <cell r="A427">
            <v>33953</v>
          </cell>
          <cell r="B427" t="str">
            <v>ARQUITETO SENIOR</v>
          </cell>
          <cell r="C427" t="str">
            <v xml:space="preserve">H     </v>
          </cell>
          <cell r="D427" t="str">
            <v>CR</v>
          </cell>
          <cell r="E427" t="str">
            <v>102,44</v>
          </cell>
        </row>
        <row r="428">
          <cell r="A428">
            <v>40817</v>
          </cell>
          <cell r="B428" t="str">
            <v>ARQUITETO SENIOR (MENSALISTA)</v>
          </cell>
          <cell r="C428" t="str">
            <v xml:space="preserve">MES   </v>
          </cell>
          <cell r="D428" t="str">
            <v>CR</v>
          </cell>
          <cell r="E428" t="str">
            <v>17.941,64</v>
          </cell>
        </row>
        <row r="429">
          <cell r="A429">
            <v>13348</v>
          </cell>
          <cell r="B429" t="str">
            <v>ARRUELA  EM ACO GALVANIZADO, DIAMETRO EXTERNO = 35MM, ESPESSURA = 3MM, DIAMETRO DO FURO= 18MM</v>
          </cell>
          <cell r="C429" t="str">
            <v xml:space="preserve">UN    </v>
          </cell>
          <cell r="D429" t="str">
            <v>AS</v>
          </cell>
          <cell r="E429" t="str">
            <v>0,84</v>
          </cell>
        </row>
        <row r="430">
          <cell r="A430">
            <v>39211</v>
          </cell>
          <cell r="B430" t="str">
            <v>ARRUELA EM ALUMINIO, COM ROSCA, DE  1 1/4", PARA ELETRODUTO</v>
          </cell>
          <cell r="C430" t="str">
            <v xml:space="preserve">UN    </v>
          </cell>
          <cell r="D430" t="str">
            <v>CR</v>
          </cell>
          <cell r="E430" t="str">
            <v>0,99</v>
          </cell>
        </row>
        <row r="431">
          <cell r="A431">
            <v>39212</v>
          </cell>
          <cell r="B431" t="str">
            <v>ARRUELA EM ALUMINIO, COM ROSCA, DE 1 1/2", PARA ELETRODUTO</v>
          </cell>
          <cell r="C431" t="str">
            <v xml:space="preserve">UN    </v>
          </cell>
          <cell r="D431" t="str">
            <v>CR</v>
          </cell>
          <cell r="E431" t="str">
            <v>1,10</v>
          </cell>
        </row>
        <row r="432">
          <cell r="A432">
            <v>39208</v>
          </cell>
          <cell r="B432" t="str">
            <v>ARRUELA EM ALUMINIO, COM ROSCA, DE 1/2", PARA ELETRODUTO</v>
          </cell>
          <cell r="C432" t="str">
            <v xml:space="preserve">UN    </v>
          </cell>
          <cell r="D432" t="str">
            <v>CR</v>
          </cell>
          <cell r="E432" t="str">
            <v>0,30</v>
          </cell>
        </row>
        <row r="433">
          <cell r="A433">
            <v>39210</v>
          </cell>
          <cell r="B433" t="str">
            <v>ARRUELA EM ALUMINIO, COM ROSCA, DE 1", PARA ELETRODUTO</v>
          </cell>
          <cell r="C433" t="str">
            <v xml:space="preserve">UN    </v>
          </cell>
          <cell r="D433" t="str">
            <v>CR</v>
          </cell>
          <cell r="E433" t="str">
            <v>0,55</v>
          </cell>
        </row>
        <row r="434">
          <cell r="A434">
            <v>39214</v>
          </cell>
          <cell r="B434" t="str">
            <v>ARRUELA EM ALUMINIO, COM ROSCA, DE 2 1/2", PARA ELETRODUTO</v>
          </cell>
          <cell r="C434" t="str">
            <v xml:space="preserve">UN    </v>
          </cell>
          <cell r="D434" t="str">
            <v>CR</v>
          </cell>
          <cell r="E434" t="str">
            <v>2,04</v>
          </cell>
        </row>
        <row r="435">
          <cell r="A435">
            <v>39213</v>
          </cell>
          <cell r="B435" t="str">
            <v>ARRUELA EM ALUMINIO, COM ROSCA, DE 2", PARA ELETRODUTO</v>
          </cell>
          <cell r="C435" t="str">
            <v xml:space="preserve">UN    </v>
          </cell>
          <cell r="D435" t="str">
            <v>CR</v>
          </cell>
          <cell r="E435" t="str">
            <v>1,44</v>
          </cell>
        </row>
        <row r="436">
          <cell r="A436">
            <v>39209</v>
          </cell>
          <cell r="B436" t="str">
            <v>ARRUELA EM ALUMINIO, COM ROSCA, DE 3/4", PARA ELETRODUTO</v>
          </cell>
          <cell r="C436" t="str">
            <v xml:space="preserve">UN    </v>
          </cell>
          <cell r="D436" t="str">
            <v>CR</v>
          </cell>
          <cell r="E436" t="str">
            <v>0,36</v>
          </cell>
        </row>
        <row r="437">
          <cell r="A437">
            <v>39207</v>
          </cell>
          <cell r="B437" t="str">
            <v>ARRUELA EM ALUMINIO, COM ROSCA, DE 3/8", PARA ELETRODUTO</v>
          </cell>
          <cell r="C437" t="str">
            <v xml:space="preserve">UN    </v>
          </cell>
          <cell r="D437" t="str">
            <v>CR</v>
          </cell>
          <cell r="E437" t="str">
            <v>0,55</v>
          </cell>
        </row>
        <row r="438">
          <cell r="A438">
            <v>39215</v>
          </cell>
          <cell r="B438" t="str">
            <v>ARRUELA EM ALUMINIO, COM ROSCA, DE 3", PARA ELETRODUTO</v>
          </cell>
          <cell r="C438" t="str">
            <v xml:space="preserve">UN    </v>
          </cell>
          <cell r="D438" t="str">
            <v>CR</v>
          </cell>
          <cell r="E438" t="str">
            <v>3,72</v>
          </cell>
        </row>
        <row r="439">
          <cell r="A439">
            <v>39216</v>
          </cell>
          <cell r="B439" t="str">
            <v>ARRUELA EM ALUMINIO, COM ROSCA, DE 4", PARA ELETRODUTO</v>
          </cell>
          <cell r="C439" t="str">
            <v xml:space="preserve">UN    </v>
          </cell>
          <cell r="D439" t="str">
            <v>CR</v>
          </cell>
          <cell r="E439" t="str">
            <v>5,20</v>
          </cell>
        </row>
        <row r="440">
          <cell r="A440">
            <v>11267</v>
          </cell>
          <cell r="B440" t="str">
            <v>ARRUELA LISA, REDONDA, DE LATAO POLIDO, DIAMETRO NOMINAL 5/8", DIAMETRO EXTERNO = 34 MM, DIAMETRO DO FURO = 17 MM, ESPESSURA = *2,5* MM</v>
          </cell>
          <cell r="C440" t="str">
            <v xml:space="preserve">UN    </v>
          </cell>
          <cell r="D440" t="str">
            <v>AS</v>
          </cell>
          <cell r="E440" t="str">
            <v>0,73</v>
          </cell>
        </row>
        <row r="441">
          <cell r="A441">
            <v>379</v>
          </cell>
          <cell r="B441" t="str">
            <v>ARRUELA QUADRADA EM ACO GALVANIZADO, DIMENSAO = 38 MM, ESPESSURA = 3MM, DIAMETRO DO FURO= 18 MM</v>
          </cell>
          <cell r="C441" t="str">
            <v xml:space="preserve">UN    </v>
          </cell>
          <cell r="D441" t="str">
            <v>AS</v>
          </cell>
          <cell r="E441" t="str">
            <v>0,74</v>
          </cell>
        </row>
        <row r="442">
          <cell r="A442">
            <v>41901</v>
          </cell>
          <cell r="B442" t="str">
            <v>ASFALTO DILUIDO DE PETROLEO CM-30 (COLETADO CAIXA NA ANP ACRESCIDO DE ICMS)</v>
          </cell>
          <cell r="C442" t="str">
            <v xml:space="preserve">KG    </v>
          </cell>
          <cell r="D442" t="str">
            <v>AS</v>
          </cell>
          <cell r="E442" t="str">
            <v>5,11</v>
          </cell>
        </row>
        <row r="443">
          <cell r="A443">
            <v>510</v>
          </cell>
          <cell r="B443" t="str">
            <v>ASFALTO MODIFICADO TIPO I - NBR 9910 (ASFALTO OXIDADO PARA IMPERMEABILIZACAO, COEFICIENTE DE PENETRACAO 25-40)</v>
          </cell>
          <cell r="C443" t="str">
            <v xml:space="preserve">KG    </v>
          </cell>
          <cell r="D443" t="str">
            <v>CR</v>
          </cell>
          <cell r="E443" t="str">
            <v>8,64</v>
          </cell>
        </row>
        <row r="444">
          <cell r="A444">
            <v>516</v>
          </cell>
          <cell r="B444" t="str">
            <v>ASFALTO MODIFICADO TIPO II - NBR 9910 (ASFALTO OXIDADO PARA IMPERMEABILIZACAO, COEFICIENTE DE PENETRACAO 20-35)</v>
          </cell>
          <cell r="C444" t="str">
            <v xml:space="preserve">KG    </v>
          </cell>
          <cell r="D444" t="str">
            <v>CR</v>
          </cell>
          <cell r="E444" t="str">
            <v>9,21</v>
          </cell>
        </row>
        <row r="445">
          <cell r="A445">
            <v>509</v>
          </cell>
          <cell r="B445" t="str">
            <v>ASFALTO MODIFICADO TIPO III - NBR 9910 (ASFALTO OXIDADO PARA IMPERMEABILIZACAO, COEFICIENTE DE PENETRACAO 15-25)</v>
          </cell>
          <cell r="C445" t="str">
            <v xml:space="preserve">KG    </v>
          </cell>
          <cell r="D445" t="str">
            <v xml:space="preserve">C </v>
          </cell>
          <cell r="E445" t="str">
            <v>9,40</v>
          </cell>
        </row>
        <row r="446">
          <cell r="A446">
            <v>40331</v>
          </cell>
          <cell r="B446" t="str">
            <v>ASSENTADOR DE MANILHAS</v>
          </cell>
          <cell r="C446" t="str">
            <v xml:space="preserve">H     </v>
          </cell>
          <cell r="D446" t="str">
            <v>CR</v>
          </cell>
          <cell r="E446" t="str">
            <v>20,95</v>
          </cell>
        </row>
        <row r="447">
          <cell r="A447">
            <v>40930</v>
          </cell>
          <cell r="B447" t="str">
            <v>ASSENTADOR DE MANILHAS (MENSALISTA)</v>
          </cell>
          <cell r="C447" t="str">
            <v xml:space="preserve">MES   </v>
          </cell>
          <cell r="D447" t="str">
            <v>CR</v>
          </cell>
          <cell r="E447" t="str">
            <v>3.671,50</v>
          </cell>
        </row>
        <row r="448">
          <cell r="A448">
            <v>11761</v>
          </cell>
          <cell r="B448" t="str">
            <v>ASSENTO  VASO SANITARIO INFANTIL EM PLASTICO BRANCO</v>
          </cell>
          <cell r="C448" t="str">
            <v xml:space="preserve">UN    </v>
          </cell>
          <cell r="D448" t="str">
            <v>CR</v>
          </cell>
          <cell r="E448" t="str">
            <v>46,79</v>
          </cell>
        </row>
        <row r="449">
          <cell r="A449">
            <v>377</v>
          </cell>
          <cell r="B449" t="str">
            <v>ASSENTO SANITARIO DE PLASTICO, TIPO CONVENCIONAL</v>
          </cell>
          <cell r="C449" t="str">
            <v xml:space="preserve">UN    </v>
          </cell>
          <cell r="D449" t="str">
            <v xml:space="preserve">C </v>
          </cell>
          <cell r="E449" t="str">
            <v>21,99</v>
          </cell>
        </row>
        <row r="450">
          <cell r="A450">
            <v>7588</v>
          </cell>
          <cell r="B450" t="str">
            <v>AUTOMATICO DE BOIA SUPERIOR / INFERIOR, *15* A / 250 V</v>
          </cell>
          <cell r="C450" t="str">
            <v xml:space="preserve">UN    </v>
          </cell>
          <cell r="D450" t="str">
            <v xml:space="preserve">C </v>
          </cell>
          <cell r="E450" t="str">
            <v>37,00</v>
          </cell>
        </row>
        <row r="451">
          <cell r="A451">
            <v>34392</v>
          </cell>
          <cell r="B451" t="str">
            <v>AUXILIAR  DE ALMOXARIFE</v>
          </cell>
          <cell r="C451" t="str">
            <v xml:space="preserve">H     </v>
          </cell>
          <cell r="D451" t="str">
            <v>CR</v>
          </cell>
          <cell r="E451" t="str">
            <v>10,27</v>
          </cell>
        </row>
        <row r="452">
          <cell r="A452">
            <v>40908</v>
          </cell>
          <cell r="B452" t="str">
            <v>AUXILIAR DE ALMOXARIFE (MENSALISTA)</v>
          </cell>
          <cell r="C452" t="str">
            <v xml:space="preserve">MES   </v>
          </cell>
          <cell r="D452" t="str">
            <v>CR</v>
          </cell>
          <cell r="E452" t="str">
            <v>1.800,84</v>
          </cell>
        </row>
        <row r="453">
          <cell r="A453">
            <v>34551</v>
          </cell>
          <cell r="B453" t="str">
            <v>AUXILIAR DE AZULEJISTA</v>
          </cell>
          <cell r="C453" t="str">
            <v xml:space="preserve">H     </v>
          </cell>
          <cell r="D453" t="str">
            <v>CR</v>
          </cell>
          <cell r="E453" t="str">
            <v>9,78</v>
          </cell>
        </row>
        <row r="454">
          <cell r="A454">
            <v>41078</v>
          </cell>
          <cell r="B454" t="str">
            <v>AUXILIAR DE AZULEJISTA (MENSALISTA)</v>
          </cell>
          <cell r="C454" t="str">
            <v xml:space="preserve">MES   </v>
          </cell>
          <cell r="D454" t="str">
            <v>CR</v>
          </cell>
          <cell r="E454" t="str">
            <v>1.713,20</v>
          </cell>
        </row>
        <row r="455">
          <cell r="A455">
            <v>246</v>
          </cell>
          <cell r="B455" t="str">
            <v>AUXILIAR DE ENCANADOR OU BOMBEIRO HIDRAULICO</v>
          </cell>
          <cell r="C455" t="str">
            <v xml:space="preserve">H     </v>
          </cell>
          <cell r="D455" t="str">
            <v>CR</v>
          </cell>
          <cell r="E455" t="str">
            <v>9,50</v>
          </cell>
        </row>
        <row r="456">
          <cell r="A456">
            <v>40927</v>
          </cell>
          <cell r="B456" t="str">
            <v>AUXILIAR DE ENCANADOR OU BOMBEIRO HIDRAULICO (MENSALISTA)</v>
          </cell>
          <cell r="C456" t="str">
            <v xml:space="preserve">MES   </v>
          </cell>
          <cell r="D456" t="str">
            <v>CR</v>
          </cell>
          <cell r="E456" t="str">
            <v>1.666,27</v>
          </cell>
        </row>
        <row r="457">
          <cell r="A457">
            <v>2350</v>
          </cell>
          <cell r="B457" t="str">
            <v>AUXILIAR DE ESCRITORIO</v>
          </cell>
          <cell r="C457" t="str">
            <v xml:space="preserve">H     </v>
          </cell>
          <cell r="D457" t="str">
            <v>CR</v>
          </cell>
          <cell r="E457" t="str">
            <v>13,42</v>
          </cell>
        </row>
        <row r="458">
          <cell r="A458">
            <v>40812</v>
          </cell>
          <cell r="B458" t="str">
            <v>AUXILIAR DE ESCRITORIO (MENSALISTA)</v>
          </cell>
          <cell r="C458" t="str">
            <v xml:space="preserve">MES   </v>
          </cell>
          <cell r="D458" t="str">
            <v>CR</v>
          </cell>
          <cell r="E458" t="str">
            <v>2.350,22</v>
          </cell>
        </row>
        <row r="459">
          <cell r="A459">
            <v>245</v>
          </cell>
          <cell r="B459" t="str">
            <v>AUXILIAR DE LABORATORISTA DE SOLOS E DE CONCRETO</v>
          </cell>
          <cell r="C459" t="str">
            <v xml:space="preserve">H     </v>
          </cell>
          <cell r="D459" t="str">
            <v>CR</v>
          </cell>
          <cell r="E459" t="str">
            <v>16,03</v>
          </cell>
        </row>
        <row r="460">
          <cell r="A460">
            <v>41090</v>
          </cell>
          <cell r="B460" t="str">
            <v>AUXILIAR DE LABORATORISTA DE SOLOS E DE CONCRETO (MENSALISTA)</v>
          </cell>
          <cell r="C460" t="str">
            <v xml:space="preserve">MES   </v>
          </cell>
          <cell r="D460" t="str">
            <v>CR</v>
          </cell>
          <cell r="E460" t="str">
            <v>2.810,37</v>
          </cell>
        </row>
        <row r="461">
          <cell r="A461">
            <v>251</v>
          </cell>
          <cell r="B461" t="str">
            <v>AUXILIAR DE MECANICO</v>
          </cell>
          <cell r="C461" t="str">
            <v xml:space="preserve">H     </v>
          </cell>
          <cell r="D461" t="str">
            <v>CR</v>
          </cell>
          <cell r="E461" t="str">
            <v>17,92</v>
          </cell>
        </row>
        <row r="462">
          <cell r="A462">
            <v>40975</v>
          </cell>
          <cell r="B462" t="str">
            <v>AUXILIAR DE MECANICO (MENSALISTA)</v>
          </cell>
          <cell r="C462" t="str">
            <v xml:space="preserve">MES   </v>
          </cell>
          <cell r="D462" t="str">
            <v>CR</v>
          </cell>
          <cell r="E462" t="str">
            <v>3.139,31</v>
          </cell>
        </row>
        <row r="463">
          <cell r="A463">
            <v>6127</v>
          </cell>
          <cell r="B463" t="str">
            <v>AUXILIAR DE PEDREIRO</v>
          </cell>
          <cell r="C463" t="str">
            <v xml:space="preserve">H     </v>
          </cell>
          <cell r="D463" t="str">
            <v>CR</v>
          </cell>
          <cell r="E463" t="str">
            <v>10,11</v>
          </cell>
        </row>
        <row r="464">
          <cell r="A464">
            <v>41072</v>
          </cell>
          <cell r="B464" t="str">
            <v>AUXILIAR DE PEDREIRO (MENSALISTA)</v>
          </cell>
          <cell r="C464" t="str">
            <v xml:space="preserve">MES   </v>
          </cell>
          <cell r="D464" t="str">
            <v>CR</v>
          </cell>
          <cell r="E464" t="str">
            <v>1.772,89</v>
          </cell>
        </row>
        <row r="465">
          <cell r="A465">
            <v>6121</v>
          </cell>
          <cell r="B465" t="str">
            <v>AUXILIAR DE SERVICOS GERAIS</v>
          </cell>
          <cell r="C465" t="str">
            <v xml:space="preserve">H     </v>
          </cell>
          <cell r="D465" t="str">
            <v>CR</v>
          </cell>
          <cell r="E465" t="str">
            <v>10,86</v>
          </cell>
        </row>
        <row r="466">
          <cell r="A466">
            <v>41071</v>
          </cell>
          <cell r="B466" t="str">
            <v>AUXILIAR DE SERVICOS GERAIS (MENSALISTA)</v>
          </cell>
          <cell r="C466" t="str">
            <v xml:space="preserve">MES   </v>
          </cell>
          <cell r="D466" t="str">
            <v>CR</v>
          </cell>
          <cell r="E466" t="str">
            <v>1.902,87</v>
          </cell>
        </row>
        <row r="467">
          <cell r="A467">
            <v>244</v>
          </cell>
          <cell r="B467" t="str">
            <v>AUXILIAR DE TOPOGRAFO</v>
          </cell>
          <cell r="C467" t="str">
            <v xml:space="preserve">H     </v>
          </cell>
          <cell r="D467" t="str">
            <v>CR</v>
          </cell>
          <cell r="E467" t="str">
            <v>7,75</v>
          </cell>
        </row>
        <row r="468">
          <cell r="A468">
            <v>41093</v>
          </cell>
          <cell r="B468" t="str">
            <v>AUXILIAR DE TOPOGRAFO (MENSALISTA)</v>
          </cell>
          <cell r="C468" t="str">
            <v xml:space="preserve">MES   </v>
          </cell>
          <cell r="D468" t="str">
            <v>CR</v>
          </cell>
          <cell r="E468" t="str">
            <v>1.359,82</v>
          </cell>
        </row>
        <row r="469">
          <cell r="A469">
            <v>532</v>
          </cell>
          <cell r="B469" t="str">
            <v>AUXILIAR TECNICO / ASSISTENTE DE ENGENHARIA</v>
          </cell>
          <cell r="C469" t="str">
            <v xml:space="preserve">H     </v>
          </cell>
          <cell r="D469" t="str">
            <v>CR</v>
          </cell>
          <cell r="E469" t="str">
            <v>22,52</v>
          </cell>
        </row>
        <row r="470">
          <cell r="A470">
            <v>40931</v>
          </cell>
          <cell r="B470" t="str">
            <v>AUXILIAR TECNICO / ASSISTENTE DE ENGENHARIA (MENSALISTA)</v>
          </cell>
          <cell r="C470" t="str">
            <v xml:space="preserve">MES   </v>
          </cell>
          <cell r="D470" t="str">
            <v>CR</v>
          </cell>
          <cell r="E470" t="str">
            <v>3.946,73</v>
          </cell>
        </row>
        <row r="471">
          <cell r="A471">
            <v>36150</v>
          </cell>
          <cell r="B471" t="str">
            <v>AVENTAL DE SEGURANCA DE RASPA DE COURO 1,00 X 0,60 M</v>
          </cell>
          <cell r="C471" t="str">
            <v xml:space="preserve">UN    </v>
          </cell>
          <cell r="D471" t="str">
            <v>CR</v>
          </cell>
          <cell r="E471" t="str">
            <v>34,00</v>
          </cell>
        </row>
        <row r="472">
          <cell r="A472">
            <v>4760</v>
          </cell>
          <cell r="B472" t="str">
            <v>AZULEJISTA OU LADRILHEIRO</v>
          </cell>
          <cell r="C472" t="str">
            <v xml:space="preserve">H     </v>
          </cell>
          <cell r="D472" t="str">
            <v>CR</v>
          </cell>
          <cell r="E472" t="str">
            <v>16,01</v>
          </cell>
        </row>
        <row r="473">
          <cell r="A473">
            <v>41069</v>
          </cell>
          <cell r="B473" t="str">
            <v>AZULEJISTA OU LADRILHEIRO (MENSALISTA)</v>
          </cell>
          <cell r="C473" t="str">
            <v xml:space="preserve">MES   </v>
          </cell>
          <cell r="D473" t="str">
            <v>CR</v>
          </cell>
          <cell r="E473" t="str">
            <v>2.806,18</v>
          </cell>
        </row>
        <row r="474">
          <cell r="A474">
            <v>10422</v>
          </cell>
          <cell r="B474" t="str">
            <v>BACIA SANITARIA (VASO) COM CAIXA ACOPLADA, DE LOUCA BRANCA</v>
          </cell>
          <cell r="C474" t="str">
            <v xml:space="preserve">UN    </v>
          </cell>
          <cell r="D474" t="str">
            <v>CR</v>
          </cell>
          <cell r="E474" t="str">
            <v>290,63</v>
          </cell>
        </row>
        <row r="475">
          <cell r="A475">
            <v>10420</v>
          </cell>
          <cell r="B475" t="str">
            <v>BACIA SANITARIA (VASO) CONVENCIONAL DE LOUCA BRANCA</v>
          </cell>
          <cell r="C475" t="str">
            <v xml:space="preserve">UN    </v>
          </cell>
          <cell r="D475" t="str">
            <v xml:space="preserve">C </v>
          </cell>
          <cell r="E475" t="str">
            <v>109,00</v>
          </cell>
        </row>
        <row r="476">
          <cell r="A476">
            <v>10421</v>
          </cell>
          <cell r="B476" t="str">
            <v>BACIA SANITARIA (VASO) CONVENCIONAL DE LOUCA COR</v>
          </cell>
          <cell r="C476" t="str">
            <v xml:space="preserve">UN    </v>
          </cell>
          <cell r="D476" t="str">
            <v>CR</v>
          </cell>
          <cell r="E476" t="str">
            <v>145,88</v>
          </cell>
        </row>
        <row r="477">
          <cell r="A477">
            <v>36520</v>
          </cell>
          <cell r="B477" t="str">
            <v>BACIA SANITARIA (VASO) CONVENCIONAL PARA PCD SEM FURO FRONTAL, DE LOUCA BRANCA, SEM ASSENTO</v>
          </cell>
          <cell r="C477" t="str">
            <v xml:space="preserve">UN    </v>
          </cell>
          <cell r="D477" t="str">
            <v>CR</v>
          </cell>
          <cell r="E477" t="str">
            <v>543,05</v>
          </cell>
        </row>
        <row r="478">
          <cell r="A478">
            <v>11784</v>
          </cell>
          <cell r="B478" t="str">
            <v>BACIA SANITARIA TURCA DE LOUCA BRANCA</v>
          </cell>
          <cell r="C478" t="str">
            <v xml:space="preserve">UN    </v>
          </cell>
          <cell r="D478" t="str">
            <v>CR</v>
          </cell>
          <cell r="E478" t="str">
            <v>407,86</v>
          </cell>
        </row>
        <row r="479">
          <cell r="A479">
            <v>10</v>
          </cell>
          <cell r="B479" t="str">
            <v>BALDE PLASTICO CAPACIDADE *10* L</v>
          </cell>
          <cell r="C479" t="str">
            <v xml:space="preserve">UN    </v>
          </cell>
          <cell r="D479" t="str">
            <v>CR</v>
          </cell>
          <cell r="E479" t="str">
            <v>7,92</v>
          </cell>
        </row>
        <row r="480">
          <cell r="A480">
            <v>4815</v>
          </cell>
          <cell r="B480" t="str">
            <v>BALDE VERMELHO PARA SINALIZACAO DE VIAS</v>
          </cell>
          <cell r="C480" t="str">
            <v xml:space="preserve">UN    </v>
          </cell>
          <cell r="D480" t="str">
            <v>CR</v>
          </cell>
          <cell r="E480" t="str">
            <v>4,80</v>
          </cell>
        </row>
        <row r="481">
          <cell r="A481">
            <v>541</v>
          </cell>
          <cell r="B481" t="str">
            <v>BANCADA DE MARMORE SINTETICO COM UMA CUBA, 120 X *60* CM</v>
          </cell>
          <cell r="C481" t="str">
            <v xml:space="preserve">UN    </v>
          </cell>
          <cell r="D481" t="str">
            <v xml:space="preserve">C </v>
          </cell>
          <cell r="E481" t="str">
            <v>103,08</v>
          </cell>
        </row>
        <row r="482">
          <cell r="A482">
            <v>542</v>
          </cell>
          <cell r="B482" t="str">
            <v>BANCADA DE MARMORE SINTETICO COM UMA CUBA, 150 X *60* CM</v>
          </cell>
          <cell r="C482" t="str">
            <v xml:space="preserve">UN    </v>
          </cell>
          <cell r="D482" t="str">
            <v>CR</v>
          </cell>
          <cell r="E482" t="str">
            <v>129,21</v>
          </cell>
        </row>
        <row r="483">
          <cell r="A483">
            <v>540</v>
          </cell>
          <cell r="B483" t="str">
            <v>BANCADA DE MARMORE SINTETICO COM UMA CUBA, 200 X *60* CM</v>
          </cell>
          <cell r="C483" t="str">
            <v xml:space="preserve">UN    </v>
          </cell>
          <cell r="D483" t="str">
            <v>CR</v>
          </cell>
          <cell r="E483" t="str">
            <v>291,17</v>
          </cell>
        </row>
        <row r="484">
          <cell r="A484">
            <v>38364</v>
          </cell>
          <cell r="B484" t="str">
            <v>BANCADA/ BANCA EM GRANITO, POLIDO, TIPO ANDORINHA/ QUARTZ/ CASTELO/ CORUMBA OU OUTROS EQUIVALENTES DA REGIAO, COM CUBA INOX, FORMATO *120 X 60* CM, E=  *2* CM</v>
          </cell>
          <cell r="C484" t="str">
            <v xml:space="preserve">UN    </v>
          </cell>
          <cell r="D484" t="str">
            <v>CR</v>
          </cell>
          <cell r="E484" t="str">
            <v>733,75</v>
          </cell>
        </row>
        <row r="485">
          <cell r="A485">
            <v>11692</v>
          </cell>
          <cell r="B485" t="str">
            <v>BANCADA/ BANCA EM MARMORE, POLIDO, BRANCO COMUM, E=  *3* CM</v>
          </cell>
          <cell r="C485" t="str">
            <v xml:space="preserve">M2    </v>
          </cell>
          <cell r="D485" t="str">
            <v>CR</v>
          </cell>
          <cell r="E485" t="str">
            <v>300,71</v>
          </cell>
        </row>
        <row r="486">
          <cell r="A486">
            <v>1746</v>
          </cell>
          <cell r="B486" t="str">
            <v>BANCADA/BANCA/PIA DE ACO INOXIDAVEL (AISI 430) COM 1 CUBA CENTRAL, COM VALVULA, ESCORREDOR DUPLO, DE *0,55 X 1,20* M</v>
          </cell>
          <cell r="C486" t="str">
            <v xml:space="preserve">UN    </v>
          </cell>
          <cell r="D486" t="str">
            <v xml:space="preserve">C </v>
          </cell>
          <cell r="E486" t="str">
            <v>164,00</v>
          </cell>
        </row>
        <row r="487">
          <cell r="A487">
            <v>1748</v>
          </cell>
          <cell r="B487" t="str">
            <v>BANCADA/BANCA/PIA DE ACO INOXIDAVEL (AISI 430) COM 1 CUBA CENTRAL, COM VALVULA, ESCORREDOR DUPLO, DE *0,55 X 1,40* M</v>
          </cell>
          <cell r="C487" t="str">
            <v xml:space="preserve">UN    </v>
          </cell>
          <cell r="D487" t="str">
            <v>CR</v>
          </cell>
          <cell r="E487" t="str">
            <v>218,08</v>
          </cell>
        </row>
        <row r="488">
          <cell r="A488">
            <v>1749</v>
          </cell>
          <cell r="B488" t="str">
            <v>BANCADA/BANCA/PIA DE ACO INOXIDAVEL (AISI 430) COM 1 CUBA CENTRAL, COM VALVULA, ESCORREDOR DUPLO, DE *0,55 X 1,80* M</v>
          </cell>
          <cell r="C488" t="str">
            <v xml:space="preserve">UN    </v>
          </cell>
          <cell r="D488" t="str">
            <v>CR</v>
          </cell>
          <cell r="E488" t="str">
            <v>315,96</v>
          </cell>
        </row>
        <row r="489">
          <cell r="A489">
            <v>37412</v>
          </cell>
          <cell r="B489" t="str">
            <v>BANCADA/BANCA/PIA DE ACO INOXIDAVEL (AISI 430) COM 1 CUBA CENTRAL, COM VALVULA, LISA (SEM ESCORREDOR), DE *0,55 X 1,20* M</v>
          </cell>
          <cell r="C489" t="str">
            <v xml:space="preserve">UN    </v>
          </cell>
          <cell r="D489" t="str">
            <v>CR</v>
          </cell>
          <cell r="E489" t="str">
            <v>160,31</v>
          </cell>
        </row>
        <row r="490">
          <cell r="A490">
            <v>1745</v>
          </cell>
          <cell r="B490" t="str">
            <v>BANCADA/BANCA/PIA DE ACO INOXIDAVEL (AISI 430) COM 1 CUBA CENTRAL, SEM VALVULA, ESCORREDOR DUPLO, DE *0,55 X 1,60* M</v>
          </cell>
          <cell r="C490" t="str">
            <v xml:space="preserve">UN    </v>
          </cell>
          <cell r="D490" t="str">
            <v>CR</v>
          </cell>
          <cell r="E490" t="str">
            <v>190,63</v>
          </cell>
        </row>
        <row r="491">
          <cell r="A491">
            <v>1750</v>
          </cell>
          <cell r="B491" t="str">
            <v>BANCADA/BANCA/PIA DE ACO INOXIDAVEL (AISI 430) COM 2 CUBAS, COM VALVULAS, ESCORREDOR DUPLO, DE *0,55 X 2,00* M</v>
          </cell>
          <cell r="C491" t="str">
            <v xml:space="preserve">UN    </v>
          </cell>
          <cell r="D491" t="str">
            <v>CR</v>
          </cell>
          <cell r="E491" t="str">
            <v>445,47</v>
          </cell>
        </row>
        <row r="492">
          <cell r="A492">
            <v>11687</v>
          </cell>
          <cell r="B492" t="str">
            <v>BANCADA/TAMPO ACO INOX (AISI 304), LARGURA 60 CM, COM RODABANCA (NAO INCLUI PES DE APOIO)</v>
          </cell>
          <cell r="C492" t="str">
            <v xml:space="preserve">M     </v>
          </cell>
          <cell r="D492" t="str">
            <v>CR</v>
          </cell>
          <cell r="E492" t="str">
            <v>709,77</v>
          </cell>
        </row>
        <row r="493">
          <cell r="A493">
            <v>11689</v>
          </cell>
          <cell r="B493" t="str">
            <v>BANCADA/TAMPO ACO INOX (AISI 304), LARGURA 70 CM, COM RODABANCA (NAO INCLUI PES DE APOIO)</v>
          </cell>
          <cell r="C493" t="str">
            <v xml:space="preserve">M     </v>
          </cell>
          <cell r="D493" t="str">
            <v>CR</v>
          </cell>
          <cell r="E493" t="str">
            <v>889,30</v>
          </cell>
        </row>
        <row r="494">
          <cell r="A494">
            <v>11693</v>
          </cell>
          <cell r="B494" t="str">
            <v>BANCADA/TAMPO LISO (SEM CUBA) EM MARMORE SINTETICO</v>
          </cell>
          <cell r="C494" t="str">
            <v xml:space="preserve">M2    </v>
          </cell>
          <cell r="D494" t="str">
            <v>CR</v>
          </cell>
          <cell r="E494" t="str">
            <v>114,29</v>
          </cell>
        </row>
        <row r="495">
          <cell r="A495">
            <v>36215</v>
          </cell>
          <cell r="B495" t="str">
            <v>BANCO ARTICULADO PARA BANHO, EM ACO INOX POLIDO, 70* CM X 45* CM</v>
          </cell>
          <cell r="C495" t="str">
            <v xml:space="preserve">UN    </v>
          </cell>
          <cell r="D495" t="str">
            <v>CR</v>
          </cell>
          <cell r="E495" t="str">
            <v>624,84</v>
          </cell>
        </row>
        <row r="496">
          <cell r="A496">
            <v>42439</v>
          </cell>
          <cell r="B496" t="str">
            <v>BANCO COM ENCOSTO, 1,60M* DE COMPRIMENTO, EM TUBO DE ACO CARBONO E PINTURA NO PROCESSO ELETROSTATICO - PARA ACADEMIA AO AR LIVRE / ACADEMIA DA TERCEIRA IDADE - ATI</v>
          </cell>
          <cell r="C496" t="str">
            <v xml:space="preserve">UN    </v>
          </cell>
          <cell r="D496" t="str">
            <v>AS</v>
          </cell>
          <cell r="E496" t="str">
            <v>672,26</v>
          </cell>
        </row>
        <row r="497">
          <cell r="A497">
            <v>38381</v>
          </cell>
          <cell r="B497" t="str">
            <v>BANDEJA DE PINTURA PARA ROLO 23 CM</v>
          </cell>
          <cell r="C497" t="str">
            <v xml:space="preserve">UN    </v>
          </cell>
          <cell r="D497" t="str">
            <v>CR</v>
          </cell>
          <cell r="E497" t="str">
            <v>9,35</v>
          </cell>
        </row>
        <row r="498">
          <cell r="A498">
            <v>39621</v>
          </cell>
          <cell r="B498" t="str">
            <v>BARRA ANTIPANICO DUPLA, CEGA LADO OPOSTO, COR CINZA</v>
          </cell>
          <cell r="C498" t="str">
            <v xml:space="preserve">PAR   </v>
          </cell>
          <cell r="D498" t="str">
            <v>CR</v>
          </cell>
          <cell r="E498" t="str">
            <v>1.255,60</v>
          </cell>
        </row>
        <row r="499">
          <cell r="A499">
            <v>39624</v>
          </cell>
          <cell r="B499" t="str">
            <v>BARRA ANTIPANICO DUPLA, PARA PORTA DE VIDRO, COR CINZA</v>
          </cell>
          <cell r="C499" t="str">
            <v xml:space="preserve">PAR   </v>
          </cell>
          <cell r="D499" t="str">
            <v>CR</v>
          </cell>
          <cell r="E499" t="str">
            <v>1.270,59</v>
          </cell>
        </row>
        <row r="500">
          <cell r="A500">
            <v>39615</v>
          </cell>
          <cell r="B500" t="str">
            <v>BARRA ANTIPANICO SIMPLES, CEGA LADO OPOSTO, COR CINZA</v>
          </cell>
          <cell r="C500" t="str">
            <v xml:space="preserve">UN    </v>
          </cell>
          <cell r="D500" t="str">
            <v>CR</v>
          </cell>
          <cell r="E500" t="str">
            <v>438,05</v>
          </cell>
        </row>
        <row r="501">
          <cell r="A501">
            <v>39620</v>
          </cell>
          <cell r="B501" t="str">
            <v>BARRA ANTIPANICO SIMPLES, COM FECHADURA LADO OPOSTO, COR CINZA</v>
          </cell>
          <cell r="C501" t="str">
            <v xml:space="preserve">UN    </v>
          </cell>
          <cell r="D501" t="str">
            <v>CR</v>
          </cell>
          <cell r="E501" t="str">
            <v>669,65</v>
          </cell>
        </row>
        <row r="502">
          <cell r="A502">
            <v>39623</v>
          </cell>
          <cell r="B502" t="str">
            <v>BARRA ANTIPANICO SIMPLES, PARA PORTA DE VIDRO, COR CINZA</v>
          </cell>
          <cell r="C502" t="str">
            <v xml:space="preserve">UN    </v>
          </cell>
          <cell r="D502" t="str">
            <v>CR</v>
          </cell>
          <cell r="E502" t="str">
            <v>648,45</v>
          </cell>
        </row>
        <row r="503">
          <cell r="A503">
            <v>36207</v>
          </cell>
          <cell r="B503" t="str">
            <v>BARRA DE APOIO EM "L", EM ACO INOX POLIDO 70 X 70 CM, DIAMETRO MINIMO 3 CM</v>
          </cell>
          <cell r="C503" t="str">
            <v xml:space="preserve">UN    </v>
          </cell>
          <cell r="D503" t="str">
            <v>CR</v>
          </cell>
          <cell r="E503" t="str">
            <v>276,76</v>
          </cell>
        </row>
        <row r="504">
          <cell r="A504">
            <v>36209</v>
          </cell>
          <cell r="B504" t="str">
            <v>BARRA DE APOIO EM "L", EM ACO INOX POLIDO 80 X 80 CM, DIAMETRO MINIMO 3 CM</v>
          </cell>
          <cell r="C504" t="str">
            <v xml:space="preserve">UN    </v>
          </cell>
          <cell r="D504" t="str">
            <v>CR</v>
          </cell>
          <cell r="E504" t="str">
            <v>317,62</v>
          </cell>
        </row>
        <row r="505">
          <cell r="A505">
            <v>36210</v>
          </cell>
          <cell r="B505" t="str">
            <v>BARRA DE APOIO LATERAL ARTICULADA, COM TRAVA, EM ACO INOX POLIDO, 70 CM, DIAMETRO MINIMO 3 CM</v>
          </cell>
          <cell r="C505" t="str">
            <v xml:space="preserve">UN    </v>
          </cell>
          <cell r="D505" t="str">
            <v>CR</v>
          </cell>
          <cell r="E505" t="str">
            <v>343,66</v>
          </cell>
        </row>
        <row r="506">
          <cell r="A506">
            <v>36204</v>
          </cell>
          <cell r="B506" t="str">
            <v>BARRA DE APOIO RETA, EM ACO INOX POLIDO, COMPRIMENTO 60CM, DIAMETRO MINIMO 3 CM</v>
          </cell>
          <cell r="C506" t="str">
            <v xml:space="preserve">UN    </v>
          </cell>
          <cell r="D506" t="str">
            <v>CR</v>
          </cell>
          <cell r="E506" t="str">
            <v>121,85</v>
          </cell>
        </row>
        <row r="507">
          <cell r="A507">
            <v>36205</v>
          </cell>
          <cell r="B507" t="str">
            <v>BARRA DE APOIO RETA, EM ACO INOX POLIDO, COMPRIMENTO 70CM, DIAMETRO MINIMO 3 CM</v>
          </cell>
          <cell r="C507" t="str">
            <v xml:space="preserve">UN    </v>
          </cell>
          <cell r="D507" t="str">
            <v>CR</v>
          </cell>
          <cell r="E507" t="str">
            <v>135,32</v>
          </cell>
        </row>
        <row r="508">
          <cell r="A508">
            <v>36081</v>
          </cell>
          <cell r="B508" t="str">
            <v>BARRA DE APOIO RETA, EM ACO INOX POLIDO, COMPRIMENTO 80CM, DIAMETRO MINIMO 3 CM</v>
          </cell>
          <cell r="C508" t="str">
            <v xml:space="preserve">UN    </v>
          </cell>
          <cell r="D508" t="str">
            <v xml:space="preserve">C </v>
          </cell>
          <cell r="E508" t="str">
            <v>144,29</v>
          </cell>
        </row>
        <row r="509">
          <cell r="A509">
            <v>36206</v>
          </cell>
          <cell r="B509" t="str">
            <v>BARRA DE APOIO RETA, EM ACO INOX POLIDO, COMPRIMENTO 90 CM, DIAMETRO MINIMO 3 CM</v>
          </cell>
          <cell r="C509" t="str">
            <v xml:space="preserve">UN    </v>
          </cell>
          <cell r="D509" t="str">
            <v>CR</v>
          </cell>
          <cell r="E509" t="str">
            <v>151,17</v>
          </cell>
        </row>
        <row r="510">
          <cell r="A510">
            <v>36218</v>
          </cell>
          <cell r="B510" t="str">
            <v>BARRA DE APOIO RETA, EM ALUMINIO, COMPRIMENTO 60CM, DIAMETRO MINIMO 3 CM</v>
          </cell>
          <cell r="C510" t="str">
            <v xml:space="preserve">UN    </v>
          </cell>
          <cell r="D510" t="str">
            <v>AS</v>
          </cell>
          <cell r="E510" t="str">
            <v>104,81</v>
          </cell>
        </row>
        <row r="511">
          <cell r="A511">
            <v>36220</v>
          </cell>
          <cell r="B511" t="str">
            <v>BARRA DE APOIO RETA, EM ALUMINIO, COMPRIMENTO 70CM, DIAMETRO MINIMO 3 CM</v>
          </cell>
          <cell r="C511" t="str">
            <v xml:space="preserve">UN    </v>
          </cell>
          <cell r="D511" t="str">
            <v>AS</v>
          </cell>
          <cell r="E511" t="str">
            <v>120,18</v>
          </cell>
        </row>
        <row r="512">
          <cell r="A512">
            <v>36080</v>
          </cell>
          <cell r="B512" t="str">
            <v>BARRA DE APOIO RETA, EM ALUMINIO, COMPRIMENTO 80 CM, DIAMETRO MINIMO 3 CM</v>
          </cell>
          <cell r="C512" t="str">
            <v xml:space="preserve">UN    </v>
          </cell>
          <cell r="D512" t="str">
            <v>AS</v>
          </cell>
          <cell r="E512" t="str">
            <v>130,00</v>
          </cell>
        </row>
        <row r="513">
          <cell r="A513">
            <v>36223</v>
          </cell>
          <cell r="B513" t="str">
            <v>BARRA DE APOIO RETA, EM ALUMINIO, COMPRIMENTO 90 CM, DIAMETRO MINIMO 3 CM</v>
          </cell>
          <cell r="C513" t="str">
            <v xml:space="preserve">UN    </v>
          </cell>
          <cell r="D513" t="str">
            <v>AS</v>
          </cell>
          <cell r="E513" t="str">
            <v>136,13</v>
          </cell>
        </row>
        <row r="514">
          <cell r="A514">
            <v>546</v>
          </cell>
          <cell r="B514" t="str">
            <v>BARRA DE FERRO RETANGULAR, BARRA CHATA (QUALQUER DIMENSAO)</v>
          </cell>
          <cell r="C514" t="str">
            <v xml:space="preserve">KG    </v>
          </cell>
          <cell r="D514" t="str">
            <v xml:space="preserve">C </v>
          </cell>
          <cell r="E514" t="str">
            <v>5,29</v>
          </cell>
        </row>
        <row r="515">
          <cell r="A515">
            <v>557</v>
          </cell>
          <cell r="B515" t="str">
            <v>BARRA DE FERRO RETANGULAR, BARRA CHATA, 1 1/2"  X 1/2" (L X E), 3,79 KG/M</v>
          </cell>
          <cell r="C515" t="str">
            <v xml:space="preserve">M     </v>
          </cell>
          <cell r="D515" t="str">
            <v>CR</v>
          </cell>
          <cell r="E515" t="str">
            <v>20,30</v>
          </cell>
        </row>
        <row r="516">
          <cell r="A516">
            <v>552</v>
          </cell>
          <cell r="B516" t="str">
            <v>BARRA DE FERRO RETANGULAR, BARRA CHATA, 1 1/2" X 1/4" (L X E), 1,89 KG/M</v>
          </cell>
          <cell r="C516" t="str">
            <v xml:space="preserve">M     </v>
          </cell>
          <cell r="D516" t="str">
            <v>CR</v>
          </cell>
          <cell r="E516" t="str">
            <v>9,99</v>
          </cell>
        </row>
        <row r="517">
          <cell r="A517">
            <v>555</v>
          </cell>
          <cell r="B517" t="str">
            <v>BARRA DE FERRO RETANGULAR, BARRA CHATA, 1" X 1/4" (L X E), 1,2265 KG/M</v>
          </cell>
          <cell r="C517" t="str">
            <v xml:space="preserve">M     </v>
          </cell>
          <cell r="D517" t="str">
            <v>CR</v>
          </cell>
          <cell r="E517" t="str">
            <v>6,13</v>
          </cell>
        </row>
        <row r="518">
          <cell r="A518">
            <v>565</v>
          </cell>
          <cell r="B518" t="str">
            <v>BARRA DE FERRO RETANGULAR, BARRA CHATA, 1" X 3/16" (L X E), 1,73 KG/M</v>
          </cell>
          <cell r="C518" t="str">
            <v xml:space="preserve">M     </v>
          </cell>
          <cell r="D518" t="str">
            <v>CR</v>
          </cell>
          <cell r="E518" t="str">
            <v>9,36</v>
          </cell>
        </row>
        <row r="519">
          <cell r="A519">
            <v>549</v>
          </cell>
          <cell r="B519" t="str">
            <v>BARRA DE FERRO RETANGULAR, BARRA CHATA, 2" X 1/2" (L X E), 5,06 KG/M</v>
          </cell>
          <cell r="C519" t="str">
            <v xml:space="preserve">M     </v>
          </cell>
          <cell r="D519" t="str">
            <v>CR</v>
          </cell>
          <cell r="E519" t="str">
            <v>26,76</v>
          </cell>
        </row>
        <row r="520">
          <cell r="A520">
            <v>559</v>
          </cell>
          <cell r="B520" t="str">
            <v>BARRA DE FERRO RETANGULAR, BARRA CHATA, 2" X 1/4" (L X E), 2,53 KG/M</v>
          </cell>
          <cell r="C520" t="str">
            <v xml:space="preserve">M     </v>
          </cell>
          <cell r="D520" t="str">
            <v>CR</v>
          </cell>
          <cell r="E520" t="str">
            <v>13,38</v>
          </cell>
        </row>
        <row r="521">
          <cell r="A521">
            <v>551</v>
          </cell>
          <cell r="B521" t="str">
            <v>BARRA DE FERRO RETANGULAR, BARRA CHATA, 2" X 1" (L X E), 10,12 KG/M</v>
          </cell>
          <cell r="C521" t="str">
            <v xml:space="preserve">M     </v>
          </cell>
          <cell r="D521" t="str">
            <v>CR</v>
          </cell>
          <cell r="E521" t="str">
            <v>52,29</v>
          </cell>
        </row>
        <row r="522">
          <cell r="A522">
            <v>547</v>
          </cell>
          <cell r="B522" t="str">
            <v>BARRA DE FERRO RETANGULAR, BARRA CHATA, 2" X 3/8" (L X E), 3,79KG/M</v>
          </cell>
          <cell r="C522" t="str">
            <v xml:space="preserve">M     </v>
          </cell>
          <cell r="D522" t="str">
            <v>CR</v>
          </cell>
          <cell r="E522" t="str">
            <v>20,04</v>
          </cell>
        </row>
        <row r="523">
          <cell r="A523">
            <v>560</v>
          </cell>
          <cell r="B523" t="str">
            <v>BARRA DE FERRO RETANGULAR, BARRA CHATA, 2" X 5/16" (L X E), 3,162 KG/M</v>
          </cell>
          <cell r="C523" t="str">
            <v xml:space="preserve">M     </v>
          </cell>
          <cell r="D523" t="str">
            <v>CR</v>
          </cell>
          <cell r="E523" t="str">
            <v>16,94</v>
          </cell>
        </row>
        <row r="524">
          <cell r="A524">
            <v>566</v>
          </cell>
          <cell r="B524" t="str">
            <v>BARRA DE FERRO RETANGULAR, BARRA CHATA, 3/4" X 1/8" (L X E), 0,47 KG/M</v>
          </cell>
          <cell r="C524" t="str">
            <v xml:space="preserve">M     </v>
          </cell>
          <cell r="D524" t="str">
            <v>CR</v>
          </cell>
          <cell r="E524" t="str">
            <v>2,72</v>
          </cell>
        </row>
        <row r="525">
          <cell r="A525">
            <v>563</v>
          </cell>
          <cell r="B525" t="str">
            <v>BARRA DE FERRO RETANGULAR, BARRA CHATA, 3/8" X 1 1/2" (L X E), 2,84 KG/M</v>
          </cell>
          <cell r="C525" t="str">
            <v xml:space="preserve">M     </v>
          </cell>
          <cell r="D525" t="str">
            <v>CR</v>
          </cell>
          <cell r="E525" t="str">
            <v>15,21</v>
          </cell>
        </row>
        <row r="526">
          <cell r="A526">
            <v>38127</v>
          </cell>
          <cell r="B526" t="str">
            <v>BASE DE MISTURADOR MONOCOMANDO PARA CHUVEIRO</v>
          </cell>
          <cell r="C526" t="str">
            <v xml:space="preserve">UN    </v>
          </cell>
          <cell r="D526" t="str">
            <v>CR</v>
          </cell>
          <cell r="E526" t="str">
            <v>363,06</v>
          </cell>
        </row>
        <row r="527">
          <cell r="A527">
            <v>38060</v>
          </cell>
          <cell r="B527" t="str">
            <v>BASE PARA MASTRO DE PARA-RAIOS DIAMETRO NOMINAL 1 1/2"</v>
          </cell>
          <cell r="C527" t="str">
            <v xml:space="preserve">UN    </v>
          </cell>
          <cell r="D527" t="str">
            <v>AS</v>
          </cell>
          <cell r="E527" t="str">
            <v>75,55</v>
          </cell>
        </row>
        <row r="528">
          <cell r="A528">
            <v>10956</v>
          </cell>
          <cell r="B528" t="str">
            <v>BASE PARA MASTRO DE PARA-RAIOS DIAMETRO NOMINAL 2"</v>
          </cell>
          <cell r="C528" t="str">
            <v xml:space="preserve">UN    </v>
          </cell>
          <cell r="D528" t="str">
            <v>AS</v>
          </cell>
          <cell r="E528" t="str">
            <v>78,48</v>
          </cell>
        </row>
        <row r="529">
          <cell r="A529">
            <v>39380</v>
          </cell>
          <cell r="B529" t="str">
            <v>BASE PARA RELE COM SUPORTE METALICO</v>
          </cell>
          <cell r="C529" t="str">
            <v xml:space="preserve">UN    </v>
          </cell>
          <cell r="D529" t="str">
            <v>AS</v>
          </cell>
          <cell r="E529" t="str">
            <v>11,61</v>
          </cell>
        </row>
        <row r="530">
          <cell r="A530">
            <v>13374</v>
          </cell>
          <cell r="B530" t="str">
            <v>BASE UNIPOLAR PARA FUSIVEL NH1, CORRENTE NOMINAL DE 250 A, SEM CAPA</v>
          </cell>
          <cell r="C530" t="str">
            <v xml:space="preserve">UN    </v>
          </cell>
          <cell r="D530" t="str">
            <v>AS</v>
          </cell>
          <cell r="E530" t="str">
            <v>89,96</v>
          </cell>
        </row>
        <row r="531">
          <cell r="A531">
            <v>37597</v>
          </cell>
          <cell r="B531" t="str">
            <v>BATE-ESTACAS POR GRAVIDADE, POTENCIA160 HP, PESO DO MARTELO ATE 3 TONELADAS</v>
          </cell>
          <cell r="C531" t="str">
            <v xml:space="preserve">UN    </v>
          </cell>
          <cell r="D531" t="str">
            <v>AS</v>
          </cell>
          <cell r="E531" t="str">
            <v>332.215,39</v>
          </cell>
        </row>
        <row r="532">
          <cell r="A532">
            <v>183</v>
          </cell>
          <cell r="B532" t="str">
            <v>BATENTE/ PORTAL/ ADUELA/ MARCO MACICO, E= *3 CM, L= *13 CM, *60 CM A 120* CM X *210 CM,  EM CEDRINHO/ ANGELIM COMERCIAL/ EUCALIPTO/ CURUPIXA/ PEROBA/ CUMARU OU EQUIVALENTE DA REGIAO (NAO INCLUI ALIZARES)</v>
          </cell>
          <cell r="C532" t="str">
            <v xml:space="preserve">JG    </v>
          </cell>
          <cell r="D532" t="str">
            <v xml:space="preserve">C </v>
          </cell>
          <cell r="E532" t="str">
            <v>100,00</v>
          </cell>
        </row>
        <row r="533">
          <cell r="A533">
            <v>184</v>
          </cell>
          <cell r="B533" t="str">
            <v>BATENTE/ PORTAL/ ADUELA/ MARCO MACICO, E= *3* CM, L= *13* CM, *60 CM A 120* CM X *210* CM, EM PINUS/ TAUARI/ VIROLA OU EQUIVALENTE DA REGIAO (NAO INCLUI ALIZARES)</v>
          </cell>
          <cell r="C533" t="str">
            <v xml:space="preserve">JG    </v>
          </cell>
          <cell r="D533" t="str">
            <v>CR</v>
          </cell>
          <cell r="E533" t="str">
            <v>66,09</v>
          </cell>
        </row>
        <row r="534">
          <cell r="A534">
            <v>195</v>
          </cell>
          <cell r="B534" t="str">
            <v>BATENTE/ PORTAL/ ADUELA/ MARCO MACICO, E= *3* CM, L= *7* CM, *60 CM A 120* CM X *210* CM,  EM CEDRINHO/ ANGELIM COMERCIAL/ EUCALIPTO/ CURUPIXA/ PEROBA/ CUMARU OU EQUIVALENTE DA REGIAO (NAO INCLUI ALIZARES)</v>
          </cell>
          <cell r="C534" t="str">
            <v xml:space="preserve">JG    </v>
          </cell>
          <cell r="D534" t="str">
            <v>CR</v>
          </cell>
          <cell r="E534" t="str">
            <v>81,23</v>
          </cell>
        </row>
        <row r="535">
          <cell r="A535">
            <v>194</v>
          </cell>
          <cell r="B535" t="str">
            <v>BATENTE/ PORTAL/ ADUELA/ MARCO MACICO, E= *3* CM, L= *7* CM, *60 CM A 120* CM X *210* CM, EM PINUS/ TAUARI/ VIROLA OU EQUIVALENTE DA REGIAO (NAO INCLUI ALIZARES)</v>
          </cell>
          <cell r="C535" t="str">
            <v xml:space="preserve">JG    </v>
          </cell>
          <cell r="D535" t="str">
            <v>CR</v>
          </cell>
          <cell r="E535" t="str">
            <v>44,16</v>
          </cell>
        </row>
        <row r="536">
          <cell r="A536">
            <v>20001</v>
          </cell>
          <cell r="B536" t="str">
            <v>BATENTE/ PORTAL/ ADUELA/MARCO MACICO, E= *3* CM, L= *15* CM, *60 CM A 120* CM  X *210* CM, EM PINUS/ TAUARI/ VIROLA OU EQUIVALENTE DA REGIAO</v>
          </cell>
          <cell r="C536" t="str">
            <v xml:space="preserve">JG    </v>
          </cell>
          <cell r="D536" t="str">
            <v>CR</v>
          </cell>
          <cell r="E536" t="str">
            <v>80,95</v>
          </cell>
        </row>
        <row r="537">
          <cell r="A537">
            <v>181</v>
          </cell>
          <cell r="B537" t="str">
            <v>BATENTE/ PORTAL/ADUELA/ MARCO MACICO, E= *3* CM, L= *15* CM, *60 CM A 120* CM  X *210* CM,  EM CEDRINHO/ ANGELIM COMERCIAL/  EUCALIPTO/ CURUPIXA/ PEROBA/ CUMARU OU EQUIVALENTE DA REGIAO (NAO INCLUI ALIZARES)</v>
          </cell>
          <cell r="C537" t="str">
            <v xml:space="preserve">JG    </v>
          </cell>
          <cell r="D537" t="str">
            <v>CR</v>
          </cell>
          <cell r="E537" t="str">
            <v>109,52</v>
          </cell>
        </row>
        <row r="538">
          <cell r="A538">
            <v>39837</v>
          </cell>
          <cell r="B538" t="str">
            <v>BATENTE/PORTAL/ADUELA/MARCO, EM MDF/PVC WOOD/POLIESTIRENO OU MADEIRA LAMINADA, L = *9,0* CM COM GUARNICAO REGULAVEL 2 FACES = *35* MM, PRIMER</v>
          </cell>
          <cell r="C538" t="str">
            <v xml:space="preserve">JG    </v>
          </cell>
          <cell r="D538" t="str">
            <v>AS</v>
          </cell>
          <cell r="E538" t="str">
            <v>211,71</v>
          </cell>
        </row>
        <row r="539">
          <cell r="A539">
            <v>10535</v>
          </cell>
          <cell r="B539" t="str">
            <v>BETONEIRA CAPACIDADE NOMINAL 400 L, CAPACIDADE DE MISTURA  280 L, MOTOR ELETRICO TRIFASICO 220/380 V POTENCIA 2 CV, SEM CARREGADOR</v>
          </cell>
          <cell r="C539" t="str">
            <v xml:space="preserve">UN    </v>
          </cell>
          <cell r="D539" t="str">
            <v xml:space="preserve">C </v>
          </cell>
          <cell r="E539" t="str">
            <v>3.015,00</v>
          </cell>
        </row>
        <row r="540">
          <cell r="A540">
            <v>10537</v>
          </cell>
          <cell r="B540" t="str">
            <v>BETONEIRA CAPACIDADE NOMINAL 400 L, CAPACIDADE DE MISTURA 310 L, MOTOR A DIESEL POTENCIA 5 CV, SEM CARREGADOR</v>
          </cell>
          <cell r="C540" t="str">
            <v xml:space="preserve">UN    </v>
          </cell>
          <cell r="D540" t="str">
            <v>CR</v>
          </cell>
          <cell r="E540" t="str">
            <v>4.111,64</v>
          </cell>
        </row>
        <row r="541">
          <cell r="A541">
            <v>13891</v>
          </cell>
          <cell r="B541" t="str">
            <v>BETONEIRA CAPACIDADE NOMINAL 400 L, CAPACIDADE DE MISTURA 310 L, MOTOR A GASOLINA POTENCIA 5,5 CV, SEM CARREGADOR</v>
          </cell>
          <cell r="C541" t="str">
            <v xml:space="preserve">UN    </v>
          </cell>
          <cell r="D541" t="str">
            <v>CR</v>
          </cell>
          <cell r="E541" t="str">
            <v>3.771,30</v>
          </cell>
        </row>
        <row r="542">
          <cell r="A542">
            <v>25975</v>
          </cell>
          <cell r="B542" t="str">
            <v>BETONEIRA CAPACIDADE NOMINAL 600 L, CAPACIDADE DE MISTURA 440 L, MOTOR A GASOLINA POTENCIA 10 HP, COM CARREGADOR</v>
          </cell>
          <cell r="C542" t="str">
            <v xml:space="preserve">UN    </v>
          </cell>
          <cell r="D542" t="str">
            <v>CR</v>
          </cell>
          <cell r="E542" t="str">
            <v>16.403,64</v>
          </cell>
        </row>
        <row r="543">
          <cell r="A543">
            <v>36396</v>
          </cell>
          <cell r="B543" t="str">
            <v>BETONEIRA, CAPACIDADE NOMINAL 400 L, CAPACIDADE DE MISTURA 310L, MOTOR ELETRICO TRIFASICO 220/380V POTENCIA 2 CV, SEM CARREGADOR</v>
          </cell>
          <cell r="C543" t="str">
            <v xml:space="preserve">UN    </v>
          </cell>
          <cell r="D543" t="str">
            <v>CR</v>
          </cell>
          <cell r="E543" t="str">
            <v>3.449,36</v>
          </cell>
        </row>
        <row r="544">
          <cell r="A544">
            <v>36397</v>
          </cell>
          <cell r="B544" t="str">
            <v>BETONEIRA, CAPACIDADE NOMINAL 600 L, CAPACIDADE DE MISTURA  360L, MOTOR ELETRICO TRIFASICO 220/380V, POTENCIA 4CV, EXCLUSO CARREGADOR</v>
          </cell>
          <cell r="C544" t="str">
            <v xml:space="preserve">UN    </v>
          </cell>
          <cell r="D544" t="str">
            <v>CR</v>
          </cell>
          <cell r="E544" t="str">
            <v>12.264,40</v>
          </cell>
        </row>
        <row r="545">
          <cell r="A545">
            <v>36398</v>
          </cell>
          <cell r="B545" t="str">
            <v>BETONEIRA, CAPACIDADE NOMINAL 600 L, CAPACIDADE DE MISTURA 440 L, MOTOR A DIESEL POTENCIA 10 CV, COM CARREGADOR</v>
          </cell>
          <cell r="C545" t="str">
            <v xml:space="preserve">UN    </v>
          </cell>
          <cell r="D545" t="str">
            <v>CR</v>
          </cell>
          <cell r="E545" t="str">
            <v>14.906,36</v>
          </cell>
        </row>
        <row r="546">
          <cell r="A546">
            <v>647</v>
          </cell>
          <cell r="B546" t="str">
            <v>BLASTER, DINAMITADOR OU CABO DE FOGO</v>
          </cell>
          <cell r="C546" t="str">
            <v xml:space="preserve">H     </v>
          </cell>
          <cell r="D546" t="str">
            <v>CR</v>
          </cell>
          <cell r="E546" t="str">
            <v>20,18</v>
          </cell>
        </row>
        <row r="547">
          <cell r="A547">
            <v>40920</v>
          </cell>
          <cell r="B547" t="str">
            <v>BLASTER, DINAMITADOR OU CABO DE FOGO (MENSALISTA)</v>
          </cell>
          <cell r="C547" t="str">
            <v xml:space="preserve">MES   </v>
          </cell>
          <cell r="D547" t="str">
            <v>CR</v>
          </cell>
          <cell r="E547" t="str">
            <v>3.536,83</v>
          </cell>
        </row>
        <row r="548">
          <cell r="A548">
            <v>38783</v>
          </cell>
          <cell r="B548" t="str">
            <v>BLOCO CERAMICO DE VEDACAO COM FUROS NA HORIZONTAL, 11,5 X 19 X 19 CM - 4,5 MPA (NBR 15270)</v>
          </cell>
          <cell r="C548" t="str">
            <v xml:space="preserve">UN    </v>
          </cell>
          <cell r="D548" t="str">
            <v>CR</v>
          </cell>
          <cell r="E548" t="str">
            <v>0,63</v>
          </cell>
        </row>
        <row r="549">
          <cell r="A549">
            <v>37593</v>
          </cell>
          <cell r="B549" t="str">
            <v>BLOCO CERAMICO DE VEDACAO COM FUROS NA VERTICAL, 14 X 19 X 39 CM - 4,5 MPA (NBR 15270)</v>
          </cell>
          <cell r="C549" t="str">
            <v xml:space="preserve">UN    </v>
          </cell>
          <cell r="D549" t="str">
            <v>CR</v>
          </cell>
          <cell r="E549" t="str">
            <v>1,54</v>
          </cell>
        </row>
        <row r="550">
          <cell r="A550">
            <v>37594</v>
          </cell>
          <cell r="B550" t="str">
            <v>BLOCO CERAMICO DE VEDACAO COM FUROS NA VERTICAL, 19 X 19 X 39 CM - 4,5 MPA (NBR 15270)</v>
          </cell>
          <cell r="C550" t="str">
            <v xml:space="preserve">UN    </v>
          </cell>
          <cell r="D550" t="str">
            <v>CR</v>
          </cell>
          <cell r="E550" t="str">
            <v>1,92</v>
          </cell>
        </row>
        <row r="551">
          <cell r="A551">
            <v>37592</v>
          </cell>
          <cell r="B551" t="str">
            <v>BLOCO CERAMICO DE VEDACAO COM FUROS NA VERTICAL, 9 X 19 X 39 CM - 4,5 MPA (NBR 15270)</v>
          </cell>
          <cell r="C551" t="str">
            <v xml:space="preserve">UN    </v>
          </cell>
          <cell r="D551" t="str">
            <v>CR</v>
          </cell>
          <cell r="E551" t="str">
            <v>1,21</v>
          </cell>
        </row>
        <row r="552">
          <cell r="A552">
            <v>7266</v>
          </cell>
          <cell r="B552" t="str">
            <v>BLOCO CERAMICO VAZADO PARA ALVENARIA DE VEDACAO, DE 9 X 19 X 19 CM (L X A X C)</v>
          </cell>
          <cell r="C552" t="str">
            <v xml:space="preserve">MIL   </v>
          </cell>
          <cell r="D552" t="str">
            <v xml:space="preserve">C </v>
          </cell>
          <cell r="E552" t="str">
            <v>470,00</v>
          </cell>
        </row>
        <row r="553">
          <cell r="A553">
            <v>7270</v>
          </cell>
          <cell r="B553" t="str">
            <v>BLOCO CERAMICO VAZADO PARA ALVENARIA DE VEDACAO, 4 FUROS, DE 9 X 9 X 19 CM (L X A X C)</v>
          </cell>
          <cell r="C553" t="str">
            <v xml:space="preserve">UN    </v>
          </cell>
          <cell r="D553" t="str">
            <v>CR</v>
          </cell>
          <cell r="E553" t="str">
            <v>0,54</v>
          </cell>
        </row>
        <row r="554">
          <cell r="A554">
            <v>7267</v>
          </cell>
          <cell r="B554" t="str">
            <v>BLOCO CERAMICO VAZADO PARA ALVENARIA DE VEDACAO, 6 FUROS, DE 9 X 14 X 19 CM (L X A X C)</v>
          </cell>
          <cell r="C554" t="str">
            <v xml:space="preserve">UN    </v>
          </cell>
          <cell r="D554" t="str">
            <v>CR</v>
          </cell>
          <cell r="E554" t="str">
            <v>0,42</v>
          </cell>
        </row>
        <row r="555">
          <cell r="A555">
            <v>7269</v>
          </cell>
          <cell r="B555" t="str">
            <v>BLOCO CERAMICO VAZADO PARA ALVENARIA DE VEDACAO, 6 FUROS, DE 9 X 9 X 19 CM (L X A X C)</v>
          </cell>
          <cell r="C555" t="str">
            <v xml:space="preserve">UN    </v>
          </cell>
          <cell r="D555" t="str">
            <v>CR</v>
          </cell>
          <cell r="E555" t="str">
            <v>0,43</v>
          </cell>
        </row>
        <row r="556">
          <cell r="A556">
            <v>7271</v>
          </cell>
          <cell r="B556" t="str">
            <v>BLOCO CERAMICO VAZADO PARA ALVENARIA DE VEDACAO, 8 FUROS, DE 9 X 19 X 19 CM (L XA X C)</v>
          </cell>
          <cell r="C556" t="str">
            <v xml:space="preserve">UN    </v>
          </cell>
          <cell r="D556" t="str">
            <v>CR</v>
          </cell>
          <cell r="E556" t="str">
            <v>0,47</v>
          </cell>
        </row>
        <row r="557">
          <cell r="A557">
            <v>7268</v>
          </cell>
          <cell r="B557" t="str">
            <v>BLOCO CERAMICO VAZADO PARA ALVENARIA DE VEDACAO, 8 FUROS, DE 9 X 19 X 29 CM (L X A X C)</v>
          </cell>
          <cell r="C557" t="str">
            <v xml:space="preserve">UN    </v>
          </cell>
          <cell r="D557" t="str">
            <v>CR</v>
          </cell>
          <cell r="E557" t="str">
            <v>0,65</v>
          </cell>
        </row>
        <row r="558">
          <cell r="A558">
            <v>34556</v>
          </cell>
          <cell r="B558" t="str">
            <v>BLOCO DE CONCRETO ESTRUTURAL 14 X 19 X 29 CM, FBK 10 MPA (NBR 6136)</v>
          </cell>
          <cell r="C558" t="str">
            <v xml:space="preserve">UN    </v>
          </cell>
          <cell r="D558" t="str">
            <v>CR</v>
          </cell>
          <cell r="E558" t="str">
            <v>2,71</v>
          </cell>
        </row>
        <row r="559">
          <cell r="A559">
            <v>37873</v>
          </cell>
          <cell r="B559" t="str">
            <v>BLOCO DE CONCRETO ESTRUTURAL 14 X 19 X 29 CM, FBK 12 MPA (NBR 6136)</v>
          </cell>
          <cell r="C559" t="str">
            <v xml:space="preserve">UN    </v>
          </cell>
          <cell r="D559" t="str">
            <v>CR</v>
          </cell>
          <cell r="E559" t="str">
            <v>2,76</v>
          </cell>
        </row>
        <row r="560">
          <cell r="A560">
            <v>34564</v>
          </cell>
          <cell r="B560" t="str">
            <v>BLOCO DE CONCRETO ESTRUTURAL 14 X 19 X 29 CM, FBK 14 MPA (NBR 6136)</v>
          </cell>
          <cell r="C560" t="str">
            <v xml:space="preserve">UN    </v>
          </cell>
          <cell r="D560" t="str">
            <v>CR</v>
          </cell>
          <cell r="E560" t="str">
            <v>2,89</v>
          </cell>
        </row>
        <row r="561">
          <cell r="A561">
            <v>34565</v>
          </cell>
          <cell r="B561" t="str">
            <v>BLOCO DE CONCRETO ESTRUTURAL 14 X 19 X 29 CM, FBK 16 MPA (NBR 6136)</v>
          </cell>
          <cell r="C561" t="str">
            <v xml:space="preserve">UN    </v>
          </cell>
          <cell r="D561" t="str">
            <v>CR</v>
          </cell>
          <cell r="E561" t="str">
            <v>3,05</v>
          </cell>
        </row>
        <row r="562">
          <cell r="A562">
            <v>38590</v>
          </cell>
          <cell r="B562" t="str">
            <v>BLOCO DE CONCRETO ESTRUTURAL 14 X 19 X 29 CM, FBK 4,5 MPA (NBR 6136)</v>
          </cell>
          <cell r="C562" t="str">
            <v xml:space="preserve">UN    </v>
          </cell>
          <cell r="D562" t="str">
            <v>CR</v>
          </cell>
          <cell r="E562" t="str">
            <v>2,26</v>
          </cell>
        </row>
        <row r="563">
          <cell r="A563">
            <v>34566</v>
          </cell>
          <cell r="B563" t="str">
            <v>BLOCO DE CONCRETO ESTRUTURAL 14 X 19 X 29 CM, FBK 6 MPA (NBR 6136)</v>
          </cell>
          <cell r="C563" t="str">
            <v xml:space="preserve">UN    </v>
          </cell>
          <cell r="D563" t="str">
            <v>CR</v>
          </cell>
          <cell r="E563" t="str">
            <v>2,37</v>
          </cell>
        </row>
        <row r="564">
          <cell r="A564">
            <v>34567</v>
          </cell>
          <cell r="B564" t="str">
            <v>BLOCO DE CONCRETO ESTRUTURAL 14 X 19 X 29 CM, FBK 8 MPA (NBR 6136)</v>
          </cell>
          <cell r="C564" t="str">
            <v xml:space="preserve">UN    </v>
          </cell>
          <cell r="D564" t="str">
            <v>CR</v>
          </cell>
          <cell r="E564" t="str">
            <v>2,51</v>
          </cell>
        </row>
        <row r="565">
          <cell r="A565">
            <v>38591</v>
          </cell>
          <cell r="B565" t="str">
            <v>BLOCO DE CONCRETO ESTRUTURAL 14 X 19 X 34 CM, FBK 4,5 MPA (NBR 6136)</v>
          </cell>
          <cell r="C565" t="str">
            <v xml:space="preserve">UN    </v>
          </cell>
          <cell r="D565" t="str">
            <v>CR</v>
          </cell>
          <cell r="E565" t="str">
            <v>2,28</v>
          </cell>
        </row>
        <row r="566">
          <cell r="A566">
            <v>34568</v>
          </cell>
          <cell r="B566" t="str">
            <v>BLOCO DE CONCRETO ESTRUTURAL 14 X 19 X 39 CM, FBK 10 MPA (NBR 6136)</v>
          </cell>
          <cell r="C566" t="str">
            <v xml:space="preserve">UN    </v>
          </cell>
          <cell r="D566" t="str">
            <v>CR</v>
          </cell>
          <cell r="E566" t="str">
            <v>2,97</v>
          </cell>
        </row>
        <row r="567">
          <cell r="A567">
            <v>34569</v>
          </cell>
          <cell r="B567" t="str">
            <v>BLOCO DE CONCRETO ESTRUTURAL 14 X 19 X 39 CM, FBK 12 MPA (NBR 6136)</v>
          </cell>
          <cell r="C567" t="str">
            <v xml:space="preserve">UN    </v>
          </cell>
          <cell r="D567" t="str">
            <v>CR</v>
          </cell>
          <cell r="E567" t="str">
            <v>3,05</v>
          </cell>
        </row>
        <row r="568">
          <cell r="A568">
            <v>34570</v>
          </cell>
          <cell r="B568" t="str">
            <v>BLOCO DE CONCRETO ESTRUTURAL 14 X 19 X 39 CM, FBK 14 MPA (NBR 6136)</v>
          </cell>
          <cell r="C568" t="str">
            <v xml:space="preserve">UN    </v>
          </cell>
          <cell r="D568" t="str">
            <v>CR</v>
          </cell>
          <cell r="E568" t="str">
            <v>3,32</v>
          </cell>
        </row>
        <row r="569">
          <cell r="A569">
            <v>25070</v>
          </cell>
          <cell r="B569" t="str">
            <v>BLOCO DE CONCRETO ESTRUTURAL 14 X 19 X 39 CM, FBK 4,5 MPA (NBR 6136)</v>
          </cell>
          <cell r="C569" t="str">
            <v xml:space="preserve">UN    </v>
          </cell>
          <cell r="D569" t="str">
            <v>CR</v>
          </cell>
          <cell r="E569" t="str">
            <v>2,49</v>
          </cell>
        </row>
        <row r="570">
          <cell r="A570">
            <v>34571</v>
          </cell>
          <cell r="B570" t="str">
            <v>BLOCO DE CONCRETO ESTRUTURAL 14 X 19 X 39 CM, FBK 6 MPA (NBR 6136)</v>
          </cell>
          <cell r="C570" t="str">
            <v xml:space="preserve">UN    </v>
          </cell>
          <cell r="D570" t="str">
            <v>CR</v>
          </cell>
          <cell r="E570" t="str">
            <v>2,52</v>
          </cell>
        </row>
        <row r="571">
          <cell r="A571">
            <v>34573</v>
          </cell>
          <cell r="B571" t="str">
            <v>BLOCO DE CONCRETO ESTRUTURAL 14 X 19 X 39 CM, FBK 8 MPA (NBR 6136)</v>
          </cell>
          <cell r="C571" t="str">
            <v xml:space="preserve">UN    </v>
          </cell>
          <cell r="D571" t="str">
            <v>CR</v>
          </cell>
          <cell r="E571" t="str">
            <v>2,65</v>
          </cell>
        </row>
        <row r="572">
          <cell r="A572">
            <v>37107</v>
          </cell>
          <cell r="B572" t="str">
            <v>BLOCO DE CONCRETO ESTRUTURAL 14 X 19 X 39, FCK 16 MPA (NBR 6136)</v>
          </cell>
          <cell r="C572" t="str">
            <v xml:space="preserve">UN    </v>
          </cell>
          <cell r="D572" t="str">
            <v>CR</v>
          </cell>
          <cell r="E572" t="str">
            <v>3,50</v>
          </cell>
        </row>
        <row r="573">
          <cell r="A573">
            <v>34576</v>
          </cell>
          <cell r="B573" t="str">
            <v>BLOCO DE CONCRETO ESTRUTURAL 19 X 19 X 39 CM, FBK 10 MPA (NBR 6136)</v>
          </cell>
          <cell r="C573" t="str">
            <v xml:space="preserve">UN    </v>
          </cell>
          <cell r="D573" t="str">
            <v>CR</v>
          </cell>
          <cell r="E573" t="str">
            <v>3,86</v>
          </cell>
        </row>
        <row r="574">
          <cell r="A574">
            <v>34577</v>
          </cell>
          <cell r="B574" t="str">
            <v>BLOCO DE CONCRETO ESTRUTURAL 19 X 19 X 39 CM, FBK 12 MPA (NBR 6136)</v>
          </cell>
          <cell r="C574" t="str">
            <v xml:space="preserve">UN    </v>
          </cell>
          <cell r="D574" t="str">
            <v>CR</v>
          </cell>
          <cell r="E574" t="str">
            <v>4,03</v>
          </cell>
        </row>
        <row r="575">
          <cell r="A575">
            <v>34578</v>
          </cell>
          <cell r="B575" t="str">
            <v>BLOCO DE CONCRETO ESTRUTURAL 19 X 19 X 39 CM, FBK 14 MPA (NBR 6136)</v>
          </cell>
          <cell r="C575" t="str">
            <v xml:space="preserve">UN    </v>
          </cell>
          <cell r="D575" t="str">
            <v>CR</v>
          </cell>
          <cell r="E575" t="str">
            <v>4,37</v>
          </cell>
        </row>
        <row r="576">
          <cell r="A576">
            <v>34579</v>
          </cell>
          <cell r="B576" t="str">
            <v>BLOCO DE CONCRETO ESTRUTURAL 19 X 19 X 39 CM, FBK 16 MPA (NBR 6136)</v>
          </cell>
          <cell r="C576" t="str">
            <v xml:space="preserve">UN    </v>
          </cell>
          <cell r="D576" t="str">
            <v>CR</v>
          </cell>
          <cell r="E576" t="str">
            <v>4,66</v>
          </cell>
        </row>
        <row r="577">
          <cell r="A577">
            <v>25067</v>
          </cell>
          <cell r="B577" t="str">
            <v>BLOCO DE CONCRETO ESTRUTURAL 19 X 19 X 39 CM, FBK 4,5 MPA (NBR 6136)</v>
          </cell>
          <cell r="C577" t="str">
            <v xml:space="preserve">UN    </v>
          </cell>
          <cell r="D577" t="str">
            <v>CR</v>
          </cell>
          <cell r="E577" t="str">
            <v>3,12</v>
          </cell>
        </row>
        <row r="578">
          <cell r="A578">
            <v>34580</v>
          </cell>
          <cell r="B578" t="str">
            <v>BLOCO DE CONCRETO ESTRUTURAL 19 X 19 X 39 CM, FBK 8 MPA (NBR 6136)</v>
          </cell>
          <cell r="C578" t="str">
            <v xml:space="preserve">UN    </v>
          </cell>
          <cell r="D578" t="str">
            <v>CR</v>
          </cell>
          <cell r="E578" t="str">
            <v>3,48</v>
          </cell>
        </row>
        <row r="579">
          <cell r="A579">
            <v>25071</v>
          </cell>
          <cell r="B579" t="str">
            <v>BLOCO DE CONCRETO ESTRUTURAL 9 X 19 X 39 CM, FBK 4,5 MPA (NBR 6136)</v>
          </cell>
          <cell r="C579" t="str">
            <v xml:space="preserve">UN    </v>
          </cell>
          <cell r="D579" t="str">
            <v>CR</v>
          </cell>
          <cell r="E579" t="str">
            <v>1,73</v>
          </cell>
        </row>
        <row r="580">
          <cell r="A580">
            <v>38395</v>
          </cell>
          <cell r="B580" t="str">
            <v>BLOCO DE ESPUMA MULTIUSO *23 X 13 X 8* CM</v>
          </cell>
          <cell r="C580" t="str">
            <v xml:space="preserve">UN    </v>
          </cell>
          <cell r="D580" t="str">
            <v>CR</v>
          </cell>
          <cell r="E580" t="str">
            <v>7,81</v>
          </cell>
        </row>
        <row r="581">
          <cell r="A581">
            <v>34583</v>
          </cell>
          <cell r="B581" t="str">
            <v>BLOCO DE GESSO COMPACTO, BRANCO, E = 10 CM, *67 X 50* CM</v>
          </cell>
          <cell r="C581" t="str">
            <v xml:space="preserve">M2    </v>
          </cell>
          <cell r="D581" t="str">
            <v>CR</v>
          </cell>
          <cell r="E581" t="str">
            <v>37,91</v>
          </cell>
        </row>
        <row r="582">
          <cell r="A582">
            <v>34584</v>
          </cell>
          <cell r="B582" t="str">
            <v>BLOCO DE GESSO VAZADO BRANCO, E = *7* CM, *67 X 50* CM</v>
          </cell>
          <cell r="C582" t="str">
            <v xml:space="preserve">M2    </v>
          </cell>
          <cell r="D582" t="str">
            <v>CR</v>
          </cell>
          <cell r="E582" t="str">
            <v>21,22</v>
          </cell>
        </row>
        <row r="583">
          <cell r="A583">
            <v>709</v>
          </cell>
          <cell r="B583" t="str">
            <v>BLOCO DE POLIETILENO ALTA DENSIDADE, *27* X *30* X *100* CM, ACOMPANHADOS PLACAS  TERMINAIS  E LONGARINAS, PARA FUNDO DE FILTRO</v>
          </cell>
          <cell r="C583" t="str">
            <v xml:space="preserve">M2    </v>
          </cell>
          <cell r="D583" t="str">
            <v>AS</v>
          </cell>
          <cell r="E583" t="str">
            <v>541,31</v>
          </cell>
        </row>
        <row r="584">
          <cell r="A584">
            <v>34599</v>
          </cell>
          <cell r="B584" t="str">
            <v>BLOCO DE VEDACAO CONCRETO APARENTE 9 X 19 X 39 CM (CLASSE C - NBR 6136)</v>
          </cell>
          <cell r="C584" t="str">
            <v xml:space="preserve">UN    </v>
          </cell>
          <cell r="D584" t="str">
            <v>CR</v>
          </cell>
          <cell r="E584" t="str">
            <v>1,78</v>
          </cell>
        </row>
        <row r="585">
          <cell r="A585">
            <v>34592</v>
          </cell>
          <cell r="B585" t="str">
            <v>BLOCO DE VEDACAO CONCRETO 14 X 19 X 29 CM (CLASSE C - NBR 6136)</v>
          </cell>
          <cell r="C585" t="str">
            <v xml:space="preserve">UN    </v>
          </cell>
          <cell r="D585" t="str">
            <v>CR</v>
          </cell>
          <cell r="E585" t="str">
            <v>1,98</v>
          </cell>
        </row>
        <row r="586">
          <cell r="A586">
            <v>37103</v>
          </cell>
          <cell r="B586" t="str">
            <v>BLOCO DE VEDACAO DE CONCRETO APARENTE 14 X 19 X 39 CM (CLASSE C - NBR 6136)</v>
          </cell>
          <cell r="C586" t="str">
            <v xml:space="preserve">UN    </v>
          </cell>
          <cell r="D586" t="str">
            <v>CR</v>
          </cell>
          <cell r="E586" t="str">
            <v>2,27</v>
          </cell>
        </row>
        <row r="587">
          <cell r="A587">
            <v>34555</v>
          </cell>
          <cell r="B587" t="str">
            <v>BLOCO DE VEDACAO DE CONCRETO APARENTE 19 X 19 X 39 CM  (CLASSE C - NBR 6136)</v>
          </cell>
          <cell r="C587" t="str">
            <v xml:space="preserve">UN    </v>
          </cell>
          <cell r="D587" t="str">
            <v>CR</v>
          </cell>
          <cell r="E587" t="str">
            <v>2,88</v>
          </cell>
        </row>
        <row r="588">
          <cell r="A588">
            <v>674</v>
          </cell>
          <cell r="B588" t="str">
            <v>BLOCO DE VEDACAO DE CONCRETO CELULAR AUTOCLAVADO 10 X 30 X 60 CM (E X A X C)</v>
          </cell>
          <cell r="C588" t="str">
            <v xml:space="preserve">M2    </v>
          </cell>
          <cell r="D588" t="str">
            <v>AS</v>
          </cell>
          <cell r="E588" t="str">
            <v>48,64</v>
          </cell>
        </row>
        <row r="589">
          <cell r="A589">
            <v>34600</v>
          </cell>
          <cell r="B589" t="str">
            <v>BLOCO DE VEDACAO DE CONCRETO CELULAR AUTOCLAVADO 15 X 30 X 60 CM (E X A X C)</v>
          </cell>
          <cell r="C589" t="str">
            <v xml:space="preserve">M2    </v>
          </cell>
          <cell r="D589" t="str">
            <v>AS</v>
          </cell>
          <cell r="E589" t="str">
            <v>71,45</v>
          </cell>
        </row>
        <row r="590">
          <cell r="A590">
            <v>652</v>
          </cell>
          <cell r="B590" t="str">
            <v>BLOCO DE VEDACAO DE CONCRETO CELULAR AUTOCLAVADO 20 X 30 X 60 CM (E X A X C)</v>
          </cell>
          <cell r="C590" t="str">
            <v xml:space="preserve">M2    </v>
          </cell>
          <cell r="D590" t="str">
            <v>AS</v>
          </cell>
          <cell r="E590" t="str">
            <v>109,45</v>
          </cell>
        </row>
        <row r="591">
          <cell r="A591">
            <v>651</v>
          </cell>
          <cell r="B591" t="str">
            <v>BLOCO DE VEDACAO DE CONCRETO 14 X 19 X 39 CM (CLASSE C - NBR 6136)</v>
          </cell>
          <cell r="C591" t="str">
            <v xml:space="preserve">UN    </v>
          </cell>
          <cell r="D591" t="str">
            <v>CR</v>
          </cell>
          <cell r="E591" t="str">
            <v>2,19</v>
          </cell>
        </row>
        <row r="592">
          <cell r="A592">
            <v>654</v>
          </cell>
          <cell r="B592" t="str">
            <v>BLOCO DE VEDACAO DE CONCRETO 19 X 19 X 39 CM (CLASSE C - NBR 6136)</v>
          </cell>
          <cell r="C592" t="str">
            <v xml:space="preserve">UN    </v>
          </cell>
          <cell r="D592" t="str">
            <v>CR</v>
          </cell>
          <cell r="E592" t="str">
            <v>2,71</v>
          </cell>
        </row>
        <row r="593">
          <cell r="A593">
            <v>650</v>
          </cell>
          <cell r="B593" t="str">
            <v>BLOCO DE VEDACAO DE CONCRETO, 9 X 19 X 39 CM (CLASSE C - NBR 6136)</v>
          </cell>
          <cell r="C593" t="str">
            <v xml:space="preserve">UN    </v>
          </cell>
          <cell r="D593" t="str">
            <v xml:space="preserve">C </v>
          </cell>
          <cell r="E593" t="str">
            <v>1,75</v>
          </cell>
        </row>
        <row r="594">
          <cell r="A594">
            <v>716</v>
          </cell>
          <cell r="B594" t="str">
            <v>BLOCO DE VIDRO INCOLOR XADREZ, DE *20 X 20 X 10* CM</v>
          </cell>
          <cell r="C594" t="str">
            <v xml:space="preserve">UN    </v>
          </cell>
          <cell r="D594" t="str">
            <v>CR</v>
          </cell>
          <cell r="E594" t="str">
            <v>15,06</v>
          </cell>
        </row>
        <row r="595">
          <cell r="A595">
            <v>715</v>
          </cell>
          <cell r="B595" t="str">
            <v>BLOCO DE VIDRO INCOLOR, CANELADO, DE *19 X 19 X 8* CM</v>
          </cell>
          <cell r="C595" t="str">
            <v xml:space="preserve">UN    </v>
          </cell>
          <cell r="D595" t="str">
            <v xml:space="preserve">C </v>
          </cell>
          <cell r="E595" t="str">
            <v>14,90</v>
          </cell>
        </row>
        <row r="596">
          <cell r="A596">
            <v>718</v>
          </cell>
          <cell r="B596" t="str">
            <v>BLOCO DE VIDRO/ELEMENTO VAZADO INCOLOR, VENEZIANA, DE *20 X 20 X 6* CM</v>
          </cell>
          <cell r="C596" t="str">
            <v xml:space="preserve">UN    </v>
          </cell>
          <cell r="D596" t="str">
            <v>CR</v>
          </cell>
          <cell r="E596" t="str">
            <v>22,20</v>
          </cell>
        </row>
        <row r="597">
          <cell r="A597">
            <v>11981</v>
          </cell>
          <cell r="B597" t="str">
            <v>BLOCO DE VIDRO/ELEMENTO VAZADO, INCOLOR, VENEZIANA, *20 X 10 X 8* CM</v>
          </cell>
          <cell r="C597" t="str">
            <v xml:space="preserve">UN    </v>
          </cell>
          <cell r="D597" t="str">
            <v>CR</v>
          </cell>
          <cell r="E597" t="str">
            <v>15,22</v>
          </cell>
        </row>
        <row r="598">
          <cell r="A598">
            <v>34586</v>
          </cell>
          <cell r="B598" t="str">
            <v>BLOCO ESTRUTURAL CERAMICO 14 X 19 X 29 CM, 6,0 MPA (NBR 15270)</v>
          </cell>
          <cell r="C598" t="str">
            <v xml:space="preserve">UN    </v>
          </cell>
          <cell r="D598" t="str">
            <v>CR</v>
          </cell>
          <cell r="E598" t="str">
            <v>1,32</v>
          </cell>
        </row>
        <row r="599">
          <cell r="A599">
            <v>38603</v>
          </cell>
          <cell r="B599" t="str">
            <v>BLOCO ESTRUTURAL CERAMICO 14 X 19 X 34 CM, 6,0 MPA (NBR 15270)</v>
          </cell>
          <cell r="C599" t="str">
            <v xml:space="preserve">UN    </v>
          </cell>
          <cell r="D599" t="str">
            <v>CR</v>
          </cell>
          <cell r="E599" t="str">
            <v>1,59</v>
          </cell>
        </row>
        <row r="600">
          <cell r="A600">
            <v>34588</v>
          </cell>
          <cell r="B600" t="str">
            <v>BLOCO ESTRUTURAL CERAMICO 14 X 19 X 39 CM, 6,0 MPA (NBR 15270)</v>
          </cell>
          <cell r="C600" t="str">
            <v xml:space="preserve">UN    </v>
          </cell>
          <cell r="D600" t="str">
            <v>CR</v>
          </cell>
          <cell r="E600" t="str">
            <v>1,72</v>
          </cell>
        </row>
        <row r="601">
          <cell r="A601">
            <v>34590</v>
          </cell>
          <cell r="B601" t="str">
            <v>BLOCO ESTRUTURAL CERAMICO 19 X 19 X 29 CM, 6,0 MPA (NBR 15270)</v>
          </cell>
          <cell r="C601" t="str">
            <v xml:space="preserve">UN    </v>
          </cell>
          <cell r="D601" t="str">
            <v>CR</v>
          </cell>
          <cell r="E601" t="str">
            <v>1,57</v>
          </cell>
        </row>
        <row r="602">
          <cell r="A602">
            <v>34591</v>
          </cell>
          <cell r="B602" t="str">
            <v>BLOCO ESTRUTURAL CERAMICO 19 X 19 X 39 CM, 6,0 MPA (NBR 15270)</v>
          </cell>
          <cell r="C602" t="str">
            <v xml:space="preserve">UN    </v>
          </cell>
          <cell r="D602" t="str">
            <v>CR</v>
          </cell>
          <cell r="E602" t="str">
            <v>2,13</v>
          </cell>
        </row>
        <row r="603">
          <cell r="A603">
            <v>41372</v>
          </cell>
          <cell r="B603" t="str">
            <v>BLOCO VEDACAO CONCRETO CELULAR AUTOCLAVADO 12,5 X 30 X 60 CM (E X A X C)</v>
          </cell>
          <cell r="C603" t="str">
            <v xml:space="preserve">M2    </v>
          </cell>
          <cell r="D603" t="str">
            <v>AS</v>
          </cell>
          <cell r="E603" t="str">
            <v>68,27</v>
          </cell>
        </row>
        <row r="604">
          <cell r="A604">
            <v>41371</v>
          </cell>
          <cell r="B604" t="str">
            <v>BLOCO VEDACAO CONCRETO CELULAR AUTOCLAVADO 7,5 X 30 X 60 CM (E X A X C)</v>
          </cell>
          <cell r="C604" t="str">
            <v xml:space="preserve">M2    </v>
          </cell>
          <cell r="D604" t="str">
            <v>AS</v>
          </cell>
          <cell r="E604" t="str">
            <v>40,35</v>
          </cell>
        </row>
        <row r="605">
          <cell r="A605">
            <v>40517</v>
          </cell>
          <cell r="B605" t="str">
            <v>BLOQUETE/PISO DE CONCRETO - MODELO BLOCO PISOGRAMA/CONCREGRAMA 2 FUROS, DIMENSOES APROX. DE 35 CM X 15 CM E ESPESSURA DE 7 CM (+/- 1 CM), COR NATURAL</v>
          </cell>
          <cell r="C605" t="str">
            <v xml:space="preserve">M2    </v>
          </cell>
          <cell r="D605" t="str">
            <v>CR</v>
          </cell>
          <cell r="E605" t="str">
            <v>32,70</v>
          </cell>
        </row>
        <row r="606">
          <cell r="A606">
            <v>40515</v>
          </cell>
          <cell r="B606" t="str">
            <v>BLOQUETE/PISO DE CONCRETO - MODELO PISOGRAMA/CONCREGRAMA/PAVI-GRADE/GRAMEIRO, DIMENSOES APROXIMADAS DE 60 CM X 45 CM E ESPESSURA DE 8 CM (+/- 1 CM), COR NATURAL</v>
          </cell>
          <cell r="C606" t="str">
            <v xml:space="preserve">M2    </v>
          </cell>
          <cell r="D606" t="str">
            <v>CR</v>
          </cell>
          <cell r="E606" t="str">
            <v>73,57</v>
          </cell>
        </row>
        <row r="607">
          <cell r="A607">
            <v>40529</v>
          </cell>
          <cell r="B607" t="str">
            <v>BLOQUETE/PISO INTERTRAVADO DE CONCRETO - MODELO ONDA/16 FACES/RETANGULAR/TIJOLINHO/PAVER/HOLANDES/PARALELEPIPEDO, *22 CM X *11 CM, E = 10 CM, RESISTENCIA DE 50 MPA (NBR 9781), COR NATURAL</v>
          </cell>
          <cell r="C607" t="str">
            <v xml:space="preserve">M2    </v>
          </cell>
          <cell r="D607" t="str">
            <v>CR</v>
          </cell>
          <cell r="E607" t="str">
            <v>47,00</v>
          </cell>
        </row>
        <row r="608">
          <cell r="A608">
            <v>36170</v>
          </cell>
          <cell r="B608" t="str">
            <v>BLOQUETE/PISO INTERTRAVADO DE CONCRETO - MODELO ONDA/16 FACES/RETANGULAR/TIJOLINHO/PAVER/HOLANDES/PARALELEPIPEDO, *22 CM X 11* CM, E = 8 CM, RESISTENCIA DE 35 MPA (NBR 9781), COR NATURAL</v>
          </cell>
          <cell r="C608" t="str">
            <v xml:space="preserve">M2    </v>
          </cell>
          <cell r="D608" t="str">
            <v xml:space="preserve">C </v>
          </cell>
          <cell r="E608" t="str">
            <v>39,00</v>
          </cell>
        </row>
        <row r="609">
          <cell r="A609">
            <v>40524</v>
          </cell>
          <cell r="B609" t="str">
            <v>BLOQUETE/PISO INTERTRAVADO DE CONCRETO - MODELO ONDA/16 FACES/RETANGULAR/TIJOLINHO/PAVER/HOLANDES/PARALELEPIPEDO, 20 CM X 10 CM, E = 10 CM, RESISTENCIA DE 35 MPA (NBR 9781), COR NATURAL</v>
          </cell>
          <cell r="C609" t="str">
            <v xml:space="preserve">M2    </v>
          </cell>
          <cell r="D609" t="str">
            <v>CR</v>
          </cell>
          <cell r="E609" t="str">
            <v>45,98</v>
          </cell>
        </row>
        <row r="610">
          <cell r="A610">
            <v>36156</v>
          </cell>
          <cell r="B610" t="str">
            <v>BLOQUETE/PISO INTERTRAVADO DE CONCRETO - MODELO ONDA/16 FACES/RETANGULAR/TIJOLINHO/PAVER/HOLANDES/PARALELEPIPEDO, 20 CM X 10 CM, E = 6 CM, RESISTENCIA DE 35 MPA (NBR 9781), COLORIDO</v>
          </cell>
          <cell r="C610" t="str">
            <v xml:space="preserve">M2    </v>
          </cell>
          <cell r="D610" t="str">
            <v>CR</v>
          </cell>
          <cell r="E610" t="str">
            <v>35,76</v>
          </cell>
        </row>
        <row r="611">
          <cell r="A611">
            <v>36155</v>
          </cell>
          <cell r="B611" t="str">
            <v>BLOQUETE/PISO INTERTRAVADO DE CONCRETO - MODELO ONDA/16 FACES/RETANGULAR/TIJOLINHO/PAVER/HOLANDES/PARALELEPIPEDO, 20 CM X 10 CM, E = 6 CM, RESISTENCIA DE 35 MPA (NBR 9781), COR NATURAL</v>
          </cell>
          <cell r="C611" t="str">
            <v xml:space="preserve">M2    </v>
          </cell>
          <cell r="D611" t="str">
            <v>CR</v>
          </cell>
          <cell r="E611" t="str">
            <v>30,87</v>
          </cell>
        </row>
        <row r="612">
          <cell r="A612">
            <v>36154</v>
          </cell>
          <cell r="B612" t="str">
            <v>BLOQUETE/PISO INTERTRAVADO DE CONCRETO - MODELO ONDA/16 FACES/RETANGULAR/TIJOLINHO/PAVER/HOLANDES/PARALELEPIPEDO, 20 CM X 10 CM, E = 8 CM, RESISTENCIA DE 35 MPA (NBR 9781), COLORIDO</v>
          </cell>
          <cell r="C612" t="str">
            <v xml:space="preserve">M2    </v>
          </cell>
          <cell r="D612" t="str">
            <v>CR</v>
          </cell>
          <cell r="E612" t="str">
            <v>42,91</v>
          </cell>
        </row>
        <row r="613">
          <cell r="A613">
            <v>695</v>
          </cell>
          <cell r="B613" t="str">
            <v>BLOQUETE/PISO INTERTRAVADO DE CONCRETO - MODELO RAQUETE, *22 CM X 13,5* CM, E = 6 CM, RESISTENCIA DE 35 MPA (NBR 9781), COR NATURAL</v>
          </cell>
          <cell r="C613" t="str">
            <v xml:space="preserve">M2    </v>
          </cell>
          <cell r="D613" t="str">
            <v>CR</v>
          </cell>
          <cell r="E613" t="str">
            <v>31,52</v>
          </cell>
        </row>
        <row r="614">
          <cell r="A614">
            <v>679</v>
          </cell>
          <cell r="B614" t="str">
            <v>BLOQUETE/PISO INTERTRAVADO DE CONCRETO - MODELO SEXTAVADO / HEXAGONAL, 25 CM X 25 CM, E = 10 CM, RESISTENCIA DE 35 MPA (NBR 9781), COR NATURAL</v>
          </cell>
          <cell r="C614" t="str">
            <v xml:space="preserve">M2    </v>
          </cell>
          <cell r="D614" t="str">
            <v>CR</v>
          </cell>
          <cell r="E614" t="str">
            <v>47,00</v>
          </cell>
        </row>
        <row r="615">
          <cell r="A615">
            <v>711</v>
          </cell>
          <cell r="B615" t="str">
            <v>BLOQUETE/PISO INTERTRAVADO DE CONCRETO - MODELO SEXTAVADO / HEXAGONAL, 25 CM X 25 CM, E = 6 CM, RESISTENCIA DE 35 MPA (NBR 9781), COR NATURAL</v>
          </cell>
          <cell r="C615" t="str">
            <v xml:space="preserve">M2    </v>
          </cell>
          <cell r="D615" t="str">
            <v>CR</v>
          </cell>
          <cell r="E615" t="str">
            <v>31,09</v>
          </cell>
        </row>
        <row r="616">
          <cell r="A616">
            <v>712</v>
          </cell>
          <cell r="B616" t="str">
            <v>BLOQUETE/PISO INTERTRAVADO DE CONCRETO - MODELO SEXTAVADO / HEXAGONAL, 25 CM X 25 CM, E = 8 CM, RESISTENCIA DE 35 MPA (NBR 9781), COR NATURAL</v>
          </cell>
          <cell r="C616" t="str">
            <v xml:space="preserve">M2    </v>
          </cell>
          <cell r="D616" t="str">
            <v>CR</v>
          </cell>
          <cell r="E616" t="str">
            <v>39,16</v>
          </cell>
        </row>
        <row r="617">
          <cell r="A617">
            <v>12614</v>
          </cell>
          <cell r="B617" t="str">
            <v>BOCAL PVC, PARA CALHA PLUVIAL, DIAMETRO DA SAIDA ENTRE 80 E 100 MM, PARA DRENAGEM PREDIAL</v>
          </cell>
          <cell r="C617" t="str">
            <v xml:space="preserve">UN    </v>
          </cell>
          <cell r="D617" t="str">
            <v>AS</v>
          </cell>
          <cell r="E617" t="str">
            <v>13,90</v>
          </cell>
        </row>
        <row r="618">
          <cell r="A618">
            <v>6140</v>
          </cell>
          <cell r="B618" t="str">
            <v>BOLSA DE LIGACAO EM PVC FLEXIVEL PARA VASO SANITARIO 1.1/2 " (40 MM)</v>
          </cell>
          <cell r="C618" t="str">
            <v xml:space="preserve">UN    </v>
          </cell>
          <cell r="D618" t="str">
            <v>CR</v>
          </cell>
          <cell r="E618" t="str">
            <v>2,29</v>
          </cell>
        </row>
        <row r="619">
          <cell r="A619">
            <v>38399</v>
          </cell>
          <cell r="B619" t="str">
            <v>BOLSA DE LONA PARA FERRAMENTAS *50 X 35 X 25* CM</v>
          </cell>
          <cell r="C619" t="str">
            <v xml:space="preserve">UN    </v>
          </cell>
          <cell r="D619" t="str">
            <v>CR</v>
          </cell>
          <cell r="E619" t="str">
            <v>143,22</v>
          </cell>
        </row>
        <row r="620">
          <cell r="A620">
            <v>735</v>
          </cell>
          <cell r="B620" t="str">
            <v>BOMBA CENTRIFUGA  MOTOR ELETRICO TRIFASICO 1,48HP  DIAMETRO DE SUCCAO X ELEVACAO 1" X 1", 4 ESTAGIOS, DIAMETRO DOS ROTORES 3 X 107 MM + 1 X 100 MM, HM/Q: 10 M / 5,3 M3/H A 70 M / 1,8 M3/H</v>
          </cell>
          <cell r="C620" t="str">
            <v xml:space="preserve">UN    </v>
          </cell>
          <cell r="D620" t="str">
            <v>CR</v>
          </cell>
          <cell r="E620" t="str">
            <v>1.662,08</v>
          </cell>
        </row>
        <row r="621">
          <cell r="A621">
            <v>736</v>
          </cell>
          <cell r="B621" t="str">
            <v>BOMBA CENTRIFUGA  MOTOR ELETRICO TRIFASICO 2,96HP, DIAMETRO DE SUCCAO X ELEVACAO 1 1/2" X 1 1/4", DIAMETRO DO ROTOR 148 MM, HM/Q: 34 M / 14,80 M3/H A 40 M / 8,60 M3/H</v>
          </cell>
          <cell r="C621" t="str">
            <v xml:space="preserve">UN    </v>
          </cell>
          <cell r="D621" t="str">
            <v>CR</v>
          </cell>
          <cell r="E621" t="str">
            <v>1.397,51</v>
          </cell>
        </row>
        <row r="622">
          <cell r="A622">
            <v>729</v>
          </cell>
          <cell r="B622" t="str">
            <v>BOMBA CENTRIFUGA COM MOTOR ELETRICO MONOFASICO, POTENCIA 0,33 HP,  BOCAIS 1" X 3/4", DIAMETRO DO ROTOR 99 MM, HM/Q = 4 MCA / 8,5 M3/H A 18 MCA / 0,90 M3/H</v>
          </cell>
          <cell r="C622" t="str">
            <v xml:space="preserve">UN    </v>
          </cell>
          <cell r="D622" t="str">
            <v xml:space="preserve">C </v>
          </cell>
          <cell r="E622" t="str">
            <v>569,50</v>
          </cell>
        </row>
        <row r="623">
          <cell r="A623">
            <v>39925</v>
          </cell>
          <cell r="B623" t="str">
            <v>BOMBA CENTRIFUGA MONOESTAGIO COM MOTOR ELETRICO MONOFASICO, POTENCIA 15 HP,  DIAMETRO DO ROTOR *173* MM, HM/Q = *30* MCA / *90* M3/H A *45* MCA / *55* M3/H</v>
          </cell>
          <cell r="C623" t="str">
            <v xml:space="preserve">UN    </v>
          </cell>
          <cell r="D623" t="str">
            <v>CR</v>
          </cell>
          <cell r="E623" t="str">
            <v>8.229,22</v>
          </cell>
        </row>
        <row r="624">
          <cell r="A624">
            <v>731</v>
          </cell>
          <cell r="B624" t="str">
            <v>BOMBA CENTRIFUGA MOTOR ELETRICO MONOFASICO 0,49 HP  BOCAIS 1" X 3/4", DIAMETRO DO ROTOR 110 MM, HM/Q: 6 M / 8,3 M3/H A 20 M / 1,2 M3/H</v>
          </cell>
          <cell r="C624" t="str">
            <v xml:space="preserve">UN    </v>
          </cell>
          <cell r="D624" t="str">
            <v>CR</v>
          </cell>
          <cell r="E624" t="str">
            <v>554,26</v>
          </cell>
        </row>
        <row r="625">
          <cell r="A625">
            <v>10575</v>
          </cell>
          <cell r="B625" t="str">
            <v>BOMBA CENTRIFUGA MOTOR ELETRICO MONOFASICO 0,50 CV DIAMETRO DE SUCCAO X ELEVACAO 3/4" X 3/4", MONOESTAGIO, DIAMETRO DOS ROTORES 114 MM, HM/Q: 2 M / 2,99 M3/H A 24 M / 0,71 M3/H</v>
          </cell>
          <cell r="C625" t="str">
            <v xml:space="preserve">UN    </v>
          </cell>
          <cell r="D625" t="str">
            <v>CR</v>
          </cell>
          <cell r="E625" t="str">
            <v>864,97</v>
          </cell>
        </row>
        <row r="626">
          <cell r="A626">
            <v>733</v>
          </cell>
          <cell r="B626" t="str">
            <v>BOMBA CENTRIFUGA MOTOR ELETRICO MONOFASICO 0,74HP  DIAMETRO DE SUCCAO X ELEVACAO 1 1/4" X 1", DIAMETRO DO ROTOR 120 MM, HM/Q: 8 M / 7,70 M3/H A 24 M / 2,80 M3/H</v>
          </cell>
          <cell r="C626" t="str">
            <v xml:space="preserve">UN    </v>
          </cell>
          <cell r="D626" t="str">
            <v>CR</v>
          </cell>
          <cell r="E626" t="str">
            <v>947,03</v>
          </cell>
        </row>
        <row r="627">
          <cell r="A627">
            <v>732</v>
          </cell>
          <cell r="B627" t="str">
            <v>BOMBA CENTRIFUGA MOTOR ELETRICO TRIFASICO 0,99HP  DIAMETRO DE SUCCAO X ELEVACAO 1" X 1", DIAMETRO DO ROTOR 145 MM, HM/Q: 14 M / 8,4 M3/H A 40 M / 0,60 M3/H</v>
          </cell>
          <cell r="C627" t="str">
            <v xml:space="preserve">UN    </v>
          </cell>
          <cell r="D627" t="str">
            <v>CR</v>
          </cell>
          <cell r="E627" t="str">
            <v>934,30</v>
          </cell>
        </row>
        <row r="628">
          <cell r="A628">
            <v>737</v>
          </cell>
          <cell r="B628" t="str">
            <v>BOMBA CENTRIFUGA MOTOR ELETRICO TRIFASICO 14,8 HP, DIAMETRO DE SUCCAO X ELEVACAO 2 1/2" X 2", DIAMETRO DO ROTOR 195 MM, HM/Q: 62 M / 55,5 M3/H A 80 M / 31,50 M3/H</v>
          </cell>
          <cell r="C628" t="str">
            <v xml:space="preserve">UN    </v>
          </cell>
          <cell r="D628" t="str">
            <v>CR</v>
          </cell>
          <cell r="E628" t="str">
            <v>5.239,30</v>
          </cell>
        </row>
        <row r="629">
          <cell r="A629">
            <v>738</v>
          </cell>
          <cell r="B629" t="str">
            <v>BOMBA CENTRIFUGA MOTOR ELETRICO TRIFASICO 5HP, DIAMETRO DE SUCCAO X ELEVACAO 2" X 1 1/2", DIAMETRO DO ROTOR 155 MM, HM/Q: 40 M / 20,40 M3/H A 46 M / 9,20 M3/H</v>
          </cell>
          <cell r="C629" t="str">
            <v xml:space="preserve">UN    </v>
          </cell>
          <cell r="D629" t="str">
            <v>CR</v>
          </cell>
          <cell r="E629" t="str">
            <v>2.429,43</v>
          </cell>
        </row>
        <row r="630">
          <cell r="A630">
            <v>740</v>
          </cell>
          <cell r="B630" t="str">
            <v>BOMBA CENTRIFUGA MOTOR ELETRICO TRIFASICO 9,86 DIAMETRO DE SUCCAO X ELEVACAO 1" X 1", 4 ESTAGIOS, DIAMETRO DOS ROTORES 4 X 146 MM, HM/Q: 85 M / 14,9 M3/H A 140 M / 4,2 M3/H</v>
          </cell>
          <cell r="C630" t="str">
            <v xml:space="preserve">UN    </v>
          </cell>
          <cell r="D630" t="str">
            <v>CR</v>
          </cell>
          <cell r="E630" t="str">
            <v>4.928,81</v>
          </cell>
        </row>
        <row r="631">
          <cell r="A631">
            <v>734</v>
          </cell>
          <cell r="B631" t="str">
            <v>BOMBA CENTRIFUGA,  MOTOR ELETRICO TRIFASICO 1,48HP  DIAMETRO DE SUCCAO X ELEVACAO 1 1/2" X 1", DIAMETRO DO ROTOR 117 MM, HM/Q: 10 M / 21,9 M3/H A 24 M / 6,1 M3/H</v>
          </cell>
          <cell r="C631" t="str">
            <v xml:space="preserve">UN    </v>
          </cell>
          <cell r="D631" t="str">
            <v>CR</v>
          </cell>
          <cell r="E631" t="str">
            <v>1.001,57</v>
          </cell>
        </row>
        <row r="632">
          <cell r="A632">
            <v>39008</v>
          </cell>
          <cell r="B632" t="str">
            <v>BOMBA DE PROJECAO DE CONCRETO SECO, POTENCIA 10 CV, VAZAO 3 M3/H</v>
          </cell>
          <cell r="C632" t="str">
            <v xml:space="preserve">UN    </v>
          </cell>
          <cell r="D632" t="str">
            <v>CR</v>
          </cell>
          <cell r="E632" t="str">
            <v>36.753,77</v>
          </cell>
        </row>
        <row r="633">
          <cell r="A633">
            <v>39009</v>
          </cell>
          <cell r="B633" t="str">
            <v>BOMBA DE PROJECAO DE CONCRETO SECO, POTENCIA 10 CV, VAZAO 6 M3/H</v>
          </cell>
          <cell r="C633" t="str">
            <v xml:space="preserve">UN    </v>
          </cell>
          <cell r="D633" t="str">
            <v>CR</v>
          </cell>
          <cell r="E633" t="str">
            <v>39.377,11</v>
          </cell>
        </row>
        <row r="634">
          <cell r="A634">
            <v>10587</v>
          </cell>
          <cell r="B634" t="str">
            <v>BOMBA SUBMERSA PARA POCOS TUBULARES PROFUNDOS DIAMETRO DE 4 POLEGADAS, ELETRICA, MONOFASICA, POTENCIA 0,49 HP, 13 ESTAGIOS, BOCAL DE DESCARGA DIAMETRO DE UMA POLEGADA E MEIA, HM/Q = 18 M / 1,90 M3/H A 85 M / 0,60 M3/H</v>
          </cell>
          <cell r="C634" t="str">
            <v xml:space="preserve">UN    </v>
          </cell>
          <cell r="D634" t="str">
            <v>CR</v>
          </cell>
          <cell r="E634" t="str">
            <v>2.619,78</v>
          </cell>
        </row>
        <row r="635">
          <cell r="A635">
            <v>759</v>
          </cell>
          <cell r="B635" t="str">
            <v>BOMBA SUBMERSA PARA POCOS TUBULARES PROFUNDOS DIAMETRO DE 4 POLEGADAS, ELETRICA, TRIFASICA, POTENCIA 1,97 HP, 20 ESTAGIOS, BOCAL DE DESCARGA DIAMETRO DE UMA POLEGADA E MEIA, HM/Q = 18 M / 5,40 M3/H A 164 M / 0,80 M3/H</v>
          </cell>
          <cell r="C635" t="str">
            <v xml:space="preserve">UN    </v>
          </cell>
          <cell r="D635" t="str">
            <v>CR</v>
          </cell>
          <cell r="E635" t="str">
            <v>3.766,73</v>
          </cell>
        </row>
        <row r="636">
          <cell r="A636">
            <v>761</v>
          </cell>
          <cell r="B636" t="str">
            <v>BOMBA SUBMERSA PARA POCOS TUBULARES PROFUNDOS DIAMETRO DE 4 POLEGADAS, ELETRICA, TRIFASICA, POTENCIA 5,42 HP, 15 ESTAGIOS, BOCAL DE DESCARGA DIAMETRO DE 2 POLEGADAS, HM/Q = 18 M / 18,10 M3/H A 121 M / 2,90 M3/H</v>
          </cell>
          <cell r="C636" t="str">
            <v xml:space="preserve">UN    </v>
          </cell>
          <cell r="D636" t="str">
            <v>CR</v>
          </cell>
          <cell r="E636" t="str">
            <v>6.384,93</v>
          </cell>
        </row>
        <row r="637">
          <cell r="A637">
            <v>750</v>
          </cell>
          <cell r="B637" t="str">
            <v>BOMBA SUBMERSA PARA POCOS TUBULARES PROFUNDOS DIAMETRO DE 4 POLEGADAS, ELETRICA, TRIFASICA, POTENCIA 5,42 HP, 29 ESTAGIOS, BOCAL DE DESCARGA DE UMA POLEGADA E MEIA, HM/Q = 18 M / 8,10 M3/H A 201 M / 3,2 M3/H</v>
          </cell>
          <cell r="C637" t="str">
            <v xml:space="preserve">UN    </v>
          </cell>
          <cell r="D637" t="str">
            <v>CR</v>
          </cell>
          <cell r="E637" t="str">
            <v>6.061,98</v>
          </cell>
        </row>
        <row r="638">
          <cell r="A638">
            <v>755</v>
          </cell>
          <cell r="B638" t="str">
            <v>BOMBA SUBMERSA PARA POCOS TUBULARES PROFUNDOS DIAMETRO DE 6 POLEGADAS, ELETRICA, TRIFASICA, POTENCIA 27,12 HP, 7 ESTAGIOS, BOCAL DE DESCARGA DIAMETRO DE 4 POLEGADAS, HM/Q = 13,9 M / 90 M3/H A 44,0 M / 25,0 M3/H</v>
          </cell>
          <cell r="C638" t="str">
            <v xml:space="preserve">UN    </v>
          </cell>
          <cell r="D638" t="str">
            <v>CR</v>
          </cell>
          <cell r="E638" t="str">
            <v>24.875,43</v>
          </cell>
        </row>
        <row r="639">
          <cell r="A639">
            <v>749</v>
          </cell>
          <cell r="B639" t="str">
            <v>BOMBA SUBMERSA PARA POCOS TUBULARES PROFUNDOS DIAMETRO DE 6 POLEGADAS, ELETRICA, TRIFASICA, POTENCIA 3,45 HP, 5 ESTAGIOS, BOCAL DE DESCARGA DIAMETRO DE 2 POLEGADAS, HM/Q = 68,5 M / 6,12 M3/H A 39,5 M / 14,04 M3/H</v>
          </cell>
          <cell r="C639" t="str">
            <v xml:space="preserve">UN    </v>
          </cell>
          <cell r="D639" t="str">
            <v>CR</v>
          </cell>
          <cell r="E639" t="str">
            <v>9.148,72</v>
          </cell>
        </row>
        <row r="640">
          <cell r="A640">
            <v>756</v>
          </cell>
          <cell r="B640" t="str">
            <v>BOMBA SUBMERSA PARA POCOS TUBULARES PROFUNDOS DIAMETRO DE 6 POLEGADAS, ELETRICA, TRIFASICA, POTENCIA 32 HP, 9 ESTAGIOS, BOCAL DE DESCARGA DIAMETRO DE 4 POLEGADAS, HM/Q = 114,0 M / 13,9 M3/H A 57,0 M / 25,0 M3/H</v>
          </cell>
          <cell r="C640" t="str">
            <v xml:space="preserve">UN    </v>
          </cell>
          <cell r="D640" t="str">
            <v>CR</v>
          </cell>
          <cell r="E640" t="str">
            <v>27.129,99</v>
          </cell>
        </row>
        <row r="641">
          <cell r="A641">
            <v>757</v>
          </cell>
          <cell r="B641" t="str">
            <v>BOMBA SUBMERSIVEL,  ELETRICA, TRIFASICA, POTENCIA 6 HP, DIAMETRO DO ROTOR 127 MM, BOCAL DE SAIDA DIAMETRO DE 3 POLEGADAS, HM/Q = 7 M / 66,90 M3/H A 26 M / 2,88 M3/H</v>
          </cell>
          <cell r="C641" t="str">
            <v xml:space="preserve">UN    </v>
          </cell>
          <cell r="D641" t="str">
            <v>CR</v>
          </cell>
          <cell r="E641" t="str">
            <v>12.318,75</v>
          </cell>
        </row>
        <row r="642">
          <cell r="A642">
            <v>10588</v>
          </cell>
          <cell r="B642" t="str">
            <v>BOMBA SUBMERSIVEL, ELETRICA, TRIFASICA, POTENCIA 0,98 HP, DIAMETRO DO ROTOR 142 MM SEMIABERTO, BOCAL DE SAIDA DIAMETRO DE 2 POLEGADAS, HM/Q = 2 M / 32 M3/H A 8 M / 16 M3/H</v>
          </cell>
          <cell r="C642" t="str">
            <v xml:space="preserve">UN    </v>
          </cell>
          <cell r="D642" t="str">
            <v>CR</v>
          </cell>
          <cell r="E642" t="str">
            <v>2.719,67</v>
          </cell>
        </row>
        <row r="643">
          <cell r="A643">
            <v>10592</v>
          </cell>
          <cell r="B643" t="str">
            <v>BOMBA SUBMERSIVEL, ELETRICA, TRIFASICA, POTENCIA 0,99 HP, DIAMETRO ROTOR 98 MM SEMIABERTO, BOCAL DE SAIDA DIAMETRO 2 POLEGADAS, HM/Q = 2 M / 28,90 M3/H A 14 M / 7 M3/H</v>
          </cell>
          <cell r="C643" t="str">
            <v xml:space="preserve">UN    </v>
          </cell>
          <cell r="D643" t="str">
            <v xml:space="preserve">C </v>
          </cell>
          <cell r="E643" t="str">
            <v>3.285,00</v>
          </cell>
        </row>
        <row r="644">
          <cell r="A644">
            <v>10589</v>
          </cell>
          <cell r="B644" t="str">
            <v>BOMBA SUBMERSIVEL, ELETRICA, TRIFASICA, POTENCIA 1,97 HP, DIAMETRO DO ROTOR 144 MM SEMIABERTO, BOCAL DE SAIDA DIAMETRO DE 2 POLEGADAS, HM/Q = 2 M / 26,8 M3/H A 28 M / 4,6 M3/H</v>
          </cell>
          <cell r="C644" t="str">
            <v xml:space="preserve">UN    </v>
          </cell>
          <cell r="D644" t="str">
            <v>CR</v>
          </cell>
          <cell r="E644" t="str">
            <v>4.413,19</v>
          </cell>
        </row>
        <row r="645">
          <cell r="A645">
            <v>760</v>
          </cell>
          <cell r="B645" t="str">
            <v>BOMBA SUBMERSIVEL, ELETRICA, TRIFASICA, POTENCIA 13 HP, DIAMETRO DO ROTOR 170 MM, BOCAL DE SAIDA DIAMETRO DE 3 POLEGADAS, HM/Q = 11 M / 68,40 M3/H A 72 M / 3,6 M3/H</v>
          </cell>
          <cell r="C645" t="str">
            <v xml:space="preserve">UN    </v>
          </cell>
          <cell r="D645" t="str">
            <v>CR</v>
          </cell>
          <cell r="E645" t="str">
            <v>24.637,50</v>
          </cell>
        </row>
        <row r="646">
          <cell r="A646">
            <v>751</v>
          </cell>
          <cell r="B646" t="str">
            <v>BOMBA SUBMERSIVEL, ELETRICA, TRIFASICA, POTENCIA 2,96 HP, DIAMETRO DO ROTOR 144 MM SEMIABERTO, BOCAL DE SAIDA DIAMETRO DE DUAS POLEGADAS, HM/Q = 2 M / 38,8 M3/H A 28 M / 5 M3/H</v>
          </cell>
          <cell r="C646" t="str">
            <v xml:space="preserve">UN    </v>
          </cell>
          <cell r="D646" t="str">
            <v>CR</v>
          </cell>
          <cell r="E646" t="str">
            <v>3.880,40</v>
          </cell>
        </row>
        <row r="647">
          <cell r="A647">
            <v>754</v>
          </cell>
          <cell r="B647" t="str">
            <v>BOMBA SUBMERSIVEL, ELETRICA, TRIFASICA, POTENCIA 3,75 HP, DIAMETRO DO ROTOR 90 MM SEMIABERTO, BOCAL DE SAIDA DIAMETRO DE 2 POLEGADAS, HM/Q = 5 M / 61,2 M3/H A 25,5 M / 3,6 M3/H</v>
          </cell>
          <cell r="C647" t="str">
            <v xml:space="preserve">UN    </v>
          </cell>
          <cell r="D647" t="str">
            <v>CR</v>
          </cell>
          <cell r="E647" t="str">
            <v>6.159,37</v>
          </cell>
        </row>
        <row r="648">
          <cell r="A648">
            <v>14013</v>
          </cell>
          <cell r="B648" t="str">
            <v>BOMBA TRIPLEX COM MOTOR A DIESEL, NACIONAL, DIAMETRO DE SUCCAO DE 2 1/2''</v>
          </cell>
          <cell r="C648" t="str">
            <v xml:space="preserve">UN    </v>
          </cell>
          <cell r="D648" t="str">
            <v>CR</v>
          </cell>
          <cell r="E648" t="str">
            <v>141.577,44</v>
          </cell>
        </row>
        <row r="649">
          <cell r="A649">
            <v>39917</v>
          </cell>
          <cell r="B649" t="str">
            <v>BOMBA TRIPLEX, PARA INJECAO DE CALDA DE CIMENTO, VAZAO MAXIMA DE *100* LITROS/MINUTO, PRESSAO MAXIMA DE *70* BAR, POTENCIA DE 15 CV</v>
          </cell>
          <cell r="C649" t="str">
            <v xml:space="preserve">UN    </v>
          </cell>
          <cell r="D649" t="str">
            <v>CR</v>
          </cell>
          <cell r="E649" t="str">
            <v>56.456,44</v>
          </cell>
        </row>
        <row r="650">
          <cell r="A650">
            <v>5081</v>
          </cell>
          <cell r="B650" t="str">
            <v>BORBOLETA EM LATAO FUNDIDO CROMADO, PARA TRAVAR JANELA TIPO GUILHOTINA</v>
          </cell>
          <cell r="C650" t="str">
            <v xml:space="preserve">PAR   </v>
          </cell>
          <cell r="D650" t="str">
            <v>CR</v>
          </cell>
          <cell r="E650" t="str">
            <v>19,35</v>
          </cell>
        </row>
        <row r="651">
          <cell r="A651">
            <v>38167</v>
          </cell>
          <cell r="B651" t="str">
            <v>BORBOLETA EM ZAMAC CROMADO, PARA TRAVAR JANELA TIPO GUILHOTINA</v>
          </cell>
          <cell r="C651" t="str">
            <v xml:space="preserve">PAR   </v>
          </cell>
          <cell r="D651" t="str">
            <v>CR</v>
          </cell>
          <cell r="E651" t="str">
            <v>16,67</v>
          </cell>
        </row>
        <row r="652">
          <cell r="A652">
            <v>36145</v>
          </cell>
          <cell r="B652" t="str">
            <v>BOTA DE PVC PRETA, CANO MEDIO, SEM FORRO</v>
          </cell>
          <cell r="C652" t="str">
            <v xml:space="preserve">PAR   </v>
          </cell>
          <cell r="D652" t="str">
            <v>CR</v>
          </cell>
          <cell r="E652" t="str">
            <v>32,97</v>
          </cell>
        </row>
        <row r="653">
          <cell r="A653">
            <v>12893</v>
          </cell>
          <cell r="B653" t="str">
            <v>BOTA DE SEGURANCA COM BIQUEIRA DE ACO E COLARINHO ACOLCHOADO</v>
          </cell>
          <cell r="C653" t="str">
            <v xml:space="preserve">PAR   </v>
          </cell>
          <cell r="D653" t="str">
            <v>CR</v>
          </cell>
          <cell r="E653" t="str">
            <v>54,96</v>
          </cell>
        </row>
        <row r="654">
          <cell r="A654">
            <v>11685</v>
          </cell>
          <cell r="B654" t="str">
            <v>BRACO / CANO PARA CHUVEIRO ELETRICO, EM ALUMINIO, 30 CM X 1/2 "</v>
          </cell>
          <cell r="C654" t="str">
            <v xml:space="preserve">UN    </v>
          </cell>
          <cell r="D654" t="str">
            <v>CR</v>
          </cell>
          <cell r="E654" t="str">
            <v>20,56</v>
          </cell>
        </row>
        <row r="655">
          <cell r="A655">
            <v>11679</v>
          </cell>
          <cell r="B655" t="str">
            <v>BRACO OU HASTE COM CANOPLA PLASTICA, 1/2 ", PARA CHUVEIRO ELETRICO</v>
          </cell>
          <cell r="C655" t="str">
            <v xml:space="preserve">UN    </v>
          </cell>
          <cell r="D655" t="str">
            <v>CR</v>
          </cell>
          <cell r="E655" t="str">
            <v>8,86</v>
          </cell>
        </row>
        <row r="656">
          <cell r="A656">
            <v>11680</v>
          </cell>
          <cell r="B656" t="str">
            <v>BRACO OU HASTE COM CANOPLA PLASTICA, 1/2 ", PARA CHUVEIRO SIMPLES</v>
          </cell>
          <cell r="C656" t="str">
            <v xml:space="preserve">UN    </v>
          </cell>
          <cell r="D656" t="str">
            <v>CR</v>
          </cell>
          <cell r="E656" t="str">
            <v>7,30</v>
          </cell>
        </row>
        <row r="657">
          <cell r="A657">
            <v>2512</v>
          </cell>
          <cell r="B657" t="str">
            <v>BRACO P/ LUMINARIA PUBLICA 1 X 1,50M ROMAGNOLE OU EQUIV</v>
          </cell>
          <cell r="C657" t="str">
            <v xml:space="preserve">UN    </v>
          </cell>
          <cell r="D657" t="str">
            <v>AS</v>
          </cell>
          <cell r="E657" t="str">
            <v>22,33</v>
          </cell>
        </row>
        <row r="658">
          <cell r="A658">
            <v>4374</v>
          </cell>
          <cell r="B658" t="str">
            <v>BUCHA DE NYLON SEM ABA S10</v>
          </cell>
          <cell r="C658" t="str">
            <v xml:space="preserve">UN    </v>
          </cell>
          <cell r="D658" t="str">
            <v>CR</v>
          </cell>
          <cell r="E658" t="str">
            <v>0,59</v>
          </cell>
        </row>
        <row r="659">
          <cell r="A659">
            <v>7568</v>
          </cell>
          <cell r="B659" t="str">
            <v>BUCHA DE NYLON SEM ABA S10, COM PARAFUSO DE 6,10 X 65 MM EM ACO ZINCADO COM ROSCA SOBERBA, CABECA CHATA E FENDA PHILLIPS</v>
          </cell>
          <cell r="C659" t="str">
            <v xml:space="preserve">UN    </v>
          </cell>
          <cell r="D659" t="str">
            <v>CR</v>
          </cell>
          <cell r="E659" t="str">
            <v>0,98</v>
          </cell>
        </row>
        <row r="660">
          <cell r="A660">
            <v>7584</v>
          </cell>
          <cell r="B660" t="str">
            <v>BUCHA DE NYLON SEM ABA S12, COM PARAFUSO DE 5/16" X 80 MM EM ACO ZINCADO COM ROSCA SOBERBA E CABECA SEXTAVADA</v>
          </cell>
          <cell r="C660" t="str">
            <v xml:space="preserve">UN    </v>
          </cell>
          <cell r="D660" t="str">
            <v>CR</v>
          </cell>
          <cell r="E660" t="str">
            <v>1,49</v>
          </cell>
        </row>
        <row r="661">
          <cell r="A661">
            <v>11945</v>
          </cell>
          <cell r="B661" t="str">
            <v>BUCHA DE NYLON SEM ABA S4</v>
          </cell>
          <cell r="C661" t="str">
            <v xml:space="preserve">UN    </v>
          </cell>
          <cell r="D661" t="str">
            <v>CR</v>
          </cell>
          <cell r="E661" t="str">
            <v>0,09</v>
          </cell>
        </row>
        <row r="662">
          <cell r="A662">
            <v>11946</v>
          </cell>
          <cell r="B662" t="str">
            <v>BUCHA DE NYLON SEM ABA S5</v>
          </cell>
          <cell r="C662" t="str">
            <v xml:space="preserve">UN    </v>
          </cell>
          <cell r="D662" t="str">
            <v>CR</v>
          </cell>
          <cell r="E662" t="str">
            <v>0,11</v>
          </cell>
        </row>
        <row r="663">
          <cell r="A663">
            <v>4375</v>
          </cell>
          <cell r="B663" t="str">
            <v>BUCHA DE NYLON SEM ABA S6</v>
          </cell>
          <cell r="C663" t="str">
            <v xml:space="preserve">UN    </v>
          </cell>
          <cell r="D663" t="str">
            <v xml:space="preserve">C </v>
          </cell>
          <cell r="E663" t="str">
            <v>0,16</v>
          </cell>
        </row>
        <row r="664">
          <cell r="A664">
            <v>11950</v>
          </cell>
          <cell r="B664" t="str">
            <v>BUCHA DE NYLON SEM ABA S6, COM PARAFUSO DE 4,20 X 40 MM EM ACO ZINCADO COM ROSCA SOBERBA, CABECA CHATA E FENDA PHILLIPS</v>
          </cell>
          <cell r="C664" t="str">
            <v xml:space="preserve">UN    </v>
          </cell>
          <cell r="D664" t="str">
            <v>CR</v>
          </cell>
          <cell r="E664" t="str">
            <v>0,33</v>
          </cell>
        </row>
        <row r="665">
          <cell r="A665">
            <v>4376</v>
          </cell>
          <cell r="B665" t="str">
            <v>BUCHA DE NYLON SEM ABA S8</v>
          </cell>
          <cell r="C665" t="str">
            <v xml:space="preserve">UN    </v>
          </cell>
          <cell r="D665" t="str">
            <v>CR</v>
          </cell>
          <cell r="E665" t="str">
            <v>0,31</v>
          </cell>
        </row>
        <row r="666">
          <cell r="A666">
            <v>7583</v>
          </cell>
          <cell r="B666" t="str">
            <v>BUCHA DE NYLON SEM ABA S8, COM PARAFUSO DE 4,80 X 50 MM EM ACO ZINCADO COM ROSCA SOBERBA, CABECA CHATA E FENDA PHILLIPS</v>
          </cell>
          <cell r="C666" t="str">
            <v xml:space="preserve">UN    </v>
          </cell>
          <cell r="D666" t="str">
            <v>CR</v>
          </cell>
          <cell r="E666" t="str">
            <v>0,67</v>
          </cell>
        </row>
        <row r="667">
          <cell r="A667">
            <v>4350</v>
          </cell>
          <cell r="B667" t="str">
            <v>BUCHA DE NYLON, DIAMETRO DO FURO 8 MM, COMPRIMENTO 40 MM, COM PARAFUSO DE ROSCA SOBERBA, CABECA CHATA, FENDA SIMPLES, 4,8 X 50 MM</v>
          </cell>
          <cell r="C667" t="str">
            <v xml:space="preserve">UN    </v>
          </cell>
          <cell r="D667" t="str">
            <v>CR</v>
          </cell>
          <cell r="E667" t="str">
            <v>0,46</v>
          </cell>
        </row>
        <row r="668">
          <cell r="A668">
            <v>39886</v>
          </cell>
          <cell r="B668" t="str">
            <v>BUCHA DE REDUCAO DE COBRE (REF 600-2) SEM ANEL DE SOLDA, PONTA X BOLSA, 22 X 15 MM</v>
          </cell>
          <cell r="C668" t="str">
            <v xml:space="preserve">UN    </v>
          </cell>
          <cell r="D668" t="str">
            <v>AS</v>
          </cell>
          <cell r="E668" t="str">
            <v>3,98</v>
          </cell>
        </row>
        <row r="669">
          <cell r="A669">
            <v>39887</v>
          </cell>
          <cell r="B669" t="str">
            <v>BUCHA DE REDUCAO DE COBRE (REF 600-2) SEM ANEL DE SOLDA, PONTA X BOLSA, 28 X 22 MM</v>
          </cell>
          <cell r="C669" t="str">
            <v xml:space="preserve">UN    </v>
          </cell>
          <cell r="D669" t="str">
            <v>AS</v>
          </cell>
          <cell r="E669" t="str">
            <v>5,97</v>
          </cell>
        </row>
        <row r="670">
          <cell r="A670">
            <v>39888</v>
          </cell>
          <cell r="B670" t="str">
            <v>BUCHA DE REDUCAO DE COBRE (REF 600-2) SEM ANEL DE SOLDA, PONTA X BOLSA, 35 X 28 MM</v>
          </cell>
          <cell r="C670" t="str">
            <v xml:space="preserve">UN    </v>
          </cell>
          <cell r="D670" t="str">
            <v>AS</v>
          </cell>
          <cell r="E670" t="str">
            <v>13,65</v>
          </cell>
        </row>
        <row r="671">
          <cell r="A671">
            <v>39890</v>
          </cell>
          <cell r="B671" t="str">
            <v>BUCHA DE REDUCAO DE COBRE (REF 600-2) SEM ANEL DE SOLDA, PONTA X BOLSA, 42 X 35 MM</v>
          </cell>
          <cell r="C671" t="str">
            <v xml:space="preserve">UN    </v>
          </cell>
          <cell r="D671" t="str">
            <v>AS</v>
          </cell>
          <cell r="E671" t="str">
            <v>23,30</v>
          </cell>
        </row>
        <row r="672">
          <cell r="A672">
            <v>39891</v>
          </cell>
          <cell r="B672" t="str">
            <v>BUCHA DE REDUCAO DE COBRE (REF 600-2) SEM ANEL DE SOLDA, PONTA X BOLSA, 54 X 42 MM</v>
          </cell>
          <cell r="C672" t="str">
            <v xml:space="preserve">UN    </v>
          </cell>
          <cell r="D672" t="str">
            <v>AS</v>
          </cell>
          <cell r="E672" t="str">
            <v>32,86</v>
          </cell>
        </row>
        <row r="673">
          <cell r="A673">
            <v>39892</v>
          </cell>
          <cell r="B673" t="str">
            <v>BUCHA DE REDUCAO DE COBRE (REF 600-2) SEM ANEL DE SOLDA, PONTA X BOLSA, 66 X 54 MM</v>
          </cell>
          <cell r="C673" t="str">
            <v xml:space="preserve">UN    </v>
          </cell>
          <cell r="D673" t="str">
            <v>AS</v>
          </cell>
          <cell r="E673" t="str">
            <v>102,42</v>
          </cell>
        </row>
        <row r="674">
          <cell r="A674">
            <v>790</v>
          </cell>
          <cell r="B674" t="str">
            <v>BUCHA DE REDUCAO DE FERRO GALVANIZADO, COM ROSCA BSP, DE 1 1/2" X 1 1/4"</v>
          </cell>
          <cell r="C674" t="str">
            <v xml:space="preserve">UN    </v>
          </cell>
          <cell r="D674" t="str">
            <v>AS</v>
          </cell>
          <cell r="E674" t="str">
            <v>12,43</v>
          </cell>
        </row>
        <row r="675">
          <cell r="A675">
            <v>766</v>
          </cell>
          <cell r="B675" t="str">
            <v>BUCHA DE REDUCAO DE FERRO GALVANIZADO, COM ROSCA BSP, DE 1 1/2" X 1/2"</v>
          </cell>
          <cell r="C675" t="str">
            <v xml:space="preserve">UN    </v>
          </cell>
          <cell r="D675" t="str">
            <v>AS</v>
          </cell>
          <cell r="E675" t="str">
            <v>12,43</v>
          </cell>
        </row>
        <row r="676">
          <cell r="A676">
            <v>791</v>
          </cell>
          <cell r="B676" t="str">
            <v>BUCHA DE REDUCAO DE FERRO GALVANIZADO, COM ROSCA BSP, DE 1 1/2" X 1"</v>
          </cell>
          <cell r="C676" t="str">
            <v xml:space="preserve">UN    </v>
          </cell>
          <cell r="D676" t="str">
            <v>AS</v>
          </cell>
          <cell r="E676" t="str">
            <v>12,43</v>
          </cell>
        </row>
        <row r="677">
          <cell r="A677">
            <v>767</v>
          </cell>
          <cell r="B677" t="str">
            <v>BUCHA DE REDUCAO DE FERRO GALVANIZADO, COM ROSCA BSP, DE 1 1/2" X 3/4"</v>
          </cell>
          <cell r="C677" t="str">
            <v xml:space="preserve">UN    </v>
          </cell>
          <cell r="D677" t="str">
            <v>AS</v>
          </cell>
          <cell r="E677" t="str">
            <v>12,43</v>
          </cell>
        </row>
        <row r="678">
          <cell r="A678">
            <v>768</v>
          </cell>
          <cell r="B678" t="str">
            <v>BUCHA DE REDUCAO DE FERRO GALVANIZADO, COM ROSCA BSP, DE 1 1/4" X 1/2"</v>
          </cell>
          <cell r="C678" t="str">
            <v xml:space="preserve">UN    </v>
          </cell>
          <cell r="D678" t="str">
            <v>AS</v>
          </cell>
          <cell r="E678" t="str">
            <v>9,76</v>
          </cell>
        </row>
        <row r="679">
          <cell r="A679">
            <v>789</v>
          </cell>
          <cell r="B679" t="str">
            <v>BUCHA DE REDUCAO DE FERRO GALVANIZADO, COM ROSCA BSP, DE 1 1/4" X 1"</v>
          </cell>
          <cell r="C679" t="str">
            <v xml:space="preserve">UN    </v>
          </cell>
          <cell r="D679" t="str">
            <v>AS</v>
          </cell>
          <cell r="E679" t="str">
            <v>9,55</v>
          </cell>
        </row>
        <row r="680">
          <cell r="A680">
            <v>769</v>
          </cell>
          <cell r="B680" t="str">
            <v>BUCHA DE REDUCAO DE FERRO GALVANIZADO, COM ROSCA BSP, DE 1 1/4" X 3/4"</v>
          </cell>
          <cell r="C680" t="str">
            <v xml:space="preserve">UN    </v>
          </cell>
          <cell r="D680" t="str">
            <v>AS</v>
          </cell>
          <cell r="E680" t="str">
            <v>9,76</v>
          </cell>
        </row>
        <row r="681">
          <cell r="A681">
            <v>770</v>
          </cell>
          <cell r="B681" t="str">
            <v>BUCHA DE REDUCAO DE FERRO GALVANIZADO, COM ROSCA BSP, DE 1/2" X 1/4"</v>
          </cell>
          <cell r="C681" t="str">
            <v xml:space="preserve">UN    </v>
          </cell>
          <cell r="D681" t="str">
            <v>AS</v>
          </cell>
          <cell r="E681" t="str">
            <v>3,44</v>
          </cell>
        </row>
        <row r="682">
          <cell r="A682">
            <v>12394</v>
          </cell>
          <cell r="B682" t="str">
            <v>BUCHA DE REDUCAO DE FERRO GALVANIZADO, COM ROSCA BSP, DE 1/2" X 3/8"</v>
          </cell>
          <cell r="C682" t="str">
            <v xml:space="preserve">UN    </v>
          </cell>
          <cell r="D682" t="str">
            <v>AS</v>
          </cell>
          <cell r="E682" t="str">
            <v>3,44</v>
          </cell>
        </row>
        <row r="683">
          <cell r="A683">
            <v>764</v>
          </cell>
          <cell r="B683" t="str">
            <v>BUCHA DE REDUCAO DE FERRO GALVANIZADO, COM ROSCA BSP, DE 1" X 1/2"</v>
          </cell>
          <cell r="C683" t="str">
            <v xml:space="preserve">UN    </v>
          </cell>
          <cell r="D683" t="str">
            <v>AS</v>
          </cell>
          <cell r="E683" t="str">
            <v>6,01</v>
          </cell>
        </row>
        <row r="684">
          <cell r="A684">
            <v>765</v>
          </cell>
          <cell r="B684" t="str">
            <v>BUCHA DE REDUCAO DE FERRO GALVANIZADO, COM ROSCA BSP, DE 1" X 3/4"</v>
          </cell>
          <cell r="C684" t="str">
            <v xml:space="preserve">UN    </v>
          </cell>
          <cell r="D684" t="str">
            <v>AS</v>
          </cell>
          <cell r="E684" t="str">
            <v>6,01</v>
          </cell>
        </row>
        <row r="685">
          <cell r="A685">
            <v>787</v>
          </cell>
          <cell r="B685" t="str">
            <v>BUCHA DE REDUCAO DE FERRO GALVANIZADO, COM ROSCA BSP, DE 2 1/2" X 1 1/2"</v>
          </cell>
          <cell r="C685" t="str">
            <v xml:space="preserve">UN    </v>
          </cell>
          <cell r="D685" t="str">
            <v>AS</v>
          </cell>
          <cell r="E685" t="str">
            <v>26,84</v>
          </cell>
        </row>
        <row r="686">
          <cell r="A686">
            <v>774</v>
          </cell>
          <cell r="B686" t="str">
            <v>BUCHA DE REDUCAO DE FERRO GALVANIZADO, COM ROSCA BSP, DE 2 1/2" X 1 1/4"</v>
          </cell>
          <cell r="C686" t="str">
            <v xml:space="preserve">UN    </v>
          </cell>
          <cell r="D686" t="str">
            <v>AS</v>
          </cell>
          <cell r="E686" t="str">
            <v>26,84</v>
          </cell>
        </row>
        <row r="687">
          <cell r="A687">
            <v>773</v>
          </cell>
          <cell r="B687" t="str">
            <v>BUCHA DE REDUCAO DE FERRO GALVANIZADO, COM ROSCA BSP, DE 2 1/2" X 1"</v>
          </cell>
          <cell r="C687" t="str">
            <v xml:space="preserve">UN    </v>
          </cell>
          <cell r="D687" t="str">
            <v>AS</v>
          </cell>
          <cell r="E687" t="str">
            <v>26,84</v>
          </cell>
        </row>
        <row r="688">
          <cell r="A688">
            <v>775</v>
          </cell>
          <cell r="B688" t="str">
            <v>BUCHA DE REDUCAO DE FERRO GALVANIZADO, COM ROSCA BSP, DE 2 1/2" X 2"</v>
          </cell>
          <cell r="C688" t="str">
            <v xml:space="preserve">UN    </v>
          </cell>
          <cell r="D688" t="str">
            <v>AS</v>
          </cell>
          <cell r="E688" t="str">
            <v>26,84</v>
          </cell>
        </row>
        <row r="689">
          <cell r="A689">
            <v>788</v>
          </cell>
          <cell r="B689" t="str">
            <v>BUCHA DE REDUCAO DE FERRO GALVANIZADO, COM ROSCA BSP, DE 2" X 1 1/2"</v>
          </cell>
          <cell r="C689" t="str">
            <v xml:space="preserve">UN    </v>
          </cell>
          <cell r="D689" t="str">
            <v>AS</v>
          </cell>
          <cell r="E689" t="str">
            <v>16,68</v>
          </cell>
        </row>
        <row r="690">
          <cell r="A690">
            <v>772</v>
          </cell>
          <cell r="B690" t="str">
            <v>BUCHA DE REDUCAO DE FERRO GALVANIZADO, COM ROSCA BSP, DE 2" X 1 1/4"</v>
          </cell>
          <cell r="C690" t="str">
            <v xml:space="preserve">UN    </v>
          </cell>
          <cell r="D690" t="str">
            <v>AS</v>
          </cell>
          <cell r="E690" t="str">
            <v>16,68</v>
          </cell>
        </row>
        <row r="691">
          <cell r="A691">
            <v>771</v>
          </cell>
          <cell r="B691" t="str">
            <v>BUCHA DE REDUCAO DE FERRO GALVANIZADO, COM ROSCA BSP, DE 2" X 1"</v>
          </cell>
          <cell r="C691" t="str">
            <v xml:space="preserve">UN    </v>
          </cell>
          <cell r="D691" t="str">
            <v>AS</v>
          </cell>
          <cell r="E691" t="str">
            <v>16,68</v>
          </cell>
        </row>
        <row r="692">
          <cell r="A692">
            <v>779</v>
          </cell>
          <cell r="B692" t="str">
            <v>BUCHA DE REDUCAO DE FERRO GALVANIZADO, COM ROSCA BSP, DE 3/4" X 1/2"</v>
          </cell>
          <cell r="C692" t="str">
            <v xml:space="preserve">UN    </v>
          </cell>
          <cell r="D692" t="str">
            <v>AS</v>
          </cell>
          <cell r="E692" t="str">
            <v>4,15</v>
          </cell>
        </row>
        <row r="693">
          <cell r="A693">
            <v>776</v>
          </cell>
          <cell r="B693" t="str">
            <v>BUCHA DE REDUCAO DE FERRO GALVANIZADO, COM ROSCA BSP, DE 3" X 1 1/2"</v>
          </cell>
          <cell r="C693" t="str">
            <v xml:space="preserve">UN    </v>
          </cell>
          <cell r="D693" t="str">
            <v>AS</v>
          </cell>
          <cell r="E693" t="str">
            <v>39,57</v>
          </cell>
        </row>
        <row r="694">
          <cell r="A694">
            <v>777</v>
          </cell>
          <cell r="B694" t="str">
            <v>BUCHA DE REDUCAO DE FERRO GALVANIZADO, COM ROSCA BSP, DE 3" X 1 1/4"</v>
          </cell>
          <cell r="C694" t="str">
            <v xml:space="preserve">UN    </v>
          </cell>
          <cell r="D694" t="str">
            <v>AS</v>
          </cell>
          <cell r="E694" t="str">
            <v>38,47</v>
          </cell>
        </row>
        <row r="695">
          <cell r="A695">
            <v>780</v>
          </cell>
          <cell r="B695" t="str">
            <v>BUCHA DE REDUCAO DE FERRO GALVANIZADO, COM ROSCA BSP, DE 3" X 2 1/2"</v>
          </cell>
          <cell r="C695" t="str">
            <v xml:space="preserve">UN    </v>
          </cell>
          <cell r="D695" t="str">
            <v>AS</v>
          </cell>
          <cell r="E695" t="str">
            <v>38,66</v>
          </cell>
        </row>
        <row r="696">
          <cell r="A696">
            <v>778</v>
          </cell>
          <cell r="B696" t="str">
            <v>BUCHA DE REDUCAO DE FERRO GALVANIZADO, COM ROSCA BSP, DE 3" X 2"</v>
          </cell>
          <cell r="C696" t="str">
            <v xml:space="preserve">UN    </v>
          </cell>
          <cell r="D696" t="str">
            <v>AS</v>
          </cell>
          <cell r="E696" t="str">
            <v>39,57</v>
          </cell>
        </row>
        <row r="697">
          <cell r="A697">
            <v>781</v>
          </cell>
          <cell r="B697" t="str">
            <v>BUCHA DE REDUCAO DE FERRO GALVANIZADO, COM ROSCA BSP, DE 4" X 2 1/2"</v>
          </cell>
          <cell r="C697" t="str">
            <v xml:space="preserve">UN    </v>
          </cell>
          <cell r="D697" t="str">
            <v>AS</v>
          </cell>
          <cell r="E697" t="str">
            <v>73,12</v>
          </cell>
        </row>
        <row r="698">
          <cell r="A698">
            <v>786</v>
          </cell>
          <cell r="B698" t="str">
            <v>BUCHA DE REDUCAO DE FERRO GALVANIZADO, COM ROSCA BSP, DE 4" X 2"</v>
          </cell>
          <cell r="C698" t="str">
            <v xml:space="preserve">UN    </v>
          </cell>
          <cell r="D698" t="str">
            <v>AS</v>
          </cell>
          <cell r="E698" t="str">
            <v>73,12</v>
          </cell>
        </row>
        <row r="699">
          <cell r="A699">
            <v>782</v>
          </cell>
          <cell r="B699" t="str">
            <v>BUCHA DE REDUCAO DE FERRO GALVANIZADO, COM ROSCA BSP, DE 4" X 3"</v>
          </cell>
          <cell r="C699" t="str">
            <v xml:space="preserve">UN    </v>
          </cell>
          <cell r="D699" t="str">
            <v>AS</v>
          </cell>
          <cell r="E699" t="str">
            <v>73,12</v>
          </cell>
        </row>
        <row r="700">
          <cell r="A700">
            <v>783</v>
          </cell>
          <cell r="B700" t="str">
            <v>BUCHA DE REDUCAO DE FERRO GALVANIZADO, COM ROSCA BSP, DE 5" X 4"</v>
          </cell>
          <cell r="C700" t="str">
            <v xml:space="preserve">UN    </v>
          </cell>
          <cell r="D700" t="str">
            <v>AS</v>
          </cell>
          <cell r="E700" t="str">
            <v>200,12</v>
          </cell>
        </row>
        <row r="701">
          <cell r="A701">
            <v>785</v>
          </cell>
          <cell r="B701" t="str">
            <v>BUCHA DE REDUCAO DE FERRO GALVANIZADO, COM ROSCA BSP, DE 6" X 4"</v>
          </cell>
          <cell r="C701" t="str">
            <v xml:space="preserve">UN    </v>
          </cell>
          <cell r="D701" t="str">
            <v>AS</v>
          </cell>
          <cell r="E701" t="str">
            <v>211,45</v>
          </cell>
        </row>
        <row r="702">
          <cell r="A702">
            <v>784</v>
          </cell>
          <cell r="B702" t="str">
            <v>BUCHA DE REDUCAO DE FERRO GALVANIZADO, COM ROSCA BSP, DE 6" X 5"</v>
          </cell>
          <cell r="C702" t="str">
            <v xml:space="preserve">UN    </v>
          </cell>
          <cell r="D702" t="str">
            <v>AS</v>
          </cell>
          <cell r="E702" t="str">
            <v>226,83</v>
          </cell>
        </row>
        <row r="703">
          <cell r="A703">
            <v>831</v>
          </cell>
          <cell r="B703" t="str">
            <v>BUCHA DE REDUCAO DE PVC, SOLDAVEL, CURTA, COM 110 X 85 MM, PARA AGUA FRIA PREDIAL</v>
          </cell>
          <cell r="C703" t="str">
            <v xml:space="preserve">UN    </v>
          </cell>
          <cell r="D703" t="str">
            <v>CR</v>
          </cell>
          <cell r="E703" t="str">
            <v>53,25</v>
          </cell>
        </row>
        <row r="704">
          <cell r="A704">
            <v>828</v>
          </cell>
          <cell r="B704" t="str">
            <v>BUCHA DE REDUCAO DE PVC, SOLDAVEL, CURTA, COM 25 X 20 MM, PARA AGUA FRIA PREDIAL</v>
          </cell>
          <cell r="C704" t="str">
            <v xml:space="preserve">UN    </v>
          </cell>
          <cell r="D704" t="str">
            <v>CR</v>
          </cell>
          <cell r="E704" t="str">
            <v>0,30</v>
          </cell>
        </row>
        <row r="705">
          <cell r="A705">
            <v>829</v>
          </cell>
          <cell r="B705" t="str">
            <v>BUCHA DE REDUCAO DE PVC, SOLDAVEL, CURTA, COM 32 X 25 MM, PARA AGUA FRIA PREDIAL</v>
          </cell>
          <cell r="C705" t="str">
            <v xml:space="preserve">UN    </v>
          </cell>
          <cell r="D705" t="str">
            <v>CR</v>
          </cell>
          <cell r="E705" t="str">
            <v>0,64</v>
          </cell>
        </row>
        <row r="706">
          <cell r="A706">
            <v>812</v>
          </cell>
          <cell r="B706" t="str">
            <v>BUCHA DE REDUCAO DE PVC, SOLDAVEL, CURTA, COM 40 X 32 MM, PARA AGUA FRIA PREDIAL</v>
          </cell>
          <cell r="C706" t="str">
            <v xml:space="preserve">UN    </v>
          </cell>
          <cell r="D706" t="str">
            <v>CR</v>
          </cell>
          <cell r="E706" t="str">
            <v>1,40</v>
          </cell>
        </row>
        <row r="707">
          <cell r="A707">
            <v>819</v>
          </cell>
          <cell r="B707" t="str">
            <v>BUCHA DE REDUCAO DE PVC, SOLDAVEL, CURTA, COM 50 X 40 MM, PARA AGUA FRIA PREDIAL</v>
          </cell>
          <cell r="C707" t="str">
            <v xml:space="preserve">UN    </v>
          </cell>
          <cell r="D707" t="str">
            <v>CR</v>
          </cell>
          <cell r="E707" t="str">
            <v>2,30</v>
          </cell>
        </row>
        <row r="708">
          <cell r="A708">
            <v>818</v>
          </cell>
          <cell r="B708" t="str">
            <v>BUCHA DE REDUCAO DE PVC, SOLDAVEL, CURTA, COM 60 X 50 MM, PARA AGUA FRIA PREDIAL</v>
          </cell>
          <cell r="C708" t="str">
            <v xml:space="preserve">UN    </v>
          </cell>
          <cell r="D708" t="str">
            <v>CR</v>
          </cell>
          <cell r="E708" t="str">
            <v>3,86</v>
          </cell>
        </row>
        <row r="709">
          <cell r="A709">
            <v>823</v>
          </cell>
          <cell r="B709" t="str">
            <v>BUCHA DE REDUCAO DE PVC, SOLDAVEL, CURTA, COM 75 X 60 MM, PARA AGUA FRIA PREDIAL</v>
          </cell>
          <cell r="C709" t="str">
            <v xml:space="preserve">UN    </v>
          </cell>
          <cell r="D709" t="str">
            <v>CR</v>
          </cell>
          <cell r="E709" t="str">
            <v>11,65</v>
          </cell>
        </row>
        <row r="710">
          <cell r="A710">
            <v>830</v>
          </cell>
          <cell r="B710" t="str">
            <v>BUCHA DE REDUCAO DE PVC, SOLDAVEL, CURTA, COM 85 X 75 MM, PARA AGUA FRIA PREDIAL</v>
          </cell>
          <cell r="C710" t="str">
            <v xml:space="preserve">UN    </v>
          </cell>
          <cell r="D710" t="str">
            <v>CR</v>
          </cell>
          <cell r="E710" t="str">
            <v>9,59</v>
          </cell>
        </row>
        <row r="711">
          <cell r="A711">
            <v>826</v>
          </cell>
          <cell r="B711" t="str">
            <v>BUCHA DE REDUCAO DE PVC, SOLDAVEL, LONGA, COM 110 X 60 MM, PARA AGUA FRIA PREDIAL</v>
          </cell>
          <cell r="C711" t="str">
            <v xml:space="preserve">UN    </v>
          </cell>
          <cell r="D711" t="str">
            <v>CR</v>
          </cell>
          <cell r="E711" t="str">
            <v>29,86</v>
          </cell>
        </row>
        <row r="712">
          <cell r="A712">
            <v>827</v>
          </cell>
          <cell r="B712" t="str">
            <v>BUCHA DE REDUCAO DE PVC, SOLDAVEL, LONGA, COM 110 X 75 MM, PARA AGUA FRIA PREDIAL</v>
          </cell>
          <cell r="C712" t="str">
            <v xml:space="preserve">UN    </v>
          </cell>
          <cell r="D712" t="str">
            <v>CR</v>
          </cell>
          <cell r="E712" t="str">
            <v>25,23</v>
          </cell>
        </row>
        <row r="713">
          <cell r="A713">
            <v>832</v>
          </cell>
          <cell r="B713" t="str">
            <v>BUCHA DE REDUCAO DE PVC, SOLDAVEL, LONGA, COM 32 X 20 MM, PARA AGUA FRIA PREDIAL</v>
          </cell>
          <cell r="C713" t="str">
            <v xml:space="preserve">UN    </v>
          </cell>
          <cell r="D713" t="str">
            <v>CR</v>
          </cell>
          <cell r="E713" t="str">
            <v>1,74</v>
          </cell>
        </row>
        <row r="714">
          <cell r="A714">
            <v>833</v>
          </cell>
          <cell r="B714" t="str">
            <v>BUCHA DE REDUCAO DE PVC, SOLDAVEL, LONGA, COM 40 X 20 MM, PARA AGUA FRIA PREDIAL</v>
          </cell>
          <cell r="C714" t="str">
            <v xml:space="preserve">UN    </v>
          </cell>
          <cell r="D714" t="str">
            <v>CR</v>
          </cell>
          <cell r="E714" t="str">
            <v>2,47</v>
          </cell>
        </row>
        <row r="715">
          <cell r="A715">
            <v>834</v>
          </cell>
          <cell r="B715" t="str">
            <v>BUCHA DE REDUCAO DE PVC, SOLDAVEL, LONGA, COM 40 X 25 MM, PARA AGUA FRIA PREDIAL</v>
          </cell>
          <cell r="C715" t="str">
            <v xml:space="preserve">UN    </v>
          </cell>
          <cell r="D715" t="str">
            <v>CR</v>
          </cell>
          <cell r="E715" t="str">
            <v>2,71</v>
          </cell>
        </row>
        <row r="716">
          <cell r="A716">
            <v>825</v>
          </cell>
          <cell r="B716" t="str">
            <v>BUCHA DE REDUCAO DE PVC, SOLDAVEL, LONGA, COM 50 X 20 MM, PARA AGUA FRIA PREDIAL</v>
          </cell>
          <cell r="C716" t="str">
            <v xml:space="preserve">UN    </v>
          </cell>
          <cell r="D716" t="str">
            <v>CR</v>
          </cell>
          <cell r="E716" t="str">
            <v>3,03</v>
          </cell>
        </row>
        <row r="717">
          <cell r="A717">
            <v>813</v>
          </cell>
          <cell r="B717" t="str">
            <v>BUCHA DE REDUCAO DE PVC, SOLDAVEL, LONGA, COM 50 X 25 MM, PARA AGUA FRIA PREDIAL</v>
          </cell>
          <cell r="C717" t="str">
            <v xml:space="preserve">UN    </v>
          </cell>
          <cell r="D717" t="str">
            <v>CR</v>
          </cell>
          <cell r="E717" t="str">
            <v>2,97</v>
          </cell>
        </row>
        <row r="718">
          <cell r="A718">
            <v>820</v>
          </cell>
          <cell r="B718" t="str">
            <v>BUCHA DE REDUCAO DE PVC, SOLDAVEL, LONGA, COM 50 X 32 MM, PARA AGUA FRIA PREDIAL</v>
          </cell>
          <cell r="C718" t="str">
            <v xml:space="preserve">UN    </v>
          </cell>
          <cell r="D718" t="str">
            <v>CR</v>
          </cell>
          <cell r="E718" t="str">
            <v>3,77</v>
          </cell>
        </row>
        <row r="719">
          <cell r="A719">
            <v>816</v>
          </cell>
          <cell r="B719" t="str">
            <v>BUCHA DE REDUCAO DE PVC, SOLDAVEL, LONGA, COM 60 X 25 MM, PARA AGUA FRIA PREDIAL</v>
          </cell>
          <cell r="C719" t="str">
            <v xml:space="preserve">UN    </v>
          </cell>
          <cell r="D719" t="str">
            <v>CR</v>
          </cell>
          <cell r="E719" t="str">
            <v>6,43</v>
          </cell>
        </row>
        <row r="720">
          <cell r="A720">
            <v>814</v>
          </cell>
          <cell r="B720" t="str">
            <v>BUCHA DE REDUCAO DE PVC, SOLDAVEL, LONGA, COM 60 X 32 MM, PARA AGUA FRIA PREDIAL</v>
          </cell>
          <cell r="C720" t="str">
            <v xml:space="preserve">UN    </v>
          </cell>
          <cell r="D720" t="str">
            <v>CR</v>
          </cell>
          <cell r="E720" t="str">
            <v>7,76</v>
          </cell>
        </row>
        <row r="721">
          <cell r="A721">
            <v>815</v>
          </cell>
          <cell r="B721" t="str">
            <v>BUCHA DE REDUCAO DE PVC, SOLDAVEL, LONGA, COM 60 X 40 MM, PARA AGUA FRIA PREDIAL</v>
          </cell>
          <cell r="C721" t="str">
            <v xml:space="preserve">UN    </v>
          </cell>
          <cell r="D721" t="str">
            <v>CR</v>
          </cell>
          <cell r="E721" t="str">
            <v>8,39</v>
          </cell>
        </row>
        <row r="722">
          <cell r="A722">
            <v>822</v>
          </cell>
          <cell r="B722" t="str">
            <v>BUCHA DE REDUCAO DE PVC, SOLDAVEL, LONGA, COM 60 X 50 MM, PARA AGUA FRIA PREDIAL</v>
          </cell>
          <cell r="C722" t="str">
            <v xml:space="preserve">UN    </v>
          </cell>
          <cell r="D722" t="str">
            <v>CR</v>
          </cell>
          <cell r="E722" t="str">
            <v>10,22</v>
          </cell>
        </row>
        <row r="723">
          <cell r="A723">
            <v>821</v>
          </cell>
          <cell r="B723" t="str">
            <v>BUCHA DE REDUCAO DE PVC, SOLDAVEL, LONGA, COM 75 X 50 MM, PARA AGUA FRIA PREDIAL</v>
          </cell>
          <cell r="C723" t="str">
            <v xml:space="preserve">UN    </v>
          </cell>
          <cell r="D723" t="str">
            <v>CR</v>
          </cell>
          <cell r="E723" t="str">
            <v>11,95</v>
          </cell>
        </row>
        <row r="724">
          <cell r="A724">
            <v>817</v>
          </cell>
          <cell r="B724" t="str">
            <v>BUCHA DE REDUCAO DE PVC, SOLDAVEL, LONGA, COM 85 X 60 MM, PARA AGUA FRIA PREDIAL</v>
          </cell>
          <cell r="C724" t="str">
            <v xml:space="preserve">UN    </v>
          </cell>
          <cell r="D724" t="str">
            <v>CR</v>
          </cell>
          <cell r="E724" t="str">
            <v>14,21</v>
          </cell>
        </row>
        <row r="725">
          <cell r="A725">
            <v>20086</v>
          </cell>
          <cell r="B725" t="str">
            <v>BUCHA DE REDUCAO DE PVC, SOLDAVEL, LONGA, 50 X 40 MM, PARA ESGOTO PREDIAL</v>
          </cell>
          <cell r="C725" t="str">
            <v xml:space="preserve">UN    </v>
          </cell>
          <cell r="D725" t="str">
            <v>CR</v>
          </cell>
          <cell r="E725" t="str">
            <v>1,44</v>
          </cell>
        </row>
        <row r="726">
          <cell r="A726">
            <v>39191</v>
          </cell>
          <cell r="B726" t="str">
            <v>BUCHA DE REDUCAO EM ALUMINIO, COM ROSCA, DE 1 1/2" X 1 1/4", PARA ELETRODUTO</v>
          </cell>
          <cell r="C726" t="str">
            <v xml:space="preserve">UN    </v>
          </cell>
          <cell r="D726" t="str">
            <v>CR</v>
          </cell>
          <cell r="E726" t="str">
            <v>11,61</v>
          </cell>
        </row>
        <row r="727">
          <cell r="A727">
            <v>39190</v>
          </cell>
          <cell r="B727" t="str">
            <v>BUCHA DE REDUCAO EM ALUMINIO, COM ROSCA, DE 1 1/2" X 1", PARA ELETRODUTO</v>
          </cell>
          <cell r="C727" t="str">
            <v xml:space="preserve">UN    </v>
          </cell>
          <cell r="D727" t="str">
            <v>CR</v>
          </cell>
          <cell r="E727" t="str">
            <v>12,13</v>
          </cell>
        </row>
        <row r="728">
          <cell r="A728">
            <v>39189</v>
          </cell>
          <cell r="B728" t="str">
            <v>BUCHA DE REDUCAO EM ALUMINIO, COM ROSCA, DE 1 1/2" X 3/4", PARA ELETRODUTO</v>
          </cell>
          <cell r="C728" t="str">
            <v xml:space="preserve">UN    </v>
          </cell>
          <cell r="D728" t="str">
            <v>CR</v>
          </cell>
          <cell r="E728" t="str">
            <v>12,84</v>
          </cell>
        </row>
        <row r="729">
          <cell r="A729">
            <v>39186</v>
          </cell>
          <cell r="B729" t="str">
            <v>BUCHA DE REDUCAO EM ALUMINIO, COM ROSCA, DE 1 1/4" X 1/2", PARA ELETRODUTO</v>
          </cell>
          <cell r="C729" t="str">
            <v xml:space="preserve">UN    </v>
          </cell>
          <cell r="D729" t="str">
            <v>CR</v>
          </cell>
          <cell r="E729" t="str">
            <v>11,48</v>
          </cell>
        </row>
        <row r="730">
          <cell r="A730">
            <v>39188</v>
          </cell>
          <cell r="B730" t="str">
            <v>BUCHA DE REDUCAO EM ALUMINIO, COM ROSCA, DE 1 1/4" X 1", PARA ELETRODUTO</v>
          </cell>
          <cell r="C730" t="str">
            <v xml:space="preserve">UN    </v>
          </cell>
          <cell r="D730" t="str">
            <v>CR</v>
          </cell>
          <cell r="E730" t="str">
            <v>9,45</v>
          </cell>
        </row>
        <row r="731">
          <cell r="A731">
            <v>39187</v>
          </cell>
          <cell r="B731" t="str">
            <v>BUCHA DE REDUCAO EM ALUMINIO, COM ROSCA, DE 1 1/4" X 3/4", PARA ELETRODUTO</v>
          </cell>
          <cell r="C731" t="str">
            <v xml:space="preserve">UN    </v>
          </cell>
          <cell r="D731" t="str">
            <v>CR</v>
          </cell>
          <cell r="E731" t="str">
            <v>9,90</v>
          </cell>
        </row>
        <row r="732">
          <cell r="A732">
            <v>39184</v>
          </cell>
          <cell r="B732" t="str">
            <v>BUCHA DE REDUCAO EM ALUMINIO, COM ROSCA, DE 1" X 1/2", PARA ELETRODUTO</v>
          </cell>
          <cell r="C732" t="str">
            <v xml:space="preserve">UN    </v>
          </cell>
          <cell r="D732" t="str">
            <v>CR</v>
          </cell>
          <cell r="E732" t="str">
            <v>3,72</v>
          </cell>
        </row>
        <row r="733">
          <cell r="A733">
            <v>39185</v>
          </cell>
          <cell r="B733" t="str">
            <v>BUCHA DE REDUCAO EM ALUMINIO, COM ROSCA, DE 1" X 3/4", PARA ELETRODUTO</v>
          </cell>
          <cell r="C733" t="str">
            <v xml:space="preserve">UN    </v>
          </cell>
          <cell r="D733" t="str">
            <v>CR</v>
          </cell>
          <cell r="E733" t="str">
            <v>3,39</v>
          </cell>
        </row>
        <row r="734">
          <cell r="A734">
            <v>39198</v>
          </cell>
          <cell r="B734" t="str">
            <v>BUCHA DE REDUCAO EM ALUMINIO, COM ROSCA, DE 2 1/2" X 1 1/2", PARA ELETRODUTO</v>
          </cell>
          <cell r="C734" t="str">
            <v xml:space="preserve">UN    </v>
          </cell>
          <cell r="D734" t="str">
            <v>CR</v>
          </cell>
          <cell r="E734" t="str">
            <v>38,09</v>
          </cell>
        </row>
        <row r="735">
          <cell r="A735">
            <v>39197</v>
          </cell>
          <cell r="B735" t="str">
            <v>BUCHA DE REDUCAO EM ALUMINIO, COM ROSCA, DE 2 1/2" X 1 1/4", PARA ELETRODUTO</v>
          </cell>
          <cell r="C735" t="str">
            <v xml:space="preserve">UN    </v>
          </cell>
          <cell r="D735" t="str">
            <v>CR</v>
          </cell>
          <cell r="E735" t="str">
            <v>39,79</v>
          </cell>
        </row>
        <row r="736">
          <cell r="A736">
            <v>39196</v>
          </cell>
          <cell r="B736" t="str">
            <v>BUCHA DE REDUCAO EM ALUMINIO, COM ROSCA, DE 2 1/2" X 1", PARA ELETRODUTO</v>
          </cell>
          <cell r="C736" t="str">
            <v xml:space="preserve">UN    </v>
          </cell>
          <cell r="D736" t="str">
            <v>CR</v>
          </cell>
          <cell r="E736" t="str">
            <v>41,04</v>
          </cell>
        </row>
        <row r="737">
          <cell r="A737">
            <v>39199</v>
          </cell>
          <cell r="B737" t="str">
            <v>BUCHA DE REDUCAO EM ALUMINIO, COM ROSCA, DE 2 1/2" X 2", PARA ELETRODUTO</v>
          </cell>
          <cell r="C737" t="str">
            <v xml:space="preserve">UN    </v>
          </cell>
          <cell r="D737" t="str">
            <v>CR</v>
          </cell>
          <cell r="E737" t="str">
            <v>36,66</v>
          </cell>
        </row>
        <row r="738">
          <cell r="A738">
            <v>39195</v>
          </cell>
          <cell r="B738" t="str">
            <v>BUCHA DE REDUCAO EM ALUMINIO, COM ROSCA, DE 2" X 1 1/2", PARA ELETRODUTO</v>
          </cell>
          <cell r="C738" t="str">
            <v xml:space="preserve">UN    </v>
          </cell>
          <cell r="D738" t="str">
            <v>CR</v>
          </cell>
          <cell r="E738" t="str">
            <v>21,16</v>
          </cell>
        </row>
        <row r="739">
          <cell r="A739">
            <v>39194</v>
          </cell>
          <cell r="B739" t="str">
            <v>BUCHA DE REDUCAO EM ALUMINIO, COM ROSCA, DE 2" X 1 1/4", PARA ELETRODUTO</v>
          </cell>
          <cell r="C739" t="str">
            <v xml:space="preserve">UN    </v>
          </cell>
          <cell r="D739" t="str">
            <v>CR</v>
          </cell>
          <cell r="E739" t="str">
            <v>22,64</v>
          </cell>
        </row>
        <row r="740">
          <cell r="A740">
            <v>39193</v>
          </cell>
          <cell r="B740" t="str">
            <v>BUCHA DE REDUCAO EM ALUMINIO, COM ROSCA, DE 2" X 1", PARA ELETRODUTO</v>
          </cell>
          <cell r="C740" t="str">
            <v xml:space="preserve">UN    </v>
          </cell>
          <cell r="D740" t="str">
            <v>CR</v>
          </cell>
          <cell r="E740" t="str">
            <v>24,82</v>
          </cell>
        </row>
        <row r="741">
          <cell r="A741">
            <v>39192</v>
          </cell>
          <cell r="B741" t="str">
            <v>BUCHA DE REDUCAO EM ALUMINIO, COM ROSCA, DE 2" X 3/4", PARA ELETRODUTO</v>
          </cell>
          <cell r="C741" t="str">
            <v xml:space="preserve">UN    </v>
          </cell>
          <cell r="D741" t="str">
            <v>CR</v>
          </cell>
          <cell r="E741" t="str">
            <v>25,81</v>
          </cell>
        </row>
        <row r="742">
          <cell r="A742">
            <v>39920</v>
          </cell>
          <cell r="B742" t="str">
            <v>BUCHA DE REDUCAO EM ALUMINIO, COM ROSCA, DE 3/4" X 1/2",  PARA ELETRODUTO</v>
          </cell>
          <cell r="C742" t="str">
            <v xml:space="preserve">UN    </v>
          </cell>
          <cell r="D742" t="str">
            <v>CR</v>
          </cell>
          <cell r="E742" t="str">
            <v>3,12</v>
          </cell>
        </row>
        <row r="743">
          <cell r="A743">
            <v>39201</v>
          </cell>
          <cell r="B743" t="str">
            <v>BUCHA DE REDUCAO EM ALUMINIO, COM ROSCA, DE 3" X 1 1/2", PARA ELETRODUTO</v>
          </cell>
          <cell r="C743" t="str">
            <v xml:space="preserve">UN    </v>
          </cell>
          <cell r="D743" t="str">
            <v>CR</v>
          </cell>
          <cell r="E743" t="str">
            <v>45,54</v>
          </cell>
        </row>
        <row r="744">
          <cell r="A744">
            <v>39200</v>
          </cell>
          <cell r="B744" t="str">
            <v>BUCHA DE REDUCAO EM ALUMINIO, COM ROSCA, DE 3" X 1 1/4", PARA ELETRODUTO</v>
          </cell>
          <cell r="C744" t="str">
            <v xml:space="preserve">UN    </v>
          </cell>
          <cell r="D744" t="str">
            <v>CR</v>
          </cell>
          <cell r="E744" t="str">
            <v>45,91</v>
          </cell>
        </row>
        <row r="745">
          <cell r="A745">
            <v>39203</v>
          </cell>
          <cell r="B745" t="str">
            <v>BUCHA DE REDUCAO EM ALUMINIO, COM ROSCA, DE 3" X 2 1/2", PARA ELETRODUTO</v>
          </cell>
          <cell r="C745" t="str">
            <v xml:space="preserve">UN    </v>
          </cell>
          <cell r="D745" t="str">
            <v>CR</v>
          </cell>
          <cell r="E745" t="str">
            <v>37,07</v>
          </cell>
        </row>
        <row r="746">
          <cell r="A746">
            <v>39202</v>
          </cell>
          <cell r="B746" t="str">
            <v>BUCHA DE REDUCAO EM ALUMINIO, COM ROSCA, DE 3" X 2", PARA ELETRODUTO</v>
          </cell>
          <cell r="C746" t="str">
            <v xml:space="preserve">UN    </v>
          </cell>
          <cell r="D746" t="str">
            <v>CR</v>
          </cell>
          <cell r="E746" t="str">
            <v>43,55</v>
          </cell>
        </row>
        <row r="747">
          <cell r="A747">
            <v>39205</v>
          </cell>
          <cell r="B747" t="str">
            <v>BUCHA DE REDUCAO EM ALUMINIO, COM ROSCA, DE 4" X 2 1/2", PARA ELETRODUTO</v>
          </cell>
          <cell r="C747" t="str">
            <v xml:space="preserve">UN    </v>
          </cell>
          <cell r="D747" t="str">
            <v>CR</v>
          </cell>
          <cell r="E747" t="str">
            <v>72,65</v>
          </cell>
        </row>
        <row r="748">
          <cell r="A748">
            <v>39204</v>
          </cell>
          <cell r="B748" t="str">
            <v>BUCHA DE REDUCAO EM ALUMINIO, COM ROSCA, DE 4" X 2", PARA ELETRODUTO</v>
          </cell>
          <cell r="C748" t="str">
            <v xml:space="preserve">UN    </v>
          </cell>
          <cell r="D748" t="str">
            <v>CR</v>
          </cell>
          <cell r="E748" t="str">
            <v>74,41</v>
          </cell>
        </row>
        <row r="749">
          <cell r="A749">
            <v>39206</v>
          </cell>
          <cell r="B749" t="str">
            <v>BUCHA DE REDUCAO EM ALUMINIO, COM ROSCA, DE 4" X 3", PARA ELETRODUTO</v>
          </cell>
          <cell r="C749" t="str">
            <v xml:space="preserve">UN    </v>
          </cell>
          <cell r="D749" t="str">
            <v>CR</v>
          </cell>
          <cell r="E749" t="str">
            <v>70,59</v>
          </cell>
        </row>
        <row r="750">
          <cell r="A750">
            <v>797</v>
          </cell>
          <cell r="B750" t="str">
            <v>BUCHA DE REDUCAO PVC ROSCAVEL 1 1/2" X 1"</v>
          </cell>
          <cell r="C750" t="str">
            <v xml:space="preserve">UN    </v>
          </cell>
          <cell r="D750" t="str">
            <v>CR</v>
          </cell>
          <cell r="E750" t="str">
            <v>5,55</v>
          </cell>
        </row>
        <row r="751">
          <cell r="A751">
            <v>798</v>
          </cell>
          <cell r="B751" t="str">
            <v>BUCHA DE REDUCAO PVC ROSCAVEL 3/4" X 1/2"</v>
          </cell>
          <cell r="C751" t="str">
            <v xml:space="preserve">UN    </v>
          </cell>
          <cell r="D751" t="str">
            <v>CR</v>
          </cell>
          <cell r="E751" t="str">
            <v>0,76</v>
          </cell>
        </row>
        <row r="752">
          <cell r="A752">
            <v>796</v>
          </cell>
          <cell r="B752" t="str">
            <v>BUCHA DE REDUCAO PVC ROSCAVEL, 1 1/2" X 3/4"</v>
          </cell>
          <cell r="C752" t="str">
            <v xml:space="preserve">UN    </v>
          </cell>
          <cell r="D752" t="str">
            <v>CR</v>
          </cell>
          <cell r="E752" t="str">
            <v>5,32</v>
          </cell>
        </row>
        <row r="753">
          <cell r="A753">
            <v>799</v>
          </cell>
          <cell r="B753" t="str">
            <v>BUCHA DE REDUCAO PVC ROSCAVEL, 1" X 1/2"</v>
          </cell>
          <cell r="C753" t="str">
            <v xml:space="preserve">UN    </v>
          </cell>
          <cell r="D753" t="str">
            <v>CR</v>
          </cell>
          <cell r="E753" t="str">
            <v>2,50</v>
          </cell>
        </row>
        <row r="754">
          <cell r="A754">
            <v>792</v>
          </cell>
          <cell r="B754" t="str">
            <v>BUCHA DE REDUCAO PVC ROSCAVEL, 1" X 3/4"</v>
          </cell>
          <cell r="C754" t="str">
            <v xml:space="preserve">UN    </v>
          </cell>
          <cell r="D754" t="str">
            <v>CR</v>
          </cell>
          <cell r="E754" t="str">
            <v>2,54</v>
          </cell>
        </row>
        <row r="755">
          <cell r="A755">
            <v>804</v>
          </cell>
          <cell r="B755" t="str">
            <v>BUCHA DE REDUCAO PVC, ROSCAVEL,  2"  X 1 1/2 "</v>
          </cell>
          <cell r="C755" t="str">
            <v xml:space="preserve">UN    </v>
          </cell>
          <cell r="D755" t="str">
            <v>CR</v>
          </cell>
          <cell r="E755" t="str">
            <v>12,62</v>
          </cell>
        </row>
        <row r="756">
          <cell r="A756">
            <v>793</v>
          </cell>
          <cell r="B756" t="str">
            <v>BUCHA DE REDUCAO PVC, ROSCAVEL, 1 1/2"  X1 1/4 "</v>
          </cell>
          <cell r="C756" t="str">
            <v xml:space="preserve">UN    </v>
          </cell>
          <cell r="D756" t="str">
            <v>CR</v>
          </cell>
          <cell r="E756" t="str">
            <v>5,42</v>
          </cell>
        </row>
        <row r="757">
          <cell r="A757">
            <v>801</v>
          </cell>
          <cell r="B757" t="str">
            <v>BUCHA DE REDUCAO PVC, ROSCAVEL, 1 1/4"  X 3/4 "</v>
          </cell>
          <cell r="C757" t="str">
            <v xml:space="preserve">UN    </v>
          </cell>
          <cell r="D757" t="str">
            <v>CR</v>
          </cell>
          <cell r="E757" t="str">
            <v>3,86</v>
          </cell>
        </row>
        <row r="758">
          <cell r="A758">
            <v>794</v>
          </cell>
          <cell r="B758" t="str">
            <v>BUCHA DE REDUCAO PVC, ROSCAVEL, 1 1/4" X 1 "</v>
          </cell>
          <cell r="C758" t="str">
            <v xml:space="preserve">UN    </v>
          </cell>
          <cell r="D758" t="str">
            <v>CR</v>
          </cell>
          <cell r="E758" t="str">
            <v>3,99</v>
          </cell>
        </row>
        <row r="759">
          <cell r="A759">
            <v>802</v>
          </cell>
          <cell r="B759" t="str">
            <v>BUCHA DE REDUCAO PVC, ROSCAVEL, 2"  X 1 "</v>
          </cell>
          <cell r="C759" t="str">
            <v xml:space="preserve">UN    </v>
          </cell>
          <cell r="D759" t="str">
            <v>CR</v>
          </cell>
          <cell r="E759" t="str">
            <v>11,13</v>
          </cell>
        </row>
        <row r="760">
          <cell r="A760">
            <v>803</v>
          </cell>
          <cell r="B760" t="str">
            <v>BUCHA DE REDUCAO PVC, ROSCAVEL, 2"  X 1 1/4 "</v>
          </cell>
          <cell r="C760" t="str">
            <v xml:space="preserve">UN    </v>
          </cell>
          <cell r="D760" t="str">
            <v>CR</v>
          </cell>
          <cell r="E760" t="str">
            <v>9,70</v>
          </cell>
        </row>
        <row r="761">
          <cell r="A761">
            <v>38001</v>
          </cell>
          <cell r="B761" t="str">
            <v>BUCHA DE REDUCAO, CPVC, SOLDAVEL, 22 X 15 MM, PARA AGUA QUENTE</v>
          </cell>
          <cell r="C761" t="str">
            <v xml:space="preserve">UN    </v>
          </cell>
          <cell r="D761" t="str">
            <v>AS</v>
          </cell>
          <cell r="E761" t="str">
            <v>0,79</v>
          </cell>
        </row>
        <row r="762">
          <cell r="A762">
            <v>38002</v>
          </cell>
          <cell r="B762" t="str">
            <v>BUCHA DE REDUCAO, CPVC, SOLDAVEL, 28 X 22 MM, PARA AGUA QUENTE</v>
          </cell>
          <cell r="C762" t="str">
            <v xml:space="preserve">UN    </v>
          </cell>
          <cell r="D762" t="str">
            <v>AS</v>
          </cell>
          <cell r="E762" t="str">
            <v>1,47</v>
          </cell>
        </row>
        <row r="763">
          <cell r="A763">
            <v>38003</v>
          </cell>
          <cell r="B763" t="str">
            <v>BUCHA DE REDUCAO, CPVC, SOLDAVEL, 35 X 28 MM, PARA AGUA QUENTE</v>
          </cell>
          <cell r="C763" t="str">
            <v xml:space="preserve">UN    </v>
          </cell>
          <cell r="D763" t="str">
            <v>AS</v>
          </cell>
          <cell r="E763" t="str">
            <v>17,72</v>
          </cell>
        </row>
        <row r="764">
          <cell r="A764">
            <v>38004</v>
          </cell>
          <cell r="B764" t="str">
            <v>BUCHA DE REDUCAO, CPVC, SOLDAVEL, 42 X 22 MM, PARA AGUA QUENTE</v>
          </cell>
          <cell r="C764" t="str">
            <v xml:space="preserve">UN    </v>
          </cell>
          <cell r="D764" t="str">
            <v>AS</v>
          </cell>
          <cell r="E764" t="str">
            <v>23,70</v>
          </cell>
        </row>
        <row r="765">
          <cell r="A765">
            <v>36327</v>
          </cell>
          <cell r="B765" t="str">
            <v>BUCHA DE REDUCAO, PPR, DN 25 X 20 MM, PARA AGUA QUENTE PREDIAL</v>
          </cell>
          <cell r="C765" t="str">
            <v xml:space="preserve">UN    </v>
          </cell>
          <cell r="D765" t="str">
            <v>AS</v>
          </cell>
          <cell r="E765" t="str">
            <v>1,42</v>
          </cell>
        </row>
        <row r="766">
          <cell r="A766">
            <v>38992</v>
          </cell>
          <cell r="B766" t="str">
            <v>BUCHA DE REDUCAO, PPR, DN 32 X 25 MM, PARA AGUA QUENTE E FRIA PREDIAL</v>
          </cell>
          <cell r="C766" t="str">
            <v xml:space="preserve">UN    </v>
          </cell>
          <cell r="D766" t="str">
            <v>AS</v>
          </cell>
          <cell r="E766" t="str">
            <v>2,28</v>
          </cell>
        </row>
        <row r="767">
          <cell r="A767">
            <v>38993</v>
          </cell>
          <cell r="B767" t="str">
            <v>BUCHA DE REDUCAO, PPR, DN 40 X 25 MM, PARA AGUA QUENTE E FRIA PREDIAL</v>
          </cell>
          <cell r="C767" t="str">
            <v xml:space="preserve">UN    </v>
          </cell>
          <cell r="D767" t="str">
            <v>AS</v>
          </cell>
          <cell r="E767" t="str">
            <v>6,50</v>
          </cell>
        </row>
        <row r="768">
          <cell r="A768">
            <v>38418</v>
          </cell>
          <cell r="B768" t="str">
            <v>BUCHA DE REDUCAO, PVC, LONGA, SERIE R, DN 50 X 40 MM, PARA ESGOTO PREDIAL</v>
          </cell>
          <cell r="C768" t="str">
            <v xml:space="preserve">UN    </v>
          </cell>
          <cell r="D768" t="str">
            <v>CR</v>
          </cell>
          <cell r="E768" t="str">
            <v>4,20</v>
          </cell>
        </row>
        <row r="769">
          <cell r="A769">
            <v>39178</v>
          </cell>
          <cell r="B769" t="str">
            <v>BUCHA EM ALUMINIO, COM ROSCA, DE  1 1/2", PARA ELETRODUTO</v>
          </cell>
          <cell r="C769" t="str">
            <v xml:space="preserve">UN    </v>
          </cell>
          <cell r="D769" t="str">
            <v>CR</v>
          </cell>
          <cell r="E769" t="str">
            <v>1,25</v>
          </cell>
        </row>
        <row r="770">
          <cell r="A770">
            <v>39177</v>
          </cell>
          <cell r="B770" t="str">
            <v>BUCHA EM ALUMINIO, COM ROSCA, DE 1 1/4", PARA ELETRODUTO</v>
          </cell>
          <cell r="C770" t="str">
            <v xml:space="preserve">UN    </v>
          </cell>
          <cell r="D770" t="str">
            <v>CR</v>
          </cell>
          <cell r="E770" t="str">
            <v>1,13</v>
          </cell>
        </row>
        <row r="771">
          <cell r="A771">
            <v>39174</v>
          </cell>
          <cell r="B771" t="str">
            <v>BUCHA EM ALUMINIO, COM ROSCA, DE 1/2", PARA ELETRODUTO</v>
          </cell>
          <cell r="C771" t="str">
            <v xml:space="preserve">UN    </v>
          </cell>
          <cell r="D771" t="str">
            <v>CR</v>
          </cell>
          <cell r="E771" t="str">
            <v>0,56</v>
          </cell>
        </row>
        <row r="772">
          <cell r="A772">
            <v>39176</v>
          </cell>
          <cell r="B772" t="str">
            <v>BUCHA EM ALUMINIO, COM ROSCA, DE 1", PARA ELETRODUTO</v>
          </cell>
          <cell r="C772" t="str">
            <v xml:space="preserve">UN    </v>
          </cell>
          <cell r="D772" t="str">
            <v>CR</v>
          </cell>
          <cell r="E772" t="str">
            <v>0,74</v>
          </cell>
        </row>
        <row r="773">
          <cell r="A773">
            <v>39180</v>
          </cell>
          <cell r="B773" t="str">
            <v>BUCHA EM ALUMINIO, COM ROSCA, DE 2 1/2", PARA ELETRODUTO</v>
          </cell>
          <cell r="C773" t="str">
            <v xml:space="preserve">UN    </v>
          </cell>
          <cell r="D773" t="str">
            <v>CR</v>
          </cell>
          <cell r="E773" t="str">
            <v>3,41</v>
          </cell>
        </row>
        <row r="774">
          <cell r="A774">
            <v>39179</v>
          </cell>
          <cell r="B774" t="str">
            <v>BUCHA EM ALUMINIO, COM ROSCA, DE 2", PARA ELETRODUTO</v>
          </cell>
          <cell r="C774" t="str">
            <v xml:space="preserve">UN    </v>
          </cell>
          <cell r="D774" t="str">
            <v>CR</v>
          </cell>
          <cell r="E774" t="str">
            <v>3,02</v>
          </cell>
        </row>
        <row r="775">
          <cell r="A775">
            <v>39175</v>
          </cell>
          <cell r="B775" t="str">
            <v>BUCHA EM ALUMINIO, COM ROSCA, DE 3/4", PARA ELETRODUTO</v>
          </cell>
          <cell r="C775" t="str">
            <v xml:space="preserve">UN    </v>
          </cell>
          <cell r="D775" t="str">
            <v>CR</v>
          </cell>
          <cell r="E775" t="str">
            <v>0,69</v>
          </cell>
        </row>
        <row r="776">
          <cell r="A776">
            <v>39217</v>
          </cell>
          <cell r="B776" t="str">
            <v>BUCHA EM ALUMINIO, COM ROSCA, DE 3/8", PARA ELETRODUTO</v>
          </cell>
          <cell r="C776" t="str">
            <v xml:space="preserve">UN    </v>
          </cell>
          <cell r="D776" t="str">
            <v>CR</v>
          </cell>
          <cell r="E776" t="str">
            <v>0,53</v>
          </cell>
        </row>
        <row r="777">
          <cell r="A777">
            <v>39181</v>
          </cell>
          <cell r="B777" t="str">
            <v>BUCHA EM ALUMINIO, COM ROSCA, DE 3", PARA ELETRODUTO</v>
          </cell>
          <cell r="C777" t="str">
            <v xml:space="preserve">UN    </v>
          </cell>
          <cell r="D777" t="str">
            <v>CR</v>
          </cell>
          <cell r="E777" t="str">
            <v>4,57</v>
          </cell>
        </row>
        <row r="778">
          <cell r="A778">
            <v>39182</v>
          </cell>
          <cell r="B778" t="str">
            <v>BUCHA EM ALUMINIO, COM ROSCA, DE 4", PARA ELETRODUTO</v>
          </cell>
          <cell r="C778" t="str">
            <v xml:space="preserve">UN    </v>
          </cell>
          <cell r="D778" t="str">
            <v>CR</v>
          </cell>
          <cell r="E778" t="str">
            <v>6,43</v>
          </cell>
        </row>
        <row r="779">
          <cell r="A779">
            <v>12616</v>
          </cell>
          <cell r="B779" t="str">
            <v>CABECEIRA DIREITA OU ESQUERDA, PVC, PARA CALHA PLUVIAL, DIAMETRO ENTRE 119 E 170 MM, PARA DRENAGEM PREDIAL</v>
          </cell>
          <cell r="C779" t="str">
            <v xml:space="preserve">UN    </v>
          </cell>
          <cell r="D779" t="str">
            <v>AS</v>
          </cell>
          <cell r="E779" t="str">
            <v>4,12</v>
          </cell>
        </row>
        <row r="780">
          <cell r="A780">
            <v>1049</v>
          </cell>
          <cell r="B780" t="str">
            <v>CABECOTE PARA ENTRADA DE LINHA DE ALIMENTACAO PARA ELETRODUTO, EM LIGA DE ALUMINIO COM ACABAMENTO ANTI CORROSIVO, COM FIXACAO POR ENCAIXE LISO DE 360 GRAUS, DE 1 1/2"</v>
          </cell>
          <cell r="C780" t="str">
            <v xml:space="preserve">UN    </v>
          </cell>
          <cell r="D780" t="str">
            <v>CR</v>
          </cell>
          <cell r="E780" t="str">
            <v>5,38</v>
          </cell>
        </row>
        <row r="781">
          <cell r="A781">
            <v>1099</v>
          </cell>
          <cell r="B781" t="str">
            <v>CABECOTE PARA ENTRADA DE LINHA DE ALIMENTACAO PARA ELETRODUTO, EM LIGA DE ALUMINIO COM ACABAMENTO ANTI CORROSIVO, COM FIXACAO POR ENCAIXE LISO DE 360 GRAUS, DE 1 1/4"</v>
          </cell>
          <cell r="C781" t="str">
            <v xml:space="preserve">UN    </v>
          </cell>
          <cell r="D781" t="str">
            <v>CR</v>
          </cell>
          <cell r="E781" t="str">
            <v>4,12</v>
          </cell>
        </row>
        <row r="782">
          <cell r="A782">
            <v>39678</v>
          </cell>
          <cell r="B782" t="str">
            <v>CABECOTE PARA ENTRADA DE LINHA DE ALIMENTACAO PARA ELETRODUTO, EM LIGA DE ALUMINIO COM ACABAMENTO ANTI CORROSIVO, COM FIXACAO POR ENCAIXE LISO DE 360 GRAUS, DE 1/2"</v>
          </cell>
          <cell r="C782" t="str">
            <v xml:space="preserve">UN    </v>
          </cell>
          <cell r="D782" t="str">
            <v>CR</v>
          </cell>
          <cell r="E782" t="str">
            <v>1,66</v>
          </cell>
        </row>
        <row r="783">
          <cell r="A783">
            <v>1050</v>
          </cell>
          <cell r="B783" t="str">
            <v>CABECOTE PARA ENTRADA DE LINHA DE ALIMENTACAO PARA ELETRODUTO, EM LIGA DE ALUMINIO COM ACABAMENTO ANTI CORROSIVO, COM FIXACAO POR ENCAIXE LISO DE 360 GRAUS, DE 1"</v>
          </cell>
          <cell r="C783" t="str">
            <v xml:space="preserve">UN    </v>
          </cell>
          <cell r="D783" t="str">
            <v>CR</v>
          </cell>
          <cell r="E783" t="str">
            <v>2,81</v>
          </cell>
        </row>
        <row r="784">
          <cell r="A784">
            <v>1101</v>
          </cell>
          <cell r="B784" t="str">
            <v>CABECOTE PARA ENTRADA DE LINHA DE ALIMENTACAO PARA ELETRODUTO, EM LIGA DE ALUMINIO COM ACABAMENTO ANTI CORROSIVO, COM FIXACAO POR ENCAIXE LISO DE 360 GRAUS, DE 2 1/2"</v>
          </cell>
          <cell r="C784" t="str">
            <v xml:space="preserve">UN    </v>
          </cell>
          <cell r="D784" t="str">
            <v>CR</v>
          </cell>
          <cell r="E784" t="str">
            <v>17,75</v>
          </cell>
        </row>
        <row r="785">
          <cell r="A785">
            <v>1100</v>
          </cell>
          <cell r="B785" t="str">
            <v>CABECOTE PARA ENTRADA DE LINHA DE ALIMENTACAO PARA ELETRODUTO, EM LIGA DE ALUMINIO COM ACABAMENTO ANTI CORROSIVO, COM FIXACAO POR ENCAIXE LISO DE 360 GRAUS, DE 2"</v>
          </cell>
          <cell r="C785" t="str">
            <v xml:space="preserve">UN    </v>
          </cell>
          <cell r="D785" t="str">
            <v>CR</v>
          </cell>
          <cell r="E785" t="str">
            <v>9,16</v>
          </cell>
        </row>
        <row r="786">
          <cell r="A786">
            <v>39679</v>
          </cell>
          <cell r="B786" t="str">
            <v>CABECOTE PARA ENTRADA DE LINHA DE ALIMENTACAO PARA ELETRODUTO, EM LIGA DE ALUMINIO COM ACABAMENTO ANTI CORROSIVO, COM FIXACAO POR ENCAIXE LISO DE 360 GRAUS, DE 3 1/2"</v>
          </cell>
          <cell r="C786" t="str">
            <v xml:space="preserve">UN    </v>
          </cell>
          <cell r="D786" t="str">
            <v>CR</v>
          </cell>
          <cell r="E786" t="str">
            <v>35,38</v>
          </cell>
        </row>
        <row r="787">
          <cell r="A787">
            <v>1098</v>
          </cell>
          <cell r="B787" t="str">
            <v>CABECOTE PARA ENTRADA DE LINHA DE ALIMENTACAO PARA ELETRODUTO, EM LIGA DE ALUMINIO COM ACABAMENTO ANTI CORROSIVO, COM FIXACAO POR ENCAIXE LISO DE 360 GRAUS, DE 3/4"</v>
          </cell>
          <cell r="C787" t="str">
            <v xml:space="preserve">UN    </v>
          </cell>
          <cell r="D787" t="str">
            <v>CR</v>
          </cell>
          <cell r="E787" t="str">
            <v>2,19</v>
          </cell>
        </row>
        <row r="788">
          <cell r="A788">
            <v>1102</v>
          </cell>
          <cell r="B788" t="str">
            <v>CABECOTE PARA ENTRADA DE LINHA DE ALIMENTACAO PARA ELETRODUTO, EM LIGA DE ALUMINIO COM ACABAMENTO ANTI CORROSIVO, COM FIXACAO POR ENCAIXE LISO DE 360 GRAUS, DE 3"</v>
          </cell>
          <cell r="C788" t="str">
            <v xml:space="preserve">UN    </v>
          </cell>
          <cell r="D788" t="str">
            <v>CR</v>
          </cell>
          <cell r="E788" t="str">
            <v>26,47</v>
          </cell>
        </row>
        <row r="789">
          <cell r="A789">
            <v>1051</v>
          </cell>
          <cell r="B789" t="str">
            <v>CABECOTE PARA ENTRADA DE LINHA DE ALIMENTACAO PARA ELETRODUTO, EM LIGA DE ALUMINIO COM ACABAMENTO ANTI CORROSIVO, COM FIXACAO POR ENCAIXE LISO DE 360 GRAUS, DE 4"</v>
          </cell>
          <cell r="C789" t="str">
            <v xml:space="preserve">UN    </v>
          </cell>
          <cell r="D789" t="str">
            <v>CR</v>
          </cell>
          <cell r="E789" t="str">
            <v>38,48</v>
          </cell>
        </row>
        <row r="790">
          <cell r="A790">
            <v>37399</v>
          </cell>
          <cell r="B790" t="str">
            <v>CABIDE/GANCHO DE BANHEIRO SIMPLES EM METAL CROMADO</v>
          </cell>
          <cell r="C790" t="str">
            <v xml:space="preserve">UN    </v>
          </cell>
          <cell r="D790" t="str">
            <v>CR</v>
          </cell>
          <cell r="E790" t="str">
            <v>29,07</v>
          </cell>
        </row>
        <row r="791">
          <cell r="A791">
            <v>41955</v>
          </cell>
          <cell r="B791" t="str">
            <v>CABO DE ACO GALVANIZADO, DIAMETRO 12,7 MM (1/2"), COM ALMA DE ACO CABO INDEPENDENTE 6 X 25 F</v>
          </cell>
          <cell r="C791" t="str">
            <v xml:space="preserve">KG    </v>
          </cell>
          <cell r="D791" t="str">
            <v>CR</v>
          </cell>
          <cell r="E791" t="str">
            <v>40,16</v>
          </cell>
        </row>
        <row r="792">
          <cell r="A792">
            <v>41953</v>
          </cell>
          <cell r="B792" t="str">
            <v>CABO DE ACO GALVANIZADO, DIAMETRO 12,7 MM (1/2"), COM ALMA DE FIBRA 6 X 25 F</v>
          </cell>
          <cell r="C792" t="str">
            <v xml:space="preserve">KG    </v>
          </cell>
          <cell r="D792" t="str">
            <v>CR</v>
          </cell>
          <cell r="E792" t="str">
            <v>38,32</v>
          </cell>
        </row>
        <row r="793">
          <cell r="A793">
            <v>41954</v>
          </cell>
          <cell r="B793" t="str">
            <v>CABO DE ACO GALVANIZADO, DIAMETRO 9,53 MM (3/8"), COM ALMA DE FIBRA 6 X 25 F</v>
          </cell>
          <cell r="C793" t="str">
            <v xml:space="preserve">KG    </v>
          </cell>
          <cell r="D793" t="str">
            <v>CR</v>
          </cell>
          <cell r="E793" t="str">
            <v>37,96</v>
          </cell>
        </row>
        <row r="794">
          <cell r="A794">
            <v>25004</v>
          </cell>
          <cell r="B794" t="str">
            <v>CABO DE ALUMINIO NU COM ALMA DE ACO, BITOLA 1/0 AWG</v>
          </cell>
          <cell r="C794" t="str">
            <v xml:space="preserve">KG    </v>
          </cell>
          <cell r="D794" t="str">
            <v>AS</v>
          </cell>
          <cell r="E794" t="str">
            <v>16,10</v>
          </cell>
        </row>
        <row r="795">
          <cell r="A795">
            <v>25002</v>
          </cell>
          <cell r="B795" t="str">
            <v>CABO DE ALUMINIO NU COM ALMA DE ACO, BITOLA 2 AWG</v>
          </cell>
          <cell r="C795" t="str">
            <v xml:space="preserve">KG    </v>
          </cell>
          <cell r="D795" t="str">
            <v>AS</v>
          </cell>
          <cell r="E795" t="str">
            <v>16,24</v>
          </cell>
        </row>
        <row r="796">
          <cell r="A796">
            <v>37409</v>
          </cell>
          <cell r="B796" t="str">
            <v>CABO DE ALUMINIO NU COM ALMA DE ACO, BITOLA 2/0 AWG</v>
          </cell>
          <cell r="C796" t="str">
            <v xml:space="preserve">KG    </v>
          </cell>
          <cell r="D796" t="str">
            <v>AS</v>
          </cell>
          <cell r="E796" t="str">
            <v>15,97</v>
          </cell>
        </row>
        <row r="797">
          <cell r="A797">
            <v>841</v>
          </cell>
          <cell r="B797" t="str">
            <v>CABO DE ALUMINIO NU COM ALMA DE ACO, BITOLA 4 AWG</v>
          </cell>
          <cell r="C797" t="str">
            <v xml:space="preserve">KG    </v>
          </cell>
          <cell r="D797" t="str">
            <v>AS</v>
          </cell>
          <cell r="E797" t="str">
            <v>16,50</v>
          </cell>
        </row>
        <row r="798">
          <cell r="A798">
            <v>25005</v>
          </cell>
          <cell r="B798" t="str">
            <v>CABO DE ALUMINIO NU SEM ALMA DE ACO, BITOLA 1/0 AWG</v>
          </cell>
          <cell r="C798" t="str">
            <v xml:space="preserve">KG    </v>
          </cell>
          <cell r="D798" t="str">
            <v>AS</v>
          </cell>
          <cell r="E798" t="str">
            <v>18,09</v>
          </cell>
        </row>
        <row r="799">
          <cell r="A799">
            <v>25003</v>
          </cell>
          <cell r="B799" t="str">
            <v>CABO DE ALUMINIO NU SEM ALMA DE ACO, BITOLA 2 AWG</v>
          </cell>
          <cell r="C799" t="str">
            <v xml:space="preserve">KG    </v>
          </cell>
          <cell r="D799" t="str">
            <v>AS</v>
          </cell>
          <cell r="E799" t="str">
            <v>19,32</v>
          </cell>
        </row>
        <row r="800">
          <cell r="A800">
            <v>37410</v>
          </cell>
          <cell r="B800" t="str">
            <v>CABO DE ALUMINIO NU SEM ALMA DE ACO, BITOLA 2/0 AWG</v>
          </cell>
          <cell r="C800" t="str">
            <v xml:space="preserve">KG    </v>
          </cell>
          <cell r="D800" t="str">
            <v>AS</v>
          </cell>
          <cell r="E800" t="str">
            <v>18,09</v>
          </cell>
        </row>
        <row r="801">
          <cell r="A801">
            <v>842</v>
          </cell>
          <cell r="B801" t="str">
            <v>CABO DE ALUMINIO NU SEM ALMA DE ACO, BITOLA 4 AWG</v>
          </cell>
          <cell r="C801" t="str">
            <v xml:space="preserve">KG    </v>
          </cell>
          <cell r="D801" t="str">
            <v>AS</v>
          </cell>
          <cell r="E801" t="str">
            <v>20,35</v>
          </cell>
        </row>
        <row r="802">
          <cell r="A802">
            <v>862</v>
          </cell>
          <cell r="B802" t="str">
            <v>CABO DE COBRE NU 10 MM2 MEIO-DURO</v>
          </cell>
          <cell r="C802" t="str">
            <v xml:space="preserve">M     </v>
          </cell>
          <cell r="D802" t="str">
            <v>CR</v>
          </cell>
          <cell r="E802" t="str">
            <v>6,10</v>
          </cell>
        </row>
        <row r="803">
          <cell r="A803">
            <v>866</v>
          </cell>
          <cell r="B803" t="str">
            <v>CABO DE COBRE NU 120 MM2 MEIO-DURO</v>
          </cell>
          <cell r="C803" t="str">
            <v xml:space="preserve">M     </v>
          </cell>
          <cell r="D803" t="str">
            <v>CR</v>
          </cell>
          <cell r="E803" t="str">
            <v>75,00</v>
          </cell>
        </row>
        <row r="804">
          <cell r="A804">
            <v>892</v>
          </cell>
          <cell r="B804" t="str">
            <v>CABO DE COBRE NU 150 MM2 MEIO-DURO</v>
          </cell>
          <cell r="C804" t="str">
            <v xml:space="preserve">M     </v>
          </cell>
          <cell r="D804" t="str">
            <v>CR</v>
          </cell>
          <cell r="E804" t="str">
            <v>95,38</v>
          </cell>
        </row>
        <row r="805">
          <cell r="A805">
            <v>857</v>
          </cell>
          <cell r="B805" t="str">
            <v>CABO DE COBRE NU 16 MM2 MEIO-DURO</v>
          </cell>
          <cell r="C805" t="str">
            <v xml:space="preserve">M     </v>
          </cell>
          <cell r="D805" t="str">
            <v xml:space="preserve">C </v>
          </cell>
          <cell r="E805" t="str">
            <v>9,71</v>
          </cell>
        </row>
        <row r="806">
          <cell r="A806">
            <v>37404</v>
          </cell>
          <cell r="B806" t="str">
            <v>CABO DE COBRE NU 185 MM2 MEIO-DURO</v>
          </cell>
          <cell r="C806" t="str">
            <v xml:space="preserve">M     </v>
          </cell>
          <cell r="D806" t="str">
            <v>CR</v>
          </cell>
          <cell r="E806" t="str">
            <v>114,69</v>
          </cell>
        </row>
        <row r="807">
          <cell r="A807">
            <v>868</v>
          </cell>
          <cell r="B807" t="str">
            <v>CABO DE COBRE NU 25 MM2 MEIO-DURO</v>
          </cell>
          <cell r="C807" t="str">
            <v xml:space="preserve">M     </v>
          </cell>
          <cell r="D807" t="str">
            <v>CR</v>
          </cell>
          <cell r="E807" t="str">
            <v>14,99</v>
          </cell>
        </row>
        <row r="808">
          <cell r="A808">
            <v>870</v>
          </cell>
          <cell r="B808" t="str">
            <v>CABO DE COBRE NU 300 MM2 MEIO-DURO</v>
          </cell>
          <cell r="C808" t="str">
            <v xml:space="preserve">M     </v>
          </cell>
          <cell r="D808" t="str">
            <v>CR</v>
          </cell>
          <cell r="E808" t="str">
            <v>197,64</v>
          </cell>
        </row>
        <row r="809">
          <cell r="A809">
            <v>863</v>
          </cell>
          <cell r="B809" t="str">
            <v>CABO DE COBRE NU 35 MM2 MEIO-DURO</v>
          </cell>
          <cell r="C809" t="str">
            <v xml:space="preserve">M     </v>
          </cell>
          <cell r="D809" t="str">
            <v>CR</v>
          </cell>
          <cell r="E809" t="str">
            <v>20,72</v>
          </cell>
        </row>
        <row r="810">
          <cell r="A810">
            <v>867</v>
          </cell>
          <cell r="B810" t="str">
            <v>CABO DE COBRE NU 50 MM2 MEIO-DURO</v>
          </cell>
          <cell r="C810" t="str">
            <v xml:space="preserve">M     </v>
          </cell>
          <cell r="D810" t="str">
            <v>CR</v>
          </cell>
          <cell r="E810" t="str">
            <v>28,85</v>
          </cell>
        </row>
        <row r="811">
          <cell r="A811">
            <v>891</v>
          </cell>
          <cell r="B811" t="str">
            <v>CABO DE COBRE NU 500 MM2 MEIO-DURO</v>
          </cell>
          <cell r="C811" t="str">
            <v xml:space="preserve">M     </v>
          </cell>
          <cell r="D811" t="str">
            <v>CR</v>
          </cell>
          <cell r="E811" t="str">
            <v>331,92</v>
          </cell>
        </row>
        <row r="812">
          <cell r="A812">
            <v>864</v>
          </cell>
          <cell r="B812" t="str">
            <v>CABO DE COBRE NU 70 MM2 MEIO-DURO</v>
          </cell>
          <cell r="C812" t="str">
            <v xml:space="preserve">M     </v>
          </cell>
          <cell r="D812" t="str">
            <v>CR</v>
          </cell>
          <cell r="E812" t="str">
            <v>40,65</v>
          </cell>
        </row>
        <row r="813">
          <cell r="A813">
            <v>865</v>
          </cell>
          <cell r="B813" t="str">
            <v>CABO DE COBRE NU 95 MM2 MEIO-DURO</v>
          </cell>
          <cell r="C813" t="str">
            <v xml:space="preserve">M     </v>
          </cell>
          <cell r="D813" t="str">
            <v>CR</v>
          </cell>
          <cell r="E813" t="str">
            <v>57,25</v>
          </cell>
        </row>
        <row r="814">
          <cell r="A814">
            <v>1006</v>
          </cell>
          <cell r="B814" t="str">
            <v>CABO DE COBRE RIGIDO, CLASSE 2, ISOLACAO EM PVC, ANTI-CHAMA BWF-B, 1 CONDUTOR, 450/750 V, DIAMETRO 120 MM2</v>
          </cell>
          <cell r="C814" t="str">
            <v xml:space="preserve">M     </v>
          </cell>
          <cell r="D814" t="str">
            <v>CR</v>
          </cell>
          <cell r="E814" t="str">
            <v>80,75</v>
          </cell>
        </row>
        <row r="815">
          <cell r="A815">
            <v>948</v>
          </cell>
          <cell r="B815" t="str">
            <v>CABO DE COBRE UNIPOLAR 10 MM2, BLINDADO, ISOLACAO 3,6/6 KV EPR, COBERTURA EM PVC</v>
          </cell>
          <cell r="C815" t="str">
            <v xml:space="preserve">M     </v>
          </cell>
          <cell r="D815" t="str">
            <v>AS</v>
          </cell>
          <cell r="E815" t="str">
            <v>27,06</v>
          </cell>
        </row>
        <row r="816">
          <cell r="A816">
            <v>947</v>
          </cell>
          <cell r="B816" t="str">
            <v>CABO DE COBRE UNIPOLAR 16 MM2, BLINDADO, ISOLACAO 3,6/6 KV EPR, COBERTURA EM PVC</v>
          </cell>
          <cell r="C816" t="str">
            <v xml:space="preserve">M     </v>
          </cell>
          <cell r="D816" t="str">
            <v>AS</v>
          </cell>
          <cell r="E816" t="str">
            <v>27,53</v>
          </cell>
        </row>
        <row r="817">
          <cell r="A817">
            <v>911</v>
          </cell>
          <cell r="B817" t="str">
            <v>CABO DE COBRE UNIPOLAR 16 MM2, BLINDADO, ISOLACAO 6/10 KV EPR, COBERTURA EM PVC</v>
          </cell>
          <cell r="C817" t="str">
            <v xml:space="preserve">M     </v>
          </cell>
          <cell r="D817" t="str">
            <v>AS</v>
          </cell>
          <cell r="E817" t="str">
            <v>40,03</v>
          </cell>
        </row>
        <row r="818">
          <cell r="A818">
            <v>925</v>
          </cell>
          <cell r="B818" t="str">
            <v>CABO DE COBRE UNIPOLAR 25 MM2, BLINDADO, ISOLACAO 3,6/6 KV EPR, COBERTURA EM PVC</v>
          </cell>
          <cell r="C818" t="str">
            <v xml:space="preserve">M     </v>
          </cell>
          <cell r="D818" t="str">
            <v>AS</v>
          </cell>
          <cell r="E818" t="str">
            <v>37,00</v>
          </cell>
        </row>
        <row r="819">
          <cell r="A819">
            <v>954</v>
          </cell>
          <cell r="B819" t="str">
            <v>CABO DE COBRE UNIPOLAR 25MM2, BLINDADO, ISOLACAO 6/10 KV EPR, COBERTURA EM PVC</v>
          </cell>
          <cell r="C819" t="str">
            <v xml:space="preserve">M     </v>
          </cell>
          <cell r="D819" t="str">
            <v>AS</v>
          </cell>
          <cell r="E819" t="str">
            <v>40,88</v>
          </cell>
        </row>
        <row r="820">
          <cell r="A820">
            <v>901</v>
          </cell>
          <cell r="B820" t="str">
            <v>CABO DE COBRE UNIPOLAR 35 MM2, BLINDADO, ISOLACAO 12/20 KV EPR, COBERTURA EM PVC</v>
          </cell>
          <cell r="C820" t="str">
            <v xml:space="preserve">M     </v>
          </cell>
          <cell r="D820" t="str">
            <v>AS</v>
          </cell>
          <cell r="E820" t="str">
            <v>43,75</v>
          </cell>
        </row>
        <row r="821">
          <cell r="A821">
            <v>926</v>
          </cell>
          <cell r="B821" t="str">
            <v>CABO DE COBRE UNIPOLAR 35 MM2, BLINDADO, ISOLACAO 3,6/6 KV EPR, COBERTURA EM PVC</v>
          </cell>
          <cell r="C821" t="str">
            <v xml:space="preserve">M     </v>
          </cell>
          <cell r="D821" t="str">
            <v>AS</v>
          </cell>
          <cell r="E821" t="str">
            <v>46,23</v>
          </cell>
        </row>
        <row r="822">
          <cell r="A822">
            <v>912</v>
          </cell>
          <cell r="B822" t="str">
            <v>CABO DE COBRE UNIPOLAR 35 MM2, BLINDADO, ISOLACAO 6/10 KV EPR, COBERTURA EM PVC</v>
          </cell>
          <cell r="C822" t="str">
            <v xml:space="preserve">M     </v>
          </cell>
          <cell r="D822" t="str">
            <v>AS</v>
          </cell>
          <cell r="E822" t="str">
            <v>46,52</v>
          </cell>
        </row>
        <row r="823">
          <cell r="A823">
            <v>955</v>
          </cell>
          <cell r="B823" t="str">
            <v>CABO DE COBRE UNIPOLAR 50 MM2, BLINDADO, ISOLACAO 12/20 KV EPR, COBERTURA EM PVC</v>
          </cell>
          <cell r="C823" t="str">
            <v xml:space="preserve">M     </v>
          </cell>
          <cell r="D823" t="str">
            <v>AS</v>
          </cell>
          <cell r="E823" t="str">
            <v>55,52</v>
          </cell>
        </row>
        <row r="824">
          <cell r="A824">
            <v>946</v>
          </cell>
          <cell r="B824" t="str">
            <v>CABO DE COBRE UNIPOLAR 50 MM2, BLINDADO, ISOLACAO 3,6/6 KV EPR, COBERTURA EM PVC</v>
          </cell>
          <cell r="C824" t="str">
            <v xml:space="preserve">M     </v>
          </cell>
          <cell r="D824" t="str">
            <v>AS</v>
          </cell>
          <cell r="E824" t="str">
            <v>62,42</v>
          </cell>
        </row>
        <row r="825">
          <cell r="A825">
            <v>953</v>
          </cell>
          <cell r="B825" t="str">
            <v>CABO DE COBRE UNIPOLAR 50 MM2, BLINDADO, ISOLACAO 6/10 KV EPR, COBERTURA EM PVC</v>
          </cell>
          <cell r="C825" t="str">
            <v xml:space="preserve">M     </v>
          </cell>
          <cell r="D825" t="str">
            <v>AS</v>
          </cell>
          <cell r="E825" t="str">
            <v>56,81</v>
          </cell>
        </row>
        <row r="826">
          <cell r="A826">
            <v>902</v>
          </cell>
          <cell r="B826" t="str">
            <v>CABO DE COBRE UNIPOLAR 70 MM2, BLINDADO, ISOLACAO 12/20 KV EPR, COBERTURA EM PVC</v>
          </cell>
          <cell r="C826" t="str">
            <v xml:space="preserve">M     </v>
          </cell>
          <cell r="D826" t="str">
            <v>AS</v>
          </cell>
          <cell r="E826" t="str">
            <v>69,06</v>
          </cell>
        </row>
        <row r="827">
          <cell r="A827">
            <v>927</v>
          </cell>
          <cell r="B827" t="str">
            <v>CABO DE COBRE UNIPOLAR 70 MM2, BLINDADO, ISOLACAO 3,6/6 KV EPR, COBERTURA EM PVC</v>
          </cell>
          <cell r="C827" t="str">
            <v xml:space="preserve">M     </v>
          </cell>
          <cell r="D827" t="str">
            <v>AS</v>
          </cell>
          <cell r="E827" t="str">
            <v>66,93</v>
          </cell>
        </row>
        <row r="828">
          <cell r="A828">
            <v>913</v>
          </cell>
          <cell r="B828" t="str">
            <v>CABO DE COBRE UNIPOLAR 70 MM2, BLINDADO, ISOLACAO 6/10 KV EPR, COBERTURA EM PVC</v>
          </cell>
          <cell r="C828" t="str">
            <v xml:space="preserve">M     </v>
          </cell>
          <cell r="D828" t="str">
            <v>AS</v>
          </cell>
          <cell r="E828" t="str">
            <v>74,71</v>
          </cell>
        </row>
        <row r="829">
          <cell r="A829">
            <v>903</v>
          </cell>
          <cell r="B829" t="str">
            <v>CABO DE COBRE UNIPOLAR 95 MM2, BLINDADO, ISOLACAO 12/20 KV EPR, COBERTURA EM PVC</v>
          </cell>
          <cell r="C829" t="str">
            <v xml:space="preserve">M     </v>
          </cell>
          <cell r="D829" t="str">
            <v>AS</v>
          </cell>
          <cell r="E829" t="str">
            <v>84,55</v>
          </cell>
        </row>
        <row r="830">
          <cell r="A830">
            <v>945</v>
          </cell>
          <cell r="B830" t="str">
            <v>CABO DE COBRE UNIPOLAR 95 MM2, BLINDADO, ISOLACAO 3,6/6 KV EPR, COBERTURA EM PVC</v>
          </cell>
          <cell r="C830" t="str">
            <v xml:space="preserve">M     </v>
          </cell>
          <cell r="D830" t="str">
            <v>AS</v>
          </cell>
          <cell r="E830" t="str">
            <v>89,44</v>
          </cell>
        </row>
        <row r="831">
          <cell r="A831">
            <v>914</v>
          </cell>
          <cell r="B831" t="str">
            <v>CABO DE COBRE UNIPOLAR 95 MM2, BLINDADO, ISOLACAO 6/10 KV EPR, COBERTURA EM PVC</v>
          </cell>
          <cell r="C831" t="str">
            <v xml:space="preserve">M     </v>
          </cell>
          <cell r="D831" t="str">
            <v>AS</v>
          </cell>
          <cell r="E831" t="str">
            <v>91,63</v>
          </cell>
        </row>
        <row r="832">
          <cell r="A832">
            <v>993</v>
          </cell>
          <cell r="B832" t="str">
            <v>CABO DE COBRE, FLEXIVEL, CLASSE 4 OU 5, ISOLACAO EM PVC/A, ANTICHAMA BWF-B, COBERTURA PVC-ST1, ANTICHAMA BWF-B, 1 CONDUTOR, 0,6/1 KV, SECAO NOMINAL 1,5 MM2</v>
          </cell>
          <cell r="C832" t="str">
            <v xml:space="preserve">M     </v>
          </cell>
          <cell r="D832" t="str">
            <v>CR</v>
          </cell>
          <cell r="E832" t="str">
            <v>1,74</v>
          </cell>
        </row>
        <row r="833">
          <cell r="A833">
            <v>1020</v>
          </cell>
          <cell r="B833" t="str">
            <v>CABO DE COBRE, FLEXIVEL, CLASSE 4 OU 5, ISOLACAO EM PVC/A, ANTICHAMA BWF-B, COBERTURA PVC-ST1, ANTICHAMA BWF-B, 1 CONDUTOR, 0,6/1 KV, SECAO NOMINAL 10 MM2</v>
          </cell>
          <cell r="C833" t="str">
            <v xml:space="preserve">M     </v>
          </cell>
          <cell r="D833" t="str">
            <v>CR</v>
          </cell>
          <cell r="E833" t="str">
            <v>7,57</v>
          </cell>
        </row>
        <row r="834">
          <cell r="A834">
            <v>1017</v>
          </cell>
          <cell r="B834" t="str">
            <v>CABO DE COBRE, FLEXIVEL, CLASSE 4 OU 5, ISOLACAO EM PVC/A, ANTICHAMA BWF-B, COBERTURA PVC-ST1, ANTICHAMA BWF-B, 1 CONDUTOR, 0,6/1 KV, SECAO NOMINAL 120 MM2</v>
          </cell>
          <cell r="C834" t="str">
            <v xml:space="preserve">M     </v>
          </cell>
          <cell r="D834" t="str">
            <v>CR</v>
          </cell>
          <cell r="E834" t="str">
            <v>83,19</v>
          </cell>
        </row>
        <row r="835">
          <cell r="A835">
            <v>999</v>
          </cell>
          <cell r="B835" t="str">
            <v>CABO DE COBRE, FLEXIVEL, CLASSE 4 OU 5, ISOLACAO EM PVC/A, ANTICHAMA BWF-B, COBERTURA PVC-ST1, ANTICHAMA BWF-B, 1 CONDUTOR, 0,6/1 KV, SECAO NOMINAL 150 MM2</v>
          </cell>
          <cell r="C835" t="str">
            <v xml:space="preserve">M     </v>
          </cell>
          <cell r="D835" t="str">
            <v>CR</v>
          </cell>
          <cell r="E835" t="str">
            <v>103,08</v>
          </cell>
        </row>
        <row r="836">
          <cell r="A836">
            <v>995</v>
          </cell>
          <cell r="B836" t="str">
            <v>CABO DE COBRE, FLEXIVEL, CLASSE 4 OU 5, ISOLACAO EM PVC/A, ANTICHAMA BWF-B, COBERTURA PVC-ST1, ANTICHAMA BWF-B, 1 CONDUTOR, 0,6/1 KV, SECAO NOMINAL 16 MM2</v>
          </cell>
          <cell r="C836" t="str">
            <v xml:space="preserve">M     </v>
          </cell>
          <cell r="D836" t="str">
            <v>CR</v>
          </cell>
          <cell r="E836" t="str">
            <v>11,61</v>
          </cell>
        </row>
        <row r="837">
          <cell r="A837">
            <v>1000</v>
          </cell>
          <cell r="B837" t="str">
            <v>CABO DE COBRE, FLEXIVEL, CLASSE 4 OU 5, ISOLACAO EM PVC/A, ANTICHAMA BWF-B, COBERTURA PVC-ST1, ANTICHAMA BWF-B, 1 CONDUTOR, 0,6/1 KV, SECAO NOMINAL 185 MM2</v>
          </cell>
          <cell r="C837" t="str">
            <v xml:space="preserve">M     </v>
          </cell>
          <cell r="D837" t="str">
            <v>CR</v>
          </cell>
          <cell r="E837" t="str">
            <v>126,36</v>
          </cell>
        </row>
        <row r="838">
          <cell r="A838">
            <v>1022</v>
          </cell>
          <cell r="B838" t="str">
            <v>CABO DE COBRE, FLEXIVEL, CLASSE 4 OU 5, ISOLACAO EM PVC/A, ANTICHAMA BWF-B, COBERTURA PVC-ST1, ANTICHAMA BWF-B, 1 CONDUTOR, 0,6/1 KV, SECAO NOMINAL 2,5 MM2</v>
          </cell>
          <cell r="C838" t="str">
            <v xml:space="preserve">M     </v>
          </cell>
          <cell r="D838" t="str">
            <v>CR</v>
          </cell>
          <cell r="E838" t="str">
            <v>2,41</v>
          </cell>
        </row>
        <row r="839">
          <cell r="A839">
            <v>1015</v>
          </cell>
          <cell r="B839" t="str">
            <v>CABO DE COBRE, FLEXIVEL, CLASSE 4 OU 5, ISOLACAO EM PVC/A, ANTICHAMA BWF-B, COBERTURA PVC-ST1, ANTICHAMA BWF-B, 1 CONDUTOR, 0,6/1 KV, SECAO NOMINAL 240 MM2</v>
          </cell>
          <cell r="C839" t="str">
            <v xml:space="preserve">M     </v>
          </cell>
          <cell r="D839" t="str">
            <v>CR</v>
          </cell>
          <cell r="E839" t="str">
            <v>166,38</v>
          </cell>
        </row>
        <row r="840">
          <cell r="A840">
            <v>996</v>
          </cell>
          <cell r="B840" t="str">
            <v>CABO DE COBRE, FLEXIVEL, CLASSE 4 OU 5, ISOLACAO EM PVC/A, ANTICHAMA BWF-B, COBERTURA PVC-ST1, ANTICHAMA BWF-B, 1 CONDUTOR, 0,6/1 KV, SECAO NOMINAL 25 MM2</v>
          </cell>
          <cell r="C840" t="str">
            <v xml:space="preserve">M     </v>
          </cell>
          <cell r="D840" t="str">
            <v>CR</v>
          </cell>
          <cell r="E840" t="str">
            <v>17,67</v>
          </cell>
        </row>
        <row r="841">
          <cell r="A841">
            <v>1001</v>
          </cell>
          <cell r="B841" t="str">
            <v>CABO DE COBRE, FLEXIVEL, CLASSE 4 OU 5, ISOLACAO EM PVC/A, ANTICHAMA BWF-B, COBERTURA PVC-ST1, ANTICHAMA BWF-B, 1 CONDUTOR, 0,6/1 KV, SECAO NOMINAL 300 MM2</v>
          </cell>
          <cell r="C841" t="str">
            <v xml:space="preserve">M     </v>
          </cell>
          <cell r="D841" t="str">
            <v>CR</v>
          </cell>
          <cell r="E841" t="str">
            <v>208,22</v>
          </cell>
        </row>
        <row r="842">
          <cell r="A842">
            <v>1019</v>
          </cell>
          <cell r="B842" t="str">
            <v>CABO DE COBRE, FLEXIVEL, CLASSE 4 OU 5, ISOLACAO EM PVC/A, ANTICHAMA BWF-B, COBERTURA PVC-ST1, ANTICHAMA BWF-B, 1 CONDUTOR, 0,6/1 KV, SECAO NOMINAL 35 MM2</v>
          </cell>
          <cell r="C842" t="str">
            <v xml:space="preserve">M     </v>
          </cell>
          <cell r="D842" t="str">
            <v>CR</v>
          </cell>
          <cell r="E842" t="str">
            <v>24,37</v>
          </cell>
        </row>
        <row r="843">
          <cell r="A843">
            <v>1021</v>
          </cell>
          <cell r="B843" t="str">
            <v>CABO DE COBRE, FLEXIVEL, CLASSE 4 OU 5, ISOLACAO EM PVC/A, ANTICHAMA BWF-B, COBERTURA PVC-ST1, ANTICHAMA BWF-B, 1 CONDUTOR, 0,6/1 KV, SECAO NOMINAL 4 MM2</v>
          </cell>
          <cell r="C843" t="str">
            <v xml:space="preserve">M     </v>
          </cell>
          <cell r="D843" t="str">
            <v>CR</v>
          </cell>
          <cell r="E843" t="str">
            <v>3,46</v>
          </cell>
        </row>
        <row r="844">
          <cell r="A844">
            <v>39249</v>
          </cell>
          <cell r="B844" t="str">
            <v>CABO DE COBRE, FLEXIVEL, CLASSE 4 OU 5, ISOLACAO EM PVC/A, ANTICHAMA BWF-B, COBERTURA PVC-ST1, ANTICHAMA BWF-B, 1 CONDUTOR, 0,6/1 KV, SECAO NOMINAL 400 MM2</v>
          </cell>
          <cell r="C844" t="str">
            <v xml:space="preserve">M     </v>
          </cell>
          <cell r="D844" t="str">
            <v>CR</v>
          </cell>
          <cell r="E844" t="str">
            <v>271,63</v>
          </cell>
        </row>
        <row r="845">
          <cell r="A845">
            <v>1018</v>
          </cell>
          <cell r="B845" t="str">
            <v>CABO DE COBRE, FLEXIVEL, CLASSE 4 OU 5, ISOLACAO EM PVC/A, ANTICHAMA BWF-B, COBERTURA PVC-ST1, ANTICHAMA BWF-B, 1 CONDUTOR, 0,6/1 KV, SECAO NOMINAL 50 MM2</v>
          </cell>
          <cell r="C845" t="str">
            <v xml:space="preserve">M     </v>
          </cell>
          <cell r="D845" t="str">
            <v>CR</v>
          </cell>
          <cell r="E845" t="str">
            <v>34,73</v>
          </cell>
        </row>
        <row r="846">
          <cell r="A846">
            <v>39250</v>
          </cell>
          <cell r="B846" t="str">
            <v>CABO DE COBRE, FLEXIVEL, CLASSE 4 OU 5, ISOLACAO EM PVC/A, ANTICHAMA BWF-B, COBERTURA PVC-ST1, ANTICHAMA BWF-B, 1 CONDUTOR, 0,6/1 KV, SECAO NOMINAL 500 MM2</v>
          </cell>
          <cell r="C846" t="str">
            <v xml:space="preserve">M     </v>
          </cell>
          <cell r="D846" t="str">
            <v>CR</v>
          </cell>
          <cell r="E846" t="str">
            <v>348,93</v>
          </cell>
        </row>
        <row r="847">
          <cell r="A847">
            <v>994</v>
          </cell>
          <cell r="B847" t="str">
            <v>CABO DE COBRE, FLEXIVEL, CLASSE 4 OU 5, ISOLACAO EM PVC/A, ANTICHAMA BWF-B, COBERTURA PVC-ST1, ANTICHAMA BWF-B, 1 CONDUTOR, 0,6/1 KV, SECAO NOMINAL 6 MM2</v>
          </cell>
          <cell r="C847" t="str">
            <v xml:space="preserve">M     </v>
          </cell>
          <cell r="D847" t="str">
            <v>CR</v>
          </cell>
          <cell r="E847" t="str">
            <v>4,72</v>
          </cell>
        </row>
        <row r="848">
          <cell r="A848">
            <v>977</v>
          </cell>
          <cell r="B848" t="str">
            <v>CABO DE COBRE, FLEXIVEL, CLASSE 4 OU 5, ISOLACAO EM PVC/A, ANTICHAMA BWF-B, COBERTURA PVC-ST1, ANTICHAMA BWF-B, 1 CONDUTOR, 0,6/1 KV, SECAO NOMINAL 70 MM2</v>
          </cell>
          <cell r="C848" t="str">
            <v xml:space="preserve">M     </v>
          </cell>
          <cell r="D848" t="str">
            <v>CR</v>
          </cell>
          <cell r="E848" t="str">
            <v>48,11</v>
          </cell>
        </row>
        <row r="849">
          <cell r="A849">
            <v>998</v>
          </cell>
          <cell r="B849" t="str">
            <v>CABO DE COBRE, FLEXIVEL, CLASSE 4 OU 5, ISOLACAO EM PVC/A, ANTICHAMA BWF-B, COBERTURA PVC-ST1, ANTICHAMA BWF-B, 1 CONDUTOR, 0,6/1 KV, SECAO NOMINAL 95 MM2</v>
          </cell>
          <cell r="C849" t="str">
            <v xml:space="preserve">M     </v>
          </cell>
          <cell r="D849" t="str">
            <v>CR</v>
          </cell>
          <cell r="E849" t="str">
            <v>63,91</v>
          </cell>
        </row>
        <row r="850">
          <cell r="A850">
            <v>39251</v>
          </cell>
          <cell r="B850" t="str">
            <v>CABO DE COBRE, FLEXIVEL, CLASSE 4 OU 5, ISOLACAO EM PVC/A, ANTICHAMA BWF-B, 1 CONDUTOR, 450/750 V, SECAO NOMINAL 0,5 MM2</v>
          </cell>
          <cell r="C850" t="str">
            <v xml:space="preserve">M     </v>
          </cell>
          <cell r="D850" t="str">
            <v>CR</v>
          </cell>
          <cell r="E850" t="str">
            <v>0,46</v>
          </cell>
        </row>
        <row r="851">
          <cell r="A851">
            <v>1011</v>
          </cell>
          <cell r="B851" t="str">
            <v>CABO DE COBRE, FLEXIVEL, CLASSE 4 OU 5, ISOLACAO EM PVC/A, ANTICHAMA BWF-B, 1 CONDUTOR, 450/750 V, SECAO NOMINAL 0,75 MM2</v>
          </cell>
          <cell r="C851" t="str">
            <v xml:space="preserve">M     </v>
          </cell>
          <cell r="D851" t="str">
            <v>CR</v>
          </cell>
          <cell r="E851" t="str">
            <v>0,64</v>
          </cell>
        </row>
        <row r="852">
          <cell r="A852">
            <v>39252</v>
          </cell>
          <cell r="B852" t="str">
            <v>CABO DE COBRE, FLEXIVEL, CLASSE 4 OU 5, ISOLACAO EM PVC/A, ANTICHAMA BWF-B, 1 CONDUTOR, 450/750 V, SECAO NOMINAL 1,0 MM2</v>
          </cell>
          <cell r="C852" t="str">
            <v xml:space="preserve">M     </v>
          </cell>
          <cell r="D852" t="str">
            <v>CR</v>
          </cell>
          <cell r="E852" t="str">
            <v>0,77</v>
          </cell>
        </row>
        <row r="853">
          <cell r="A853">
            <v>1013</v>
          </cell>
          <cell r="B853" t="str">
            <v>CABO DE COBRE, FLEXIVEL, CLASSE 4 OU 5, ISOLACAO EM PVC/A, ANTICHAMA BWF-B, 1 CONDUTOR, 450/750 V, SECAO NOMINAL 1,5 MM2</v>
          </cell>
          <cell r="C853" t="str">
            <v xml:space="preserve">M     </v>
          </cell>
          <cell r="D853" t="str">
            <v>CR</v>
          </cell>
          <cell r="E853" t="str">
            <v>1,02</v>
          </cell>
        </row>
        <row r="854">
          <cell r="A854">
            <v>980</v>
          </cell>
          <cell r="B854" t="str">
            <v>CABO DE COBRE, FLEXIVEL, CLASSE 4 OU 5, ISOLACAO EM PVC/A, ANTICHAMA BWF-B, 1 CONDUTOR, 450/750 V, SECAO NOMINAL 10 MM2</v>
          </cell>
          <cell r="C854" t="str">
            <v xml:space="preserve">M     </v>
          </cell>
          <cell r="D854" t="str">
            <v>CR</v>
          </cell>
          <cell r="E854" t="str">
            <v>6,94</v>
          </cell>
        </row>
        <row r="855">
          <cell r="A855">
            <v>39237</v>
          </cell>
          <cell r="B855" t="str">
            <v>CABO DE COBRE, FLEXIVEL, CLASSE 4 OU 5, ISOLACAO EM PVC/A, ANTICHAMA BWF-B, 1 CONDUTOR, 450/750 V, SECAO NOMINAL 120 MM2</v>
          </cell>
          <cell r="C855" t="str">
            <v xml:space="preserve">M     </v>
          </cell>
          <cell r="D855" t="str">
            <v>CR</v>
          </cell>
          <cell r="E855" t="str">
            <v>82,32</v>
          </cell>
        </row>
        <row r="856">
          <cell r="A856">
            <v>39238</v>
          </cell>
          <cell r="B856" t="str">
            <v>CABO DE COBRE, FLEXIVEL, CLASSE 4 OU 5, ISOLACAO EM PVC/A, ANTICHAMA BWF-B, 1 CONDUTOR, 450/750 V, SECAO NOMINAL 150 MM2</v>
          </cell>
          <cell r="C856" t="str">
            <v xml:space="preserve">M     </v>
          </cell>
          <cell r="D856" t="str">
            <v>CR</v>
          </cell>
          <cell r="E856" t="str">
            <v>102,77</v>
          </cell>
        </row>
        <row r="857">
          <cell r="A857">
            <v>979</v>
          </cell>
          <cell r="B857" t="str">
            <v>CABO DE COBRE, FLEXIVEL, CLASSE 4 OU 5, ISOLACAO EM PVC/A, ANTICHAMA BWF-B, 1 CONDUTOR, 450/750 V, SECAO NOMINAL 16 MM2</v>
          </cell>
          <cell r="C857" t="str">
            <v xml:space="preserve">M     </v>
          </cell>
          <cell r="D857" t="str">
            <v xml:space="preserve">C </v>
          </cell>
          <cell r="E857" t="str">
            <v>10,70</v>
          </cell>
        </row>
        <row r="858">
          <cell r="A858">
            <v>39239</v>
          </cell>
          <cell r="B858" t="str">
            <v>CABO DE COBRE, FLEXIVEL, CLASSE 4 OU 5, ISOLACAO EM PVC/A, ANTICHAMA BWF-B, 1 CONDUTOR, 450/750 V, SECAO NOMINAL 185 MM2</v>
          </cell>
          <cell r="C858" t="str">
            <v xml:space="preserve">M     </v>
          </cell>
          <cell r="D858" t="str">
            <v>CR</v>
          </cell>
          <cell r="E858" t="str">
            <v>125,08</v>
          </cell>
        </row>
        <row r="859">
          <cell r="A859">
            <v>1014</v>
          </cell>
          <cell r="B859" t="str">
            <v>CABO DE COBRE, FLEXIVEL, CLASSE 4 OU 5, ISOLACAO EM PVC/A, ANTICHAMA BWF-B, 1 CONDUTOR, 450/750 V, SECAO NOMINAL 2,5 MM2</v>
          </cell>
          <cell r="C859" t="str">
            <v xml:space="preserve">M     </v>
          </cell>
          <cell r="D859" t="str">
            <v>CR</v>
          </cell>
          <cell r="E859" t="str">
            <v>1,62</v>
          </cell>
        </row>
        <row r="860">
          <cell r="A860">
            <v>39240</v>
          </cell>
          <cell r="B860" t="str">
            <v>CABO DE COBRE, FLEXIVEL, CLASSE 4 OU 5, ISOLACAO EM PVC/A, ANTICHAMA BWF-B, 1 CONDUTOR, 450/750 V, SECAO NOMINAL 240 MM2</v>
          </cell>
          <cell r="C860" t="str">
            <v xml:space="preserve">M     </v>
          </cell>
          <cell r="D860" t="str">
            <v>CR</v>
          </cell>
          <cell r="E860" t="str">
            <v>165,32</v>
          </cell>
        </row>
        <row r="861">
          <cell r="A861">
            <v>39232</v>
          </cell>
          <cell r="B861" t="str">
            <v>CABO DE COBRE, FLEXIVEL, CLASSE 4 OU 5, ISOLACAO EM PVC/A, ANTICHAMA BWF-B, 1 CONDUTOR, 450/750 V, SECAO NOMINAL 25 MM2</v>
          </cell>
          <cell r="C861" t="str">
            <v xml:space="preserve">M     </v>
          </cell>
          <cell r="D861" t="str">
            <v>CR</v>
          </cell>
          <cell r="E861" t="str">
            <v>17,16</v>
          </cell>
        </row>
        <row r="862">
          <cell r="A862">
            <v>39233</v>
          </cell>
          <cell r="B862" t="str">
            <v>CABO DE COBRE, FLEXIVEL, CLASSE 4 OU 5, ISOLACAO EM PVC/A, ANTICHAMA BWF-B, 1 CONDUTOR, 450/750 V, SECAO NOMINAL 35 MM2</v>
          </cell>
          <cell r="C862" t="str">
            <v xml:space="preserve">M     </v>
          </cell>
          <cell r="D862" t="str">
            <v>CR</v>
          </cell>
          <cell r="E862" t="str">
            <v>23,60</v>
          </cell>
        </row>
        <row r="863">
          <cell r="A863">
            <v>981</v>
          </cell>
          <cell r="B863" t="str">
            <v>CABO DE COBRE, FLEXIVEL, CLASSE 4 OU 5, ISOLACAO EM PVC/A, ANTICHAMA BWF-B, 1 CONDUTOR, 450/750 V, SECAO NOMINAL 4 MM2</v>
          </cell>
          <cell r="C863" t="str">
            <v xml:space="preserve">M     </v>
          </cell>
          <cell r="D863" t="str">
            <v>CR</v>
          </cell>
          <cell r="E863" t="str">
            <v>2,90</v>
          </cell>
        </row>
        <row r="864">
          <cell r="A864">
            <v>39234</v>
          </cell>
          <cell r="B864" t="str">
            <v>CABO DE COBRE, FLEXIVEL, CLASSE 4 OU 5, ISOLACAO EM PVC/A, ANTICHAMA BWF-B, 1 CONDUTOR, 450/750 V, SECAO NOMINAL 50 MM2</v>
          </cell>
          <cell r="C864" t="str">
            <v xml:space="preserve">M     </v>
          </cell>
          <cell r="D864" t="str">
            <v>CR</v>
          </cell>
          <cell r="E864" t="str">
            <v>34,63</v>
          </cell>
        </row>
        <row r="865">
          <cell r="A865">
            <v>982</v>
          </cell>
          <cell r="B865" t="str">
            <v>CABO DE COBRE, FLEXIVEL, CLASSE 4 OU 5, ISOLACAO EM PVC/A, ANTICHAMA BWF-B, 1 CONDUTOR, 450/750 V, SECAO NOMINAL 6 MM2</v>
          </cell>
          <cell r="C865" t="str">
            <v xml:space="preserve">M     </v>
          </cell>
          <cell r="D865" t="str">
            <v>CR</v>
          </cell>
          <cell r="E865" t="str">
            <v>4,06</v>
          </cell>
        </row>
        <row r="866">
          <cell r="A866">
            <v>39235</v>
          </cell>
          <cell r="B866" t="str">
            <v>CABO DE COBRE, FLEXIVEL, CLASSE 4 OU 5, ISOLACAO EM PVC/A, ANTICHAMA BWF-B, 1 CONDUTOR, 450/750 V, SECAO NOMINAL 70 MM2</v>
          </cell>
          <cell r="C866" t="str">
            <v xml:space="preserve">M     </v>
          </cell>
          <cell r="D866" t="str">
            <v>CR</v>
          </cell>
          <cell r="E866" t="str">
            <v>48,71</v>
          </cell>
        </row>
        <row r="867">
          <cell r="A867">
            <v>39236</v>
          </cell>
          <cell r="B867" t="str">
            <v>CABO DE COBRE, FLEXIVEL, CLASSE 4 OU 5, ISOLACAO EM PVC/A, ANTICHAMA BWF-B, 1 CONDUTOR, 450/750 V, SECAO NOMINAL 95 MM2</v>
          </cell>
          <cell r="C867" t="str">
            <v xml:space="preserve">M     </v>
          </cell>
          <cell r="D867" t="str">
            <v>CR</v>
          </cell>
          <cell r="E867" t="str">
            <v>63,86</v>
          </cell>
        </row>
        <row r="868">
          <cell r="A868">
            <v>876</v>
          </cell>
          <cell r="B868" t="str">
            <v>CABO DE COBRE, RIGIDO, CLASSE 2, COMPACTADO, BLINDADO, ISOLACAO EM EPR OU XLPE, COBERTURA ANTICHAMA EM PVC, PEAD OU HFFR, 1 CONDUTOR, 20/35 KV, SECAO NOMINAL 120 MM2</v>
          </cell>
          <cell r="C868" t="str">
            <v xml:space="preserve">M     </v>
          </cell>
          <cell r="D868" t="str">
            <v>CR</v>
          </cell>
          <cell r="E868" t="str">
            <v>164,85</v>
          </cell>
        </row>
        <row r="869">
          <cell r="A869">
            <v>877</v>
          </cell>
          <cell r="B869" t="str">
            <v>CABO DE COBRE, RIGIDO, CLASSE 2, COMPACTADO, BLINDADO, ISOLACAO EM EPR OU XLPE, COBERTURA ANTICHAMA EM PVC, PEAD OU HFFR, 1 CONDUTOR, 20/35 KV, SECAO NOMINAL 150 MM2</v>
          </cell>
          <cell r="C869" t="str">
            <v xml:space="preserve">M     </v>
          </cell>
          <cell r="D869" t="str">
            <v>CR</v>
          </cell>
          <cell r="E869" t="str">
            <v>193,80</v>
          </cell>
        </row>
        <row r="870">
          <cell r="A870">
            <v>882</v>
          </cell>
          <cell r="B870" t="str">
            <v>CABO DE COBRE, RIGIDO, CLASSE 2, COMPACTADO, BLINDADO, ISOLACAO EM EPR OU XLPE, COBERTURA ANTICHAMA EM PVC, PEAD OU HFFR, 1 CONDUTOR, 20/35 KV, SECAO NOMINAL 185 MM2</v>
          </cell>
          <cell r="C870" t="str">
            <v xml:space="preserve">M     </v>
          </cell>
          <cell r="D870" t="str">
            <v>CR</v>
          </cell>
          <cell r="E870" t="str">
            <v>211,18</v>
          </cell>
        </row>
        <row r="871">
          <cell r="A871">
            <v>878</v>
          </cell>
          <cell r="B871" t="str">
            <v>CABO DE COBRE, RIGIDO, CLASSE 2, COMPACTADO, BLINDADO, ISOLACAO EM EPR OU XLPE, COBERTURA ANTICHAMA EM PVC, PEAD OU HFFR, 1 CONDUTOR, 20/35 KV, SECAO NOMINAL 240 MM2</v>
          </cell>
          <cell r="C871" t="str">
            <v xml:space="preserve">M     </v>
          </cell>
          <cell r="D871" t="str">
            <v>CR</v>
          </cell>
          <cell r="E871" t="str">
            <v>262,54</v>
          </cell>
        </row>
        <row r="872">
          <cell r="A872">
            <v>879</v>
          </cell>
          <cell r="B872" t="str">
            <v>CABO DE COBRE, RIGIDO, CLASSE 2, COMPACTADO, BLINDADO, ISOLACAO EM EPR OU XLPE, COBERTURA ANTICHAMA EM PVC, PEAD OU HFFR, 1 CONDUTOR, 20/35 KV, SECAO NOMINAL 300 MM2</v>
          </cell>
          <cell r="C872" t="str">
            <v xml:space="preserve">M     </v>
          </cell>
          <cell r="D872" t="str">
            <v>CR</v>
          </cell>
          <cell r="E872" t="str">
            <v>309,45</v>
          </cell>
        </row>
        <row r="873">
          <cell r="A873">
            <v>880</v>
          </cell>
          <cell r="B873" t="str">
            <v>CABO DE COBRE, RIGIDO, CLASSE 2, COMPACTADO, BLINDADO, ISOLACAO EM EPR OU XLPE, COBERTURA ANTICHAMA EM PVC, PEAD OU HFFR, 1 CONDUTOR, 20/35 KV, SECAO NOMINAL 400 MM2</v>
          </cell>
          <cell r="C873" t="str">
            <v xml:space="preserve">M     </v>
          </cell>
          <cell r="D873" t="str">
            <v>CR</v>
          </cell>
          <cell r="E873" t="str">
            <v>364,10</v>
          </cell>
        </row>
        <row r="874">
          <cell r="A874">
            <v>873</v>
          </cell>
          <cell r="B874" t="str">
            <v>CABO DE COBRE, RIGIDO, CLASSE 2, COMPACTADO, BLINDADO, ISOLACAO EM EPR OU XLPE, COBERTURA ANTICHAMA EM PVC, PEAD OU HFFR, 1 CONDUTOR, 20/35 KV, SECAO NOMINAL 50 MM2</v>
          </cell>
          <cell r="C874" t="str">
            <v xml:space="preserve">M     </v>
          </cell>
          <cell r="D874" t="str">
            <v>CR</v>
          </cell>
          <cell r="E874" t="str">
            <v>110,71</v>
          </cell>
        </row>
        <row r="875">
          <cell r="A875">
            <v>881</v>
          </cell>
          <cell r="B875" t="str">
            <v>CABO DE COBRE, RIGIDO, CLASSE 2, COMPACTADO, BLINDADO, ISOLACAO EM EPR OU XLPE, COBERTURA ANTICHAMA EM PVC, PEAD OU HFFR, 1 CONDUTOR, 20/35 KV, SECAO NOMINAL 500 MM2</v>
          </cell>
          <cell r="C875" t="str">
            <v xml:space="preserve">M     </v>
          </cell>
          <cell r="D875" t="str">
            <v>CR</v>
          </cell>
          <cell r="E875" t="str">
            <v>497,67</v>
          </cell>
        </row>
        <row r="876">
          <cell r="A876">
            <v>874</v>
          </cell>
          <cell r="B876" t="str">
            <v>CABO DE COBRE, RIGIDO, CLASSE 2, COMPACTADO, BLINDADO, ISOLACAO EM EPR OU XLPE, COBERTURA ANTICHAMA EM PVC, PEAD OU HFFR, 1 CONDUTOR, 20/35 KV, SECAO NOMINAL 70 MM2</v>
          </cell>
          <cell r="C876" t="str">
            <v xml:space="preserve">M     </v>
          </cell>
          <cell r="D876" t="str">
            <v>CR</v>
          </cell>
          <cell r="E876" t="str">
            <v>131,39</v>
          </cell>
        </row>
        <row r="877">
          <cell r="A877">
            <v>875</v>
          </cell>
          <cell r="B877" t="str">
            <v>CABO DE COBRE, RIGIDO, CLASSE 2, COMPACTADO, BLINDADO, ISOLACAO EM EPR OU XLPE, COBERTURA ANTICHAMA EM PVC, PEAD OU HFFR, 1 CONDUTOR, 20/35 KV, SECAO NOMINAL 95 MM2</v>
          </cell>
          <cell r="C877" t="str">
            <v xml:space="preserve">M     </v>
          </cell>
          <cell r="D877" t="str">
            <v>CR</v>
          </cell>
          <cell r="E877" t="str">
            <v>156,76</v>
          </cell>
        </row>
        <row r="878">
          <cell r="A878">
            <v>983</v>
          </cell>
          <cell r="B878" t="str">
            <v>CABO DE COBRE, RIGIDO, CLASSE 2, ISOLACAO EM PVC/A, ANTICHAMA BWF-B, 1 CONDUTOR, 450/750 V, SECAO NOMINAL 1,5 MM2</v>
          </cell>
          <cell r="C878" t="str">
            <v xml:space="preserve">M     </v>
          </cell>
          <cell r="D878" t="str">
            <v>CR</v>
          </cell>
          <cell r="E878" t="str">
            <v>0,98</v>
          </cell>
        </row>
        <row r="879">
          <cell r="A879">
            <v>985</v>
          </cell>
          <cell r="B879" t="str">
            <v>CABO DE COBRE, RIGIDO, CLASSE 2, ISOLACAO EM PVC/A, ANTICHAMA BWF-B, 1 CONDUTOR, 450/750 V, SECAO NOMINAL 10 MM2</v>
          </cell>
          <cell r="C879" t="str">
            <v xml:space="preserve">M     </v>
          </cell>
          <cell r="D879" t="str">
            <v>CR</v>
          </cell>
          <cell r="E879" t="str">
            <v>7,36</v>
          </cell>
        </row>
        <row r="880">
          <cell r="A880">
            <v>990</v>
          </cell>
          <cell r="B880" t="str">
            <v>CABO DE COBRE, RIGIDO, CLASSE 2, ISOLACAO EM PVC/A, ANTICHAMA BWF-B, 1 CONDUTOR, 450/750 V, SECAO NOMINAL 150 MM2</v>
          </cell>
          <cell r="C880" t="str">
            <v xml:space="preserve">M     </v>
          </cell>
          <cell r="D880" t="str">
            <v>CR</v>
          </cell>
          <cell r="E880" t="str">
            <v>100,77</v>
          </cell>
        </row>
        <row r="881">
          <cell r="A881">
            <v>39241</v>
          </cell>
          <cell r="B881" t="str">
            <v>CABO DE COBRE, RIGIDO, CLASSE 2, ISOLACAO EM PVC/A, ANTICHAMA BWF-B, 1 CONDUTOR, 450/750 V, SECAO NOMINAL 16 MM2</v>
          </cell>
          <cell r="C881" t="str">
            <v xml:space="preserve">M     </v>
          </cell>
          <cell r="D881" t="str">
            <v>CR</v>
          </cell>
          <cell r="E881" t="str">
            <v>11,52</v>
          </cell>
        </row>
        <row r="882">
          <cell r="A882">
            <v>1005</v>
          </cell>
          <cell r="B882" t="str">
            <v>CABO DE COBRE, RIGIDO, CLASSE 2, ISOLACAO EM PVC/A, ANTICHAMA BWF-B, 1 CONDUTOR, 450/750 V, SECAO NOMINAL 185 MM2</v>
          </cell>
          <cell r="C882" t="str">
            <v xml:space="preserve">M     </v>
          </cell>
          <cell r="D882" t="str">
            <v>CR</v>
          </cell>
          <cell r="E882" t="str">
            <v>123,68</v>
          </cell>
        </row>
        <row r="883">
          <cell r="A883">
            <v>984</v>
          </cell>
          <cell r="B883" t="str">
            <v>CABO DE COBRE, RIGIDO, CLASSE 2, ISOLACAO EM PVC/A, ANTICHAMA BWF-B, 1 CONDUTOR, 450/750 V, SECAO NOMINAL 2,5 MM2</v>
          </cell>
          <cell r="C883" t="str">
            <v xml:space="preserve">M     </v>
          </cell>
          <cell r="D883" t="str">
            <v>CR</v>
          </cell>
          <cell r="E883" t="str">
            <v>2,54</v>
          </cell>
        </row>
        <row r="884">
          <cell r="A884">
            <v>991</v>
          </cell>
          <cell r="B884" t="str">
            <v>CABO DE COBRE, RIGIDO, CLASSE 2, ISOLACAO EM PVC/A, ANTICHAMA BWF-B, 1 CONDUTOR, 450/750 V, SECAO NOMINAL 240 MM2</v>
          </cell>
          <cell r="C884" t="str">
            <v xml:space="preserve">M     </v>
          </cell>
          <cell r="D884" t="str">
            <v>CR</v>
          </cell>
          <cell r="E884" t="str">
            <v>163,43</v>
          </cell>
        </row>
        <row r="885">
          <cell r="A885">
            <v>986</v>
          </cell>
          <cell r="B885" t="str">
            <v>CABO DE COBRE, RIGIDO, CLASSE 2, ISOLACAO EM PVC/A, ANTICHAMA BWF-B, 1 CONDUTOR, 450/750 V, SECAO NOMINAL 25 MM2</v>
          </cell>
          <cell r="C885" t="str">
            <v xml:space="preserve">M     </v>
          </cell>
          <cell r="D885" t="str">
            <v>CR</v>
          </cell>
          <cell r="E885" t="str">
            <v>17,61</v>
          </cell>
        </row>
        <row r="886">
          <cell r="A886">
            <v>1024</v>
          </cell>
          <cell r="B886" t="str">
            <v>CABO DE COBRE, RIGIDO, CLASSE 2, ISOLACAO EM PVC/A, ANTICHAMA BWF-B, 1 CONDUTOR, 450/750 V, SECAO NOMINAL 300 MM2</v>
          </cell>
          <cell r="C886" t="str">
            <v xml:space="preserve">M     </v>
          </cell>
          <cell r="D886" t="str">
            <v>CR</v>
          </cell>
          <cell r="E886" t="str">
            <v>202,28</v>
          </cell>
        </row>
        <row r="887">
          <cell r="A887">
            <v>987</v>
          </cell>
          <cell r="B887" t="str">
            <v>CABO DE COBRE, RIGIDO, CLASSE 2, ISOLACAO EM PVC/A, ANTICHAMA BWF-B, 1 CONDUTOR, 450/750 V, SECAO NOMINAL 35 MM2</v>
          </cell>
          <cell r="C887" t="str">
            <v xml:space="preserve">M     </v>
          </cell>
          <cell r="D887" t="str">
            <v>CR</v>
          </cell>
          <cell r="E887" t="str">
            <v>23,92</v>
          </cell>
        </row>
        <row r="888">
          <cell r="A888">
            <v>1003</v>
          </cell>
          <cell r="B888" t="str">
            <v>CABO DE COBRE, RIGIDO, CLASSE 2, ISOLACAO EM PVC/A, ANTICHAMA BWF-B, 1 CONDUTOR, 450/750 V, SECAO NOMINAL 4 MM2</v>
          </cell>
          <cell r="C888" t="str">
            <v xml:space="preserve">M     </v>
          </cell>
          <cell r="D888" t="str">
            <v>CR</v>
          </cell>
          <cell r="E888" t="str">
            <v>3,72</v>
          </cell>
        </row>
        <row r="889">
          <cell r="A889">
            <v>992</v>
          </cell>
          <cell r="B889" t="str">
            <v>CABO DE COBRE, RIGIDO, CLASSE 2, ISOLACAO EM PVC/A, ANTICHAMA BWF-B, 1 CONDUTOR, 450/750 V, SECAO NOMINAL 400 MM2</v>
          </cell>
          <cell r="C889" t="str">
            <v xml:space="preserve">M     </v>
          </cell>
          <cell r="D889" t="str">
            <v>CR</v>
          </cell>
          <cell r="E889" t="str">
            <v>261,70</v>
          </cell>
        </row>
        <row r="890">
          <cell r="A890">
            <v>1007</v>
          </cell>
          <cell r="B890" t="str">
            <v>CABO DE COBRE, RIGIDO, CLASSE 2, ISOLACAO EM PVC/A, ANTICHAMA BWF-B, 1 CONDUTOR, 450/750 V, SECAO NOMINAL 50 MM2</v>
          </cell>
          <cell r="C890" t="str">
            <v xml:space="preserve">M     </v>
          </cell>
          <cell r="D890" t="str">
            <v>CR</v>
          </cell>
          <cell r="E890" t="str">
            <v>33,94</v>
          </cell>
        </row>
        <row r="891">
          <cell r="A891">
            <v>39242</v>
          </cell>
          <cell r="B891" t="str">
            <v>CABO DE COBRE, RIGIDO, CLASSE 2, ISOLACAO EM PVC/A, ANTICHAMA BWF-B, 1 CONDUTOR, 450/750 V, SECAO NOMINAL 500 MM2</v>
          </cell>
          <cell r="C891" t="str">
            <v xml:space="preserve">M     </v>
          </cell>
          <cell r="D891" t="str">
            <v>CR</v>
          </cell>
          <cell r="E891" t="str">
            <v>324,26</v>
          </cell>
        </row>
        <row r="892">
          <cell r="A892">
            <v>1008</v>
          </cell>
          <cell r="B892" t="str">
            <v>CABO DE COBRE, RIGIDO, CLASSE 2, ISOLACAO EM PVC/A, ANTICHAMA BWF-B, 1 CONDUTOR, 450/750 V, SECAO NOMINAL 6 MM2</v>
          </cell>
          <cell r="C892" t="str">
            <v xml:space="preserve">M     </v>
          </cell>
          <cell r="D892" t="str">
            <v>CR</v>
          </cell>
          <cell r="E892" t="str">
            <v>4,22</v>
          </cell>
        </row>
        <row r="893">
          <cell r="A893">
            <v>988</v>
          </cell>
          <cell r="B893" t="str">
            <v>CABO DE COBRE, RIGIDO, CLASSE 2, ISOLACAO EM PVC/A, ANTICHAMA BWF-B, 1 CONDUTOR, 450/750 V, SECAO NOMINAL 70 MM2</v>
          </cell>
          <cell r="C893" t="str">
            <v xml:space="preserve">M     </v>
          </cell>
          <cell r="D893" t="str">
            <v>CR</v>
          </cell>
          <cell r="E893" t="str">
            <v>46,88</v>
          </cell>
        </row>
        <row r="894">
          <cell r="A894">
            <v>989</v>
          </cell>
          <cell r="B894" t="str">
            <v>CABO DE COBRE, RIGIDO, CLASSE 2, ISOLACAO EM PVC/A, ANTICHAMA BWF-B, 1 CONDUTOR, 450/750 V, SECAO NOMINAL 95 MM2</v>
          </cell>
          <cell r="C894" t="str">
            <v xml:space="preserve">M     </v>
          </cell>
          <cell r="D894" t="str">
            <v>CR</v>
          </cell>
          <cell r="E894" t="str">
            <v>63,50</v>
          </cell>
        </row>
        <row r="895">
          <cell r="A895">
            <v>39598</v>
          </cell>
          <cell r="B895" t="str">
            <v>CABO DE PAR TRANCADO UTP, 4 PARES, CATEGORIA 5E</v>
          </cell>
          <cell r="C895" t="str">
            <v xml:space="preserve">M     </v>
          </cell>
          <cell r="D895" t="str">
            <v>CR</v>
          </cell>
          <cell r="E895" t="str">
            <v>1,24</v>
          </cell>
        </row>
        <row r="896">
          <cell r="A896">
            <v>39599</v>
          </cell>
          <cell r="B896" t="str">
            <v>CABO DE PAR TRANCADO UTP, 4 PARES, CATEGORIA 6</v>
          </cell>
          <cell r="C896" t="str">
            <v xml:space="preserve">M     </v>
          </cell>
          <cell r="D896" t="str">
            <v>CR</v>
          </cell>
          <cell r="E896" t="str">
            <v>1,87</v>
          </cell>
        </row>
        <row r="897">
          <cell r="A897">
            <v>34602</v>
          </cell>
          <cell r="B897" t="str">
            <v>CABO FLEXIVEL PVC 750 V, 2 CONDUTORES DE 1,5 MM2</v>
          </cell>
          <cell r="C897" t="str">
            <v xml:space="preserve">M     </v>
          </cell>
          <cell r="D897" t="str">
            <v>AS</v>
          </cell>
          <cell r="E897" t="str">
            <v>2,55</v>
          </cell>
        </row>
        <row r="898">
          <cell r="A898">
            <v>34603</v>
          </cell>
          <cell r="B898" t="str">
            <v>CABO FLEXIVEL PVC 750 V, 2 CONDUTORES DE 10,0 MM2</v>
          </cell>
          <cell r="C898" t="str">
            <v xml:space="preserve">M     </v>
          </cell>
          <cell r="D898" t="str">
            <v>AS</v>
          </cell>
          <cell r="E898" t="str">
            <v>12,26</v>
          </cell>
        </row>
        <row r="899">
          <cell r="A899">
            <v>34607</v>
          </cell>
          <cell r="B899" t="str">
            <v>CABO FLEXIVEL PVC 750 V, 2 CONDUTORES DE 4,0 MM2</v>
          </cell>
          <cell r="C899" t="str">
            <v xml:space="preserve">M     </v>
          </cell>
          <cell r="D899" t="str">
            <v>AS</v>
          </cell>
          <cell r="E899" t="str">
            <v>5,46</v>
          </cell>
        </row>
        <row r="900">
          <cell r="A900">
            <v>34609</v>
          </cell>
          <cell r="B900" t="str">
            <v>CABO FLEXIVEL PVC 750 V, 2 CONDUTORES DE 6,0 MM2</v>
          </cell>
          <cell r="C900" t="str">
            <v xml:space="preserve">M     </v>
          </cell>
          <cell r="D900" t="str">
            <v>AS</v>
          </cell>
          <cell r="E900" t="str">
            <v>8,20</v>
          </cell>
        </row>
        <row r="901">
          <cell r="A901">
            <v>34618</v>
          </cell>
          <cell r="B901" t="str">
            <v>CABO FLEXIVEL PVC 750 V, 3 CONDUTORES DE 1,5 MM2</v>
          </cell>
          <cell r="C901" t="str">
            <v xml:space="preserve">M     </v>
          </cell>
          <cell r="D901" t="str">
            <v>AS</v>
          </cell>
          <cell r="E901" t="str">
            <v>3,38</v>
          </cell>
        </row>
        <row r="902">
          <cell r="A902">
            <v>34620</v>
          </cell>
          <cell r="B902" t="str">
            <v>CABO FLEXIVEL PVC 750 V, 3 CONDUTORES DE 10,0 MM2</v>
          </cell>
          <cell r="C902" t="str">
            <v xml:space="preserve">M     </v>
          </cell>
          <cell r="D902" t="str">
            <v>AS</v>
          </cell>
          <cell r="E902" t="str">
            <v>16,92</v>
          </cell>
        </row>
        <row r="903">
          <cell r="A903">
            <v>34621</v>
          </cell>
          <cell r="B903" t="str">
            <v>CABO FLEXIVEL PVC 750 V, 3 CONDUTORES DE 4,0 MM2</v>
          </cell>
          <cell r="C903" t="str">
            <v xml:space="preserve">M     </v>
          </cell>
          <cell r="D903" t="str">
            <v>AS</v>
          </cell>
          <cell r="E903" t="str">
            <v>7,85</v>
          </cell>
        </row>
        <row r="904">
          <cell r="A904">
            <v>34622</v>
          </cell>
          <cell r="B904" t="str">
            <v>CABO FLEXIVEL PVC 750 V, 3 CONDUTORES DE 6,0 MM2</v>
          </cell>
          <cell r="C904" t="str">
            <v xml:space="preserve">M     </v>
          </cell>
          <cell r="D904" t="str">
            <v>AS</v>
          </cell>
          <cell r="E904" t="str">
            <v>11,12</v>
          </cell>
        </row>
        <row r="905">
          <cell r="A905">
            <v>34624</v>
          </cell>
          <cell r="B905" t="str">
            <v>CABO FLEXIVEL PVC 750 V, 4 CONDUTORES DE 1,5 MM2</v>
          </cell>
          <cell r="C905" t="str">
            <v xml:space="preserve">M     </v>
          </cell>
          <cell r="D905" t="str">
            <v>AS</v>
          </cell>
          <cell r="E905" t="str">
            <v>4,32</v>
          </cell>
        </row>
        <row r="906">
          <cell r="A906">
            <v>34626</v>
          </cell>
          <cell r="B906" t="str">
            <v>CABO FLEXIVEL PVC 750 V, 4 CONDUTORES DE 10,0 MM2</v>
          </cell>
          <cell r="C906" t="str">
            <v xml:space="preserve">M     </v>
          </cell>
          <cell r="D906" t="str">
            <v>AS</v>
          </cell>
          <cell r="E906" t="str">
            <v>23,26</v>
          </cell>
        </row>
        <row r="907">
          <cell r="A907">
            <v>34627</v>
          </cell>
          <cell r="B907" t="str">
            <v>CABO FLEXIVEL PVC 750 V, 4 CONDUTORES DE 4,0 MM2</v>
          </cell>
          <cell r="C907" t="str">
            <v xml:space="preserve">M     </v>
          </cell>
          <cell r="D907" t="str">
            <v>AS</v>
          </cell>
          <cell r="E907" t="str">
            <v>10,02</v>
          </cell>
        </row>
        <row r="908">
          <cell r="A908">
            <v>34629</v>
          </cell>
          <cell r="B908" t="str">
            <v>CABO FLEXIVEL PVC 750 V, 4 CONDUTORES DE 6,0 MM2</v>
          </cell>
          <cell r="C908" t="str">
            <v xml:space="preserve">M     </v>
          </cell>
          <cell r="D908" t="str">
            <v>AS</v>
          </cell>
          <cell r="E908" t="str">
            <v>14,67</v>
          </cell>
        </row>
        <row r="909">
          <cell r="A909">
            <v>39257</v>
          </cell>
          <cell r="B909" t="str">
            <v>CABO MULTIPOLAR DE COBRE, FLEXIVEL, CLASSE 4 OU 5, ISOLACAO EM HEPR, COBERTURA EM PVC-ST2, ANTICHAMA BWF-B, 0,6/1 KV, 3 CONDUTORES DE 1,5 MM2</v>
          </cell>
          <cell r="C909" t="str">
            <v xml:space="preserve">M     </v>
          </cell>
          <cell r="D909" t="str">
            <v>CR</v>
          </cell>
          <cell r="E909" t="str">
            <v>4,43</v>
          </cell>
        </row>
        <row r="910">
          <cell r="A910">
            <v>39261</v>
          </cell>
          <cell r="B910" t="str">
            <v>CABO MULTIPOLAR DE COBRE, FLEXIVEL, CLASSE 4 OU 5, ISOLACAO EM HEPR, COBERTURA EM PVC-ST2, ANTICHAMA BWF-B, 0,6/1 KV, 3 CONDUTORES DE 10 MM2</v>
          </cell>
          <cell r="C910" t="str">
            <v xml:space="preserve">M     </v>
          </cell>
          <cell r="D910" t="str">
            <v>CR</v>
          </cell>
          <cell r="E910" t="str">
            <v>23,62</v>
          </cell>
        </row>
        <row r="911">
          <cell r="A911">
            <v>39268</v>
          </cell>
          <cell r="B911" t="str">
            <v>CABO MULTIPOLAR DE COBRE, FLEXIVEL, CLASSE 4 OU 5, ISOLACAO EM HEPR, COBERTURA EM PVC-ST2, ANTICHAMA BWF-B, 0,6/1 KV, 3 CONDUTORES DE 120 MM2</v>
          </cell>
          <cell r="C911" t="str">
            <v xml:space="preserve">M     </v>
          </cell>
          <cell r="D911" t="str">
            <v>CR</v>
          </cell>
          <cell r="E911" t="str">
            <v>272,56</v>
          </cell>
        </row>
        <row r="912">
          <cell r="A912">
            <v>39262</v>
          </cell>
          <cell r="B912" t="str">
            <v>CABO MULTIPOLAR DE COBRE, FLEXIVEL, CLASSE 4 OU 5, ISOLACAO EM HEPR, COBERTURA EM PVC-ST2, ANTICHAMA BWF-B, 0,6/1 KV, 3 CONDUTORES DE 16 MM2</v>
          </cell>
          <cell r="C912" t="str">
            <v xml:space="preserve">M     </v>
          </cell>
          <cell r="D912" t="str">
            <v>CR</v>
          </cell>
          <cell r="E912" t="str">
            <v>36,93</v>
          </cell>
        </row>
        <row r="913">
          <cell r="A913">
            <v>39258</v>
          </cell>
          <cell r="B913" t="str">
            <v>CABO MULTIPOLAR DE COBRE, FLEXIVEL, CLASSE 4 OU 5, ISOLACAO EM HEPR, COBERTURA EM PVC-ST2, ANTICHAMA BWF-B, 0,6/1 KV, 3 CONDUTORES DE 2,5 MM2</v>
          </cell>
          <cell r="C913" t="str">
            <v xml:space="preserve">M     </v>
          </cell>
          <cell r="D913" t="str">
            <v>CR</v>
          </cell>
          <cell r="E913" t="str">
            <v>6,57</v>
          </cell>
        </row>
        <row r="914">
          <cell r="A914">
            <v>39263</v>
          </cell>
          <cell r="B914" t="str">
            <v>CABO MULTIPOLAR DE COBRE, FLEXIVEL, CLASSE 4 OU 5, ISOLACAO EM HEPR, COBERTURA EM PVC-ST2, ANTICHAMA BWF-B, 0,6/1 KV, 3 CONDUTORES DE 25 MM2</v>
          </cell>
          <cell r="C914" t="str">
            <v xml:space="preserve">M     </v>
          </cell>
          <cell r="D914" t="str">
            <v>CR</v>
          </cell>
          <cell r="E914" t="str">
            <v>57,15</v>
          </cell>
        </row>
        <row r="915">
          <cell r="A915">
            <v>39264</v>
          </cell>
          <cell r="B915" t="str">
            <v>CABO MULTIPOLAR DE COBRE, FLEXIVEL, CLASSE 4 OU 5, ISOLACAO EM HEPR, COBERTURA EM PVC-ST2, ANTICHAMA BWF-B, 0,6/1 KV, 3 CONDUTORES DE 35 MM2</v>
          </cell>
          <cell r="C915" t="str">
            <v xml:space="preserve">M     </v>
          </cell>
          <cell r="D915" t="str">
            <v>CR</v>
          </cell>
          <cell r="E915" t="str">
            <v>77,38</v>
          </cell>
        </row>
        <row r="916">
          <cell r="A916">
            <v>39259</v>
          </cell>
          <cell r="B916" t="str">
            <v>CABO MULTIPOLAR DE COBRE, FLEXIVEL, CLASSE 4 OU 5, ISOLACAO EM HEPR, COBERTURA EM PVC-ST2, ANTICHAMA BWF-B, 0,6/1 KV, 3 CONDUTORES DE 4 MM2</v>
          </cell>
          <cell r="C916" t="str">
            <v xml:space="preserve">M     </v>
          </cell>
          <cell r="D916" t="str">
            <v>CR</v>
          </cell>
          <cell r="E916" t="str">
            <v>10,01</v>
          </cell>
        </row>
        <row r="917">
          <cell r="A917">
            <v>39265</v>
          </cell>
          <cell r="B917" t="str">
            <v>CABO MULTIPOLAR DE COBRE, FLEXIVEL, CLASSE 4 OU 5, ISOLACAO EM HEPR, COBERTURA EM PVC-ST2, ANTICHAMA BWF-B, 0,6/1 KV, 3 CONDUTORES DE 50 MM2</v>
          </cell>
          <cell r="C917" t="str">
            <v xml:space="preserve">M     </v>
          </cell>
          <cell r="D917" t="str">
            <v>CR</v>
          </cell>
          <cell r="E917" t="str">
            <v>113,99</v>
          </cell>
        </row>
        <row r="918">
          <cell r="A918">
            <v>39260</v>
          </cell>
          <cell r="B918" t="str">
            <v>CABO MULTIPOLAR DE COBRE, FLEXIVEL, CLASSE 4 OU 5, ISOLACAO EM HEPR, COBERTURA EM PVC-ST2, ANTICHAMA BWF-B, 0,6/1 KV, 3 CONDUTORES DE 6 MM2</v>
          </cell>
          <cell r="C918" t="str">
            <v xml:space="preserve">M     </v>
          </cell>
          <cell r="D918" t="str">
            <v>CR</v>
          </cell>
          <cell r="E918" t="str">
            <v>14,25</v>
          </cell>
        </row>
        <row r="919">
          <cell r="A919">
            <v>39266</v>
          </cell>
          <cell r="B919" t="str">
            <v>CABO MULTIPOLAR DE COBRE, FLEXIVEL, CLASSE 4 OU 5, ISOLACAO EM HEPR, COBERTURA EM PVC-ST2, ANTICHAMA BWF-B, 0,6/1 KV, 3 CONDUTORES DE 70 MM2</v>
          </cell>
          <cell r="C919" t="str">
            <v xml:space="preserve">M     </v>
          </cell>
          <cell r="D919" t="str">
            <v>CR</v>
          </cell>
          <cell r="E919" t="str">
            <v>159,95</v>
          </cell>
        </row>
        <row r="920">
          <cell r="A920">
            <v>39267</v>
          </cell>
          <cell r="B920" t="str">
            <v>CABO MULTIPOLAR DE COBRE, FLEXIVEL, CLASSE 4 OU 5, ISOLACAO EM HEPR, COBERTURA EM PVC-ST2, ANTICHAMA BWF-B, 0,6/1 KV, 3 CONDUTORES DE 95 MM2</v>
          </cell>
          <cell r="C920" t="str">
            <v xml:space="preserve">M     </v>
          </cell>
          <cell r="D920" t="str">
            <v>CR</v>
          </cell>
          <cell r="E920" t="str">
            <v>209,67</v>
          </cell>
        </row>
        <row r="921">
          <cell r="A921">
            <v>11901</v>
          </cell>
          <cell r="B921" t="str">
            <v>CABO TELEFONICO CCI 50, 1 PAR, USO INTERNO, SEM BLINDAGEM</v>
          </cell>
          <cell r="C921" t="str">
            <v xml:space="preserve">M     </v>
          </cell>
          <cell r="D921" t="str">
            <v>AS</v>
          </cell>
          <cell r="E921" t="str">
            <v>0,50</v>
          </cell>
        </row>
        <row r="922">
          <cell r="A922">
            <v>11902</v>
          </cell>
          <cell r="B922" t="str">
            <v>CABO TELEFONICO CCI 50, 2 PARES, USO INTERNO, SEM BLINDAGEM</v>
          </cell>
          <cell r="C922" t="str">
            <v xml:space="preserve">M     </v>
          </cell>
          <cell r="D922" t="str">
            <v>AS</v>
          </cell>
          <cell r="E922" t="str">
            <v>0,87</v>
          </cell>
        </row>
        <row r="923">
          <cell r="A923">
            <v>11903</v>
          </cell>
          <cell r="B923" t="str">
            <v>CABO TELEFONICO CCI 50, 3 PARES, USO INTERNO, SEM BLINDAGEM</v>
          </cell>
          <cell r="C923" t="str">
            <v xml:space="preserve">M     </v>
          </cell>
          <cell r="D923" t="str">
            <v>AS</v>
          </cell>
          <cell r="E923" t="str">
            <v>1,34</v>
          </cell>
        </row>
        <row r="924">
          <cell r="A924">
            <v>11904</v>
          </cell>
          <cell r="B924" t="str">
            <v>CABO TELEFONICO CCI 50, 4 PARES, USO INTERNO, SEM BLINDAGEM</v>
          </cell>
          <cell r="C924" t="str">
            <v xml:space="preserve">M     </v>
          </cell>
          <cell r="D924" t="str">
            <v>AS</v>
          </cell>
          <cell r="E924" t="str">
            <v>1,71</v>
          </cell>
        </row>
        <row r="925">
          <cell r="A925">
            <v>11905</v>
          </cell>
          <cell r="B925" t="str">
            <v>CABO TELEFONICO CCI 50, 5 PARES, USO INTERNO, SEM BLINDAGEM</v>
          </cell>
          <cell r="C925" t="str">
            <v xml:space="preserve">M     </v>
          </cell>
          <cell r="D925" t="str">
            <v>AS</v>
          </cell>
          <cell r="E925" t="str">
            <v>2,30</v>
          </cell>
        </row>
        <row r="926">
          <cell r="A926">
            <v>11906</v>
          </cell>
          <cell r="B926" t="str">
            <v>CABO TELEFONICO CCI 50, 6 PARES, USO INTERNO, SEM BLINDAGEM</v>
          </cell>
          <cell r="C926" t="str">
            <v xml:space="preserve">M     </v>
          </cell>
          <cell r="D926" t="str">
            <v>AS</v>
          </cell>
          <cell r="E926" t="str">
            <v>2,65</v>
          </cell>
        </row>
        <row r="927">
          <cell r="A927">
            <v>11919</v>
          </cell>
          <cell r="B927" t="str">
            <v>CABO TELEFONICO CI 50, 10 PARES, USO INTERNO</v>
          </cell>
          <cell r="C927" t="str">
            <v xml:space="preserve">M     </v>
          </cell>
          <cell r="D927" t="str">
            <v>AS</v>
          </cell>
          <cell r="E927" t="str">
            <v>5,20</v>
          </cell>
        </row>
        <row r="928">
          <cell r="A928">
            <v>11920</v>
          </cell>
          <cell r="B928" t="str">
            <v>CABO TELEFONICO CI 50, 20 PARES, USO INTERNO</v>
          </cell>
          <cell r="C928" t="str">
            <v xml:space="preserve">M     </v>
          </cell>
          <cell r="D928" t="str">
            <v>AS</v>
          </cell>
          <cell r="E928" t="str">
            <v>10,09</v>
          </cell>
        </row>
        <row r="929">
          <cell r="A929">
            <v>11924</v>
          </cell>
          <cell r="B929" t="str">
            <v>CABO TELEFONICO CI 50, 200 PARES, USO INTERNO</v>
          </cell>
          <cell r="C929" t="str">
            <v xml:space="preserve">M     </v>
          </cell>
          <cell r="D929" t="str">
            <v>AS</v>
          </cell>
          <cell r="E929" t="str">
            <v>98,12</v>
          </cell>
        </row>
        <row r="930">
          <cell r="A930">
            <v>11921</v>
          </cell>
          <cell r="B930" t="str">
            <v>CABO TELEFONICO CI 50, 30 PARES, USO INTERNO</v>
          </cell>
          <cell r="C930" t="str">
            <v xml:space="preserve">M     </v>
          </cell>
          <cell r="D930" t="str">
            <v>AS</v>
          </cell>
          <cell r="E930" t="str">
            <v>13,73</v>
          </cell>
        </row>
        <row r="931">
          <cell r="A931">
            <v>11922</v>
          </cell>
          <cell r="B931" t="str">
            <v>CABO TELEFONICO CI 50, 50 PARES, USO INTERNO</v>
          </cell>
          <cell r="C931" t="str">
            <v xml:space="preserve">M     </v>
          </cell>
          <cell r="D931" t="str">
            <v>AS</v>
          </cell>
          <cell r="E931" t="str">
            <v>24,39</v>
          </cell>
        </row>
        <row r="932">
          <cell r="A932">
            <v>11923</v>
          </cell>
          <cell r="B932" t="str">
            <v>CABO TELEFONICO CI 50, 75 PARES, USO INTERNO</v>
          </cell>
          <cell r="C932" t="str">
            <v xml:space="preserve">M     </v>
          </cell>
          <cell r="D932" t="str">
            <v>AS</v>
          </cell>
          <cell r="E932" t="str">
            <v>39,83</v>
          </cell>
        </row>
        <row r="933">
          <cell r="A933">
            <v>11916</v>
          </cell>
          <cell r="B933" t="str">
            <v>CABO TELEFONICO CTP - APL - 50, 10 PARES, USO EXTERNO</v>
          </cell>
          <cell r="C933" t="str">
            <v xml:space="preserve">M     </v>
          </cell>
          <cell r="D933" t="str">
            <v>AS</v>
          </cell>
          <cell r="E933" t="str">
            <v>6,76</v>
          </cell>
        </row>
        <row r="934">
          <cell r="A934">
            <v>11914</v>
          </cell>
          <cell r="B934" t="str">
            <v>CABO TELEFONICO CTP - APL - 50, 100 PARES, USO EXTERNO</v>
          </cell>
          <cell r="C934" t="str">
            <v xml:space="preserve">M     </v>
          </cell>
          <cell r="D934" t="str">
            <v>AS</v>
          </cell>
          <cell r="E934" t="str">
            <v>49,07</v>
          </cell>
        </row>
        <row r="935">
          <cell r="A935">
            <v>11917</v>
          </cell>
          <cell r="B935" t="str">
            <v>CABO TELEFONICO CTP - APL - 50, 20 PARES, USO EXTERNO</v>
          </cell>
          <cell r="C935" t="str">
            <v xml:space="preserve">M     </v>
          </cell>
          <cell r="D935" t="str">
            <v>AS</v>
          </cell>
          <cell r="E935" t="str">
            <v>11,76</v>
          </cell>
        </row>
        <row r="936">
          <cell r="A936">
            <v>11918</v>
          </cell>
          <cell r="B936" t="str">
            <v>CABO TELEFONICO CTP - APL - 50, 30 PARES, USO EXTERNO</v>
          </cell>
          <cell r="C936" t="str">
            <v xml:space="preserve">M     </v>
          </cell>
          <cell r="D936" t="str">
            <v>AS</v>
          </cell>
          <cell r="E936" t="str">
            <v>15,96</v>
          </cell>
        </row>
        <row r="937">
          <cell r="A937">
            <v>37734</v>
          </cell>
          <cell r="B937" t="str">
            <v>CACAMBA METALICA BASCULANTE COM CAPACIDADE DE 10 M3 (INCLUI MONTAGEM, NAO INCLUI CAMINHAO)</v>
          </cell>
          <cell r="C937" t="str">
            <v xml:space="preserve">UN    </v>
          </cell>
          <cell r="D937" t="str">
            <v>AS</v>
          </cell>
          <cell r="E937" t="str">
            <v>47.449,72</v>
          </cell>
        </row>
        <row r="938">
          <cell r="A938">
            <v>42251</v>
          </cell>
          <cell r="B938" t="str">
            <v>CACAMBA METALICA BASCULANTE COM CAPACIDADE DE 12 M3 (INCLUI MONTAGEM, NAO INCLUI CAMINHAO)</v>
          </cell>
          <cell r="C938" t="str">
            <v xml:space="preserve">UN    </v>
          </cell>
          <cell r="D938" t="str">
            <v>AS</v>
          </cell>
          <cell r="E938" t="str">
            <v>53.882,05</v>
          </cell>
        </row>
        <row r="939">
          <cell r="A939">
            <v>37733</v>
          </cell>
          <cell r="B939" t="str">
            <v>CACAMBA METALICA BASCULANTE COM CAPACIDADE DE 6 M3 (INCLUI MONTAGEM, NAO INCLUI CAMINHAO)</v>
          </cell>
          <cell r="C939" t="str">
            <v xml:space="preserve">UN    </v>
          </cell>
          <cell r="D939" t="str">
            <v>AS</v>
          </cell>
          <cell r="E939" t="str">
            <v>35.577,62</v>
          </cell>
        </row>
        <row r="940">
          <cell r="A940">
            <v>37735</v>
          </cell>
          <cell r="B940" t="str">
            <v>CACAMBA METALICA BASCULANTE COM CAPACIDADE DE 8 M3 (INCLUI MONTAGEM, NAO INCLUI CAMINHAO)</v>
          </cell>
          <cell r="C940" t="str">
            <v xml:space="preserve">UN    </v>
          </cell>
          <cell r="D940" t="str">
            <v>AS</v>
          </cell>
          <cell r="E940" t="str">
            <v>42.871,03</v>
          </cell>
        </row>
        <row r="941">
          <cell r="A941">
            <v>5090</v>
          </cell>
          <cell r="B941" t="str">
            <v>CADEADO SIMPLES/COMUM, EM LATAO MACICO CROMADO, LARGURA DE 25 MM,  HASTE DE ACO TEMPERADO, CEMENTADO (NAO LONGA), INCLUI 2 CHAVES</v>
          </cell>
          <cell r="C941" t="str">
            <v xml:space="preserve">UN    </v>
          </cell>
          <cell r="D941" t="str">
            <v xml:space="preserve">C </v>
          </cell>
          <cell r="E941" t="str">
            <v>15,39</v>
          </cell>
        </row>
        <row r="942">
          <cell r="A942">
            <v>5085</v>
          </cell>
          <cell r="B942" t="str">
            <v>CADEADO SIMPLES, EM LATAO MACICO CROMADO, LARGURA DE 35 MM,  HASTE DE ACO TEMPERADO, CEMENTADO (NAO LONGA), INCLUI 2 CHAVES</v>
          </cell>
          <cell r="C942" t="str">
            <v xml:space="preserve">UN    </v>
          </cell>
          <cell r="D942" t="str">
            <v>CR</v>
          </cell>
          <cell r="E942" t="str">
            <v>17,16</v>
          </cell>
        </row>
        <row r="943">
          <cell r="A943">
            <v>38374</v>
          </cell>
          <cell r="B943" t="str">
            <v>CADEIRA SUSPENSA MANUAL / BALANCIM INDIVIDUAL (NBR 14751)</v>
          </cell>
          <cell r="C943" t="str">
            <v xml:space="preserve">UN    </v>
          </cell>
          <cell r="D943" t="str">
            <v>CR</v>
          </cell>
          <cell r="E943" t="str">
            <v>826,63</v>
          </cell>
        </row>
        <row r="944">
          <cell r="A944">
            <v>20212</v>
          </cell>
          <cell r="B944" t="str">
            <v>CAIBRO DE MADEIRA APARELHADA *6 X 8* CM, MACARANDUBA, ANGELIM OU EQUIVALENTE DA REGIAO</v>
          </cell>
          <cell r="C944" t="str">
            <v xml:space="preserve">M     </v>
          </cell>
          <cell r="D944" t="str">
            <v>CR</v>
          </cell>
          <cell r="E944" t="str">
            <v>8,19</v>
          </cell>
        </row>
        <row r="945">
          <cell r="A945">
            <v>4430</v>
          </cell>
          <cell r="B945" t="str">
            <v>CAIBRO DE MADEIRA NAO APARELHADA *5 X 6* CM, MACARANDUBA, ANGELIM OU EQUIVALENTE DA REGIAO</v>
          </cell>
          <cell r="C945" t="str">
            <v xml:space="preserve">M     </v>
          </cell>
          <cell r="D945" t="str">
            <v xml:space="preserve">C </v>
          </cell>
          <cell r="E945" t="str">
            <v>5,20</v>
          </cell>
        </row>
        <row r="946">
          <cell r="A946">
            <v>4400</v>
          </cell>
          <cell r="B946" t="str">
            <v>CAIBRO DE MADEIRA NAO APARELHADA *6 X 8* CM, MACARANDUBA, ANGELIM OU EQUIVALENTE DA REGIAO</v>
          </cell>
          <cell r="C946" t="str">
            <v xml:space="preserve">M     </v>
          </cell>
          <cell r="D946" t="str">
            <v>CR</v>
          </cell>
          <cell r="E946" t="str">
            <v>6,56</v>
          </cell>
        </row>
        <row r="947">
          <cell r="A947">
            <v>4500</v>
          </cell>
          <cell r="B947" t="str">
            <v>CAIBRO DE MADEIRA NAO APARELHADA *7,5 X 10 CM (3 X 4 ") PINUS, MISTA OU EQUIVALENTE DA REGIAO</v>
          </cell>
          <cell r="C947" t="str">
            <v xml:space="preserve">M     </v>
          </cell>
          <cell r="D947" t="str">
            <v>CR</v>
          </cell>
          <cell r="E947" t="str">
            <v>20,05</v>
          </cell>
        </row>
        <row r="948">
          <cell r="A948">
            <v>4513</v>
          </cell>
          <cell r="B948" t="str">
            <v>CAIBRO DE MADEIRA NAO APARELHADA 5 X 5 CM (2 X 2 ") PINUS, MISTA OU EQUIVALENTE DA REGIAO</v>
          </cell>
          <cell r="C948" t="str">
            <v xml:space="preserve">M     </v>
          </cell>
          <cell r="D948" t="str">
            <v>CR</v>
          </cell>
          <cell r="E948" t="str">
            <v>5,38</v>
          </cell>
        </row>
        <row r="949">
          <cell r="A949">
            <v>4496</v>
          </cell>
          <cell r="B949" t="str">
            <v>CAIBRO DE MADEIRA NAO APARELHADA 5 X 5 CM, CEDRINHO OU EQUIVALENTE DA REGIAO</v>
          </cell>
          <cell r="C949" t="str">
            <v xml:space="preserve">M     </v>
          </cell>
          <cell r="D949" t="str">
            <v>CR</v>
          </cell>
          <cell r="E949" t="str">
            <v>3,52</v>
          </cell>
        </row>
        <row r="950">
          <cell r="A950">
            <v>11871</v>
          </cell>
          <cell r="B950" t="str">
            <v>CAIXA D'AGUA DE FIBRA DE VIDRO, PARA 500 LITROS, COM TAMPA</v>
          </cell>
          <cell r="C950" t="str">
            <v xml:space="preserve">UN    </v>
          </cell>
          <cell r="D950" t="str">
            <v>AS</v>
          </cell>
          <cell r="E950" t="str">
            <v>269,00</v>
          </cell>
        </row>
        <row r="951">
          <cell r="A951">
            <v>34636</v>
          </cell>
          <cell r="B951" t="str">
            <v>CAIXA D'AGUA EM POLIETILENO 1000 LITROS, COM TAMPA</v>
          </cell>
          <cell r="C951" t="str">
            <v xml:space="preserve">UN    </v>
          </cell>
          <cell r="D951" t="str">
            <v xml:space="preserve">C </v>
          </cell>
          <cell r="E951" t="str">
            <v>299,00</v>
          </cell>
        </row>
        <row r="952">
          <cell r="A952">
            <v>34639</v>
          </cell>
          <cell r="B952" t="str">
            <v>CAIXA D'AGUA EM POLIETILENO 1500 LITROS, COM TAMPA</v>
          </cell>
          <cell r="C952" t="str">
            <v xml:space="preserve">UN    </v>
          </cell>
          <cell r="D952" t="str">
            <v>CR</v>
          </cell>
          <cell r="E952" t="str">
            <v>607,26</v>
          </cell>
        </row>
        <row r="953">
          <cell r="A953">
            <v>34640</v>
          </cell>
          <cell r="B953" t="str">
            <v>CAIXA D'AGUA EM POLIETILENO 2000 LITROS, COM TAMPA</v>
          </cell>
          <cell r="C953" t="str">
            <v xml:space="preserve">UN    </v>
          </cell>
          <cell r="D953" t="str">
            <v>CR</v>
          </cell>
          <cell r="E953" t="str">
            <v>682,11</v>
          </cell>
        </row>
        <row r="954">
          <cell r="A954">
            <v>34637</v>
          </cell>
          <cell r="B954" t="str">
            <v>CAIXA D'AGUA EM POLIETILENO 500 LITROS, COM TAMPA</v>
          </cell>
          <cell r="C954" t="str">
            <v xml:space="preserve">UN    </v>
          </cell>
          <cell r="D954" t="str">
            <v>CR</v>
          </cell>
          <cell r="E954" t="str">
            <v>171,67</v>
          </cell>
        </row>
        <row r="955">
          <cell r="A955">
            <v>34638</v>
          </cell>
          <cell r="B955" t="str">
            <v>CAIXA D'AGUA EM POLIETILENO 750 LITROS, COM TAMPA</v>
          </cell>
          <cell r="C955" t="str">
            <v xml:space="preserve">UN    </v>
          </cell>
          <cell r="D955" t="str">
            <v>CR</v>
          </cell>
          <cell r="E955" t="str">
            <v>294,39</v>
          </cell>
        </row>
        <row r="956">
          <cell r="A956">
            <v>11868</v>
          </cell>
          <cell r="B956" t="str">
            <v>CAIXA D'AGUA FIBRA DE VIDRO PARA 1000 LITROS, COM TAMPA</v>
          </cell>
          <cell r="C956" t="str">
            <v xml:space="preserve">UN    </v>
          </cell>
          <cell r="D956" t="str">
            <v>AS</v>
          </cell>
          <cell r="E956" t="str">
            <v>369,70</v>
          </cell>
        </row>
        <row r="957">
          <cell r="A957">
            <v>37106</v>
          </cell>
          <cell r="B957" t="str">
            <v>CAIXA D'AGUA FIBRA DE VIDRO PARA 10000 LITROS, COM TAMPA</v>
          </cell>
          <cell r="C957" t="str">
            <v xml:space="preserve">UN    </v>
          </cell>
          <cell r="D957" t="str">
            <v>AS</v>
          </cell>
          <cell r="E957" t="str">
            <v>3.570,92</v>
          </cell>
        </row>
        <row r="958">
          <cell r="A958">
            <v>11869</v>
          </cell>
          <cell r="B958" t="str">
            <v>CAIXA D'AGUA FIBRA DE VIDRO PARA 1500 LITROS, COM TAMPA</v>
          </cell>
          <cell r="C958" t="str">
            <v xml:space="preserve">UN    </v>
          </cell>
          <cell r="D958" t="str">
            <v>AS</v>
          </cell>
          <cell r="E958" t="str">
            <v>599,83</v>
          </cell>
        </row>
        <row r="959">
          <cell r="A959">
            <v>37104</v>
          </cell>
          <cell r="B959" t="str">
            <v>CAIXA D'AGUA FIBRA DE VIDRO PARA 2000 LITROS, COM TAMPA</v>
          </cell>
          <cell r="C959" t="str">
            <v xml:space="preserve">UN    </v>
          </cell>
          <cell r="D959" t="str">
            <v>AS</v>
          </cell>
          <cell r="E959" t="str">
            <v>773,23</v>
          </cell>
        </row>
        <row r="960">
          <cell r="A960">
            <v>37105</v>
          </cell>
          <cell r="B960" t="str">
            <v>CAIXA D'AGUA FIBRA DE VIDRO PARA 5000 LITROS, COM TAMPA</v>
          </cell>
          <cell r="C960" t="str">
            <v xml:space="preserve">UN    </v>
          </cell>
          <cell r="D960" t="str">
            <v>AS</v>
          </cell>
          <cell r="E960" t="str">
            <v>1.722,10</v>
          </cell>
        </row>
        <row r="961">
          <cell r="A961">
            <v>34641</v>
          </cell>
          <cell r="B961" t="str">
            <v>CAIXA DE ATERRAMENTO EM CONCRETO PRÃ-MOLDADO, DIAMETRO DE 0,30 M E ALTURA DE 0,35 M, SEM FUNDO E COM TAMPA</v>
          </cell>
          <cell r="C961" t="str">
            <v xml:space="preserve">UN    </v>
          </cell>
          <cell r="D961" t="str">
            <v>AS</v>
          </cell>
          <cell r="E961" t="str">
            <v>44,30</v>
          </cell>
        </row>
        <row r="962">
          <cell r="A962">
            <v>43434</v>
          </cell>
          <cell r="B962" t="str">
            <v>CAIXA DE CONCRETO ARMADO PRÉ-MOLDADO, COM FUNDO, DIMENSOES DE 0,30 X 0,30 X 0,30 M</v>
          </cell>
          <cell r="C962" t="str">
            <v xml:space="preserve">UN    </v>
          </cell>
          <cell r="D962" t="str">
            <v>AS</v>
          </cell>
          <cell r="E962" t="str">
            <v>47,89</v>
          </cell>
        </row>
        <row r="963">
          <cell r="A963">
            <v>43435</v>
          </cell>
          <cell r="B963" t="str">
            <v>CAIXA DE CONCRETO ARMADO PRÉ-MOLDADO, COM FUNDO, DIMENSOES DE 0,40 X 0,40 X 0,40 M</v>
          </cell>
          <cell r="C963" t="str">
            <v xml:space="preserve">UN    </v>
          </cell>
          <cell r="D963" t="str">
            <v>AS</v>
          </cell>
          <cell r="E963" t="str">
            <v>87,81</v>
          </cell>
        </row>
        <row r="964">
          <cell r="A964">
            <v>43436</v>
          </cell>
          <cell r="B964" t="str">
            <v>CAIXA DE CONCRETO ARMADO PRÉ-MOLDADO, COM FUNDO, DIMENSOES DE 0,60 X 0,60 X 0,50 M</v>
          </cell>
          <cell r="C964" t="str">
            <v xml:space="preserve">UN    </v>
          </cell>
          <cell r="D964" t="str">
            <v>AS</v>
          </cell>
          <cell r="E964" t="str">
            <v>153,67</v>
          </cell>
        </row>
        <row r="965">
          <cell r="A965">
            <v>43437</v>
          </cell>
          <cell r="B965" t="str">
            <v>CAIXA DE CONCRETO ARMADO PRÉ-MOLDADO, COM FUNDO, DIMENSOES DE 0,80 X 0,80 X 0,50 M</v>
          </cell>
          <cell r="C965" t="str">
            <v xml:space="preserve">UN    </v>
          </cell>
          <cell r="D965" t="str">
            <v>AS</v>
          </cell>
          <cell r="E965" t="str">
            <v>278,61</v>
          </cell>
        </row>
        <row r="966">
          <cell r="A966">
            <v>43438</v>
          </cell>
          <cell r="B966" t="str">
            <v>CAIXA DE CONCRETO ARMADO PRÉ-MOLDADO, COM FUNDO, DIMENSOES DE 1,00 X 1,00 X 0,50 M</v>
          </cell>
          <cell r="C966" t="str">
            <v xml:space="preserve">UN    </v>
          </cell>
          <cell r="D966" t="str">
            <v>AS</v>
          </cell>
          <cell r="E966" t="str">
            <v>498,94</v>
          </cell>
        </row>
        <row r="967">
          <cell r="A967">
            <v>43429</v>
          </cell>
          <cell r="B967" t="str">
            <v>CAIXA DE CONCRETO ARMADO PRÉ-MOLDADO, SEM FUNDO, DIMENSOES DE 0,30 X 0,30 X 0,30 M</v>
          </cell>
          <cell r="C967" t="str">
            <v xml:space="preserve">UN    </v>
          </cell>
          <cell r="D967" t="str">
            <v>AS</v>
          </cell>
          <cell r="E967" t="str">
            <v>38,20</v>
          </cell>
        </row>
        <row r="968">
          <cell r="A968">
            <v>43430</v>
          </cell>
          <cell r="B968" t="str">
            <v>CAIXA DE CONCRETO ARMADO PRÉ-MOLDADO, SEM FUNDO, DIMENSOES DE 0,40 X 0,40 X 0,40 M</v>
          </cell>
          <cell r="C968" t="str">
            <v xml:space="preserve">UN    </v>
          </cell>
          <cell r="D968" t="str">
            <v>AS</v>
          </cell>
          <cell r="E968" t="str">
            <v>63,46</v>
          </cell>
        </row>
        <row r="969">
          <cell r="A969">
            <v>43431</v>
          </cell>
          <cell r="B969" t="str">
            <v>CAIXA DE CONCRETO ARMADO PRÉ-MOLDADO, SEM FUNDO, DIMENSOES DE 0,60 X 0,60 X 0,50 M</v>
          </cell>
          <cell r="C969" t="str">
            <v xml:space="preserve">UN    </v>
          </cell>
          <cell r="D969" t="str">
            <v>AS</v>
          </cell>
          <cell r="E969" t="str">
            <v>122,94</v>
          </cell>
        </row>
        <row r="970">
          <cell r="A970">
            <v>43432</v>
          </cell>
          <cell r="B970" t="str">
            <v>CAIXA DE CONCRETO ARMADO PRÉ-MOLDADO, SEM FUNDO, DIMENSOES DE 0,80 X 0,80 X 0,50 M</v>
          </cell>
          <cell r="C970" t="str">
            <v xml:space="preserve">UN    </v>
          </cell>
          <cell r="D970" t="str">
            <v>AS</v>
          </cell>
          <cell r="E970" t="str">
            <v>255,46</v>
          </cell>
        </row>
        <row r="971">
          <cell r="A971">
            <v>43433</v>
          </cell>
          <cell r="B971" t="str">
            <v>CAIXA DE CONCRETO ARMADO PRÉ-MOLDADO, SEM FUNDO, DIMENSOES DE 1,00 X 1,00 X 0,50 M</v>
          </cell>
          <cell r="C971" t="str">
            <v xml:space="preserve">UN    </v>
          </cell>
          <cell r="D971" t="str">
            <v>AS</v>
          </cell>
          <cell r="E971" t="str">
            <v>402,75</v>
          </cell>
        </row>
        <row r="972">
          <cell r="A972">
            <v>43094</v>
          </cell>
          <cell r="B972" t="str">
            <v>CAIXA DE DERIVACAO PARA MEDIDOR DE ENERGIA, COM BARRAMENTO MONOFASICO, EM POLICARBONATO / TERMOPLASTICO - MODULO (PADRAO CONCESSIONARIA LOCAL)</v>
          </cell>
          <cell r="C972" t="str">
            <v xml:space="preserve">UN    </v>
          </cell>
          <cell r="D972" t="str">
            <v>CR</v>
          </cell>
          <cell r="E972" t="str">
            <v>178,18</v>
          </cell>
        </row>
        <row r="973">
          <cell r="A973">
            <v>43093</v>
          </cell>
          <cell r="B973" t="str">
            <v>CAIXA DE DERIVACAO PARA MEDIDOR DE ENERGIA, COM BARRAMENTO POLIFASICO, EM POLICARBONATO / TERMOPLASTICO - MODULO (PADRAO CONCESSIONARIA LOCAL)</v>
          </cell>
          <cell r="C973" t="str">
            <v xml:space="preserve">UN    </v>
          </cell>
          <cell r="D973" t="str">
            <v>CR</v>
          </cell>
          <cell r="E973" t="str">
            <v>189,35</v>
          </cell>
        </row>
        <row r="974">
          <cell r="A974">
            <v>1030</v>
          </cell>
          <cell r="B974" t="str">
            <v>CAIXA DE DESCARGA DE PLASTICO EXTERNA, DE *9* L, PUXADOR FIO DE NYLON, NAO INCLUSO CANO, BOLSA, ENGATE</v>
          </cell>
          <cell r="C974" t="str">
            <v xml:space="preserve">UN    </v>
          </cell>
          <cell r="D974" t="str">
            <v xml:space="preserve">C </v>
          </cell>
          <cell r="E974" t="str">
            <v>26,40</v>
          </cell>
        </row>
        <row r="975">
          <cell r="A975">
            <v>11694</v>
          </cell>
          <cell r="B975" t="str">
            <v>CAIXA DE DESCARGA PLASTICA DE EMBUTIR COMPLETA, COM ESPELHO PLASTICO, CAPACIDADE 6 A 10 L, ACESSORIOS INCLUSOS</v>
          </cell>
          <cell r="C975" t="str">
            <v xml:space="preserve">UN    </v>
          </cell>
          <cell r="D975" t="str">
            <v>CR</v>
          </cell>
          <cell r="E975" t="str">
            <v>583,57</v>
          </cell>
        </row>
        <row r="976">
          <cell r="A976">
            <v>11881</v>
          </cell>
          <cell r="B976" t="str">
            <v>CAIXA DE GORDURA CILINDRICA EM CONCRETO SIMPLES,  PRE-MOLDADA, COM DIAMETRO DE 40 CM E ALTURA DE 45 CM, COM TAMPA</v>
          </cell>
          <cell r="C976" t="str">
            <v xml:space="preserve">UN    </v>
          </cell>
          <cell r="D976" t="str">
            <v>AS</v>
          </cell>
          <cell r="E976" t="str">
            <v>67,85</v>
          </cell>
        </row>
        <row r="977">
          <cell r="A977">
            <v>35277</v>
          </cell>
          <cell r="B977" t="str">
            <v>CAIXA DE GORDURA EM PVC, DIAMETRO MINIMO 300 MM, DIAMETRO DE SAIDA 100 MM, CAPACIDADE  APROXIMADA 18 LITROS, COM TAMPA</v>
          </cell>
          <cell r="C977" t="str">
            <v xml:space="preserve">UN    </v>
          </cell>
          <cell r="D977" t="str">
            <v>CR</v>
          </cell>
          <cell r="E977" t="str">
            <v>515,29</v>
          </cell>
        </row>
        <row r="978">
          <cell r="A978">
            <v>10521</v>
          </cell>
          <cell r="B978" t="str">
            <v>CAIXA DE INCENDIO/ABRIGO PARA MANGUEIRA, DE EMBUTIR/INTERNA, COM 75 X 45 X 17 CM, EM CHAPA DE ACO, PORTA COM VENTILACAO, VISOR COM A INSCRICAO "INCENDIO", SUPORTE/CESTA INTERNA PARA A MANGUEIRA, PINTURA ELETROSTATICA VERMELHA</v>
          </cell>
          <cell r="C978" t="str">
            <v xml:space="preserve">UN    </v>
          </cell>
          <cell r="D978" t="str">
            <v>CR</v>
          </cell>
          <cell r="E978" t="str">
            <v>295,90</v>
          </cell>
        </row>
        <row r="979">
          <cell r="A979">
            <v>10885</v>
          </cell>
          <cell r="B979" t="str">
            <v>CAIXA DE INCENDIO/ABRIGO PARA MANGUEIRA, DE EMBUTIR/INTERNA, COM 90 X 60 X 17 CM, EM CHAPA DE ACO, PORTA COM VENTILACAO, VISOR COM A INSCRICAO "INCENDIO", SUPORTE/CESTA INTERNA PARA A MANGUEIRA, PINTURA ELETROSTATICA VERMELHA</v>
          </cell>
          <cell r="C979" t="str">
            <v xml:space="preserve">UN    </v>
          </cell>
          <cell r="D979" t="str">
            <v>CR</v>
          </cell>
          <cell r="E979" t="str">
            <v>374,28</v>
          </cell>
        </row>
        <row r="980">
          <cell r="A980">
            <v>20962</v>
          </cell>
          <cell r="B980" t="str">
            <v>CAIXA DE INCENDIO/ABRIGO PARA MANGUEIRA, DE SOBREPOR/EXTERNA, COM 75 X 45 X 17 CM, EM CHAPA DE ACO, PORTA COM VENTILACAO, VISOR COM A INSCRICAO "INCENDIO", SUPORTE/CESTA INTERNA PARA A MANGUEIRA, PINTURA ELETROSTATICA VERMELHA</v>
          </cell>
          <cell r="C980" t="str">
            <v xml:space="preserve">UN    </v>
          </cell>
          <cell r="D980" t="str">
            <v xml:space="preserve">C </v>
          </cell>
          <cell r="E980" t="str">
            <v>310,00</v>
          </cell>
        </row>
        <row r="981">
          <cell r="A981">
            <v>20963</v>
          </cell>
          <cell r="B981" t="str">
            <v>CAIXA DE INCENDIO/ABRIGO PARA MANGUEIRA, DE SOBREPOR/EXTERNA, COM 90 X 60 X 17 CM, EM CHAPA DE ACO, PORTA COM VENTILACAO, VISOR COM A INSCRICAO "INCENDIO", SUPORTE/CESTA INTERNA PARA A MANGUEIRA, PINTURA ELETROSTATICA VERMELHA</v>
          </cell>
          <cell r="C981" t="str">
            <v xml:space="preserve">UN    </v>
          </cell>
          <cell r="D981" t="str">
            <v>CR</v>
          </cell>
          <cell r="E981" t="str">
            <v>378,69</v>
          </cell>
        </row>
        <row r="982">
          <cell r="A982">
            <v>41627</v>
          </cell>
          <cell r="B982" t="str">
            <v>CAIXA DE INSPECAO, CONCRETO PRE MOLDADO, QUADRADA, COM TAMPA, 30 X 30 CM (L X H), E = *3* CM</v>
          </cell>
          <cell r="C982" t="str">
            <v xml:space="preserve">UN    </v>
          </cell>
          <cell r="D982" t="str">
            <v>AS</v>
          </cell>
          <cell r="E982" t="str">
            <v>73,84</v>
          </cell>
        </row>
        <row r="983">
          <cell r="A983">
            <v>41628</v>
          </cell>
          <cell r="B983" t="str">
            <v>CAIXA DE INSPECAO, CONCRETO PRE MOLDADO, QUADRADA, COM TAMPA, 40 X 40 CM (L X H), E = 3 CM</v>
          </cell>
          <cell r="C983" t="str">
            <v xml:space="preserve">UN    </v>
          </cell>
          <cell r="D983" t="str">
            <v>AS</v>
          </cell>
          <cell r="E983" t="str">
            <v>135,71</v>
          </cell>
        </row>
        <row r="984">
          <cell r="A984">
            <v>41629</v>
          </cell>
          <cell r="B984" t="str">
            <v>CAIXA DE INSPECAO, CONCRETO PRE MOLDADO, QUADRADA, COM TAMPA, 60 X 60 CM (L X H), E = 5 CM</v>
          </cell>
          <cell r="C984" t="str">
            <v xml:space="preserve">UN    </v>
          </cell>
          <cell r="D984" t="str">
            <v>AS</v>
          </cell>
          <cell r="E984" t="str">
            <v>172,43</v>
          </cell>
        </row>
        <row r="985">
          <cell r="A985">
            <v>2555</v>
          </cell>
          <cell r="B985" t="str">
            <v>CAIXA DE LUZ "3 X 3" EM ACO ESMALTADA</v>
          </cell>
          <cell r="C985" t="str">
            <v xml:space="preserve">UN    </v>
          </cell>
          <cell r="D985" t="str">
            <v>CR</v>
          </cell>
          <cell r="E985" t="str">
            <v>0,93</v>
          </cell>
        </row>
        <row r="986">
          <cell r="A986">
            <v>2556</v>
          </cell>
          <cell r="B986" t="str">
            <v>CAIXA DE LUZ "4 X 2" EM ACO ESMALTADA</v>
          </cell>
          <cell r="C986" t="str">
            <v xml:space="preserve">UN    </v>
          </cell>
          <cell r="D986" t="str">
            <v>CR</v>
          </cell>
          <cell r="E986" t="str">
            <v>0,96</v>
          </cell>
        </row>
        <row r="987">
          <cell r="A987">
            <v>2557</v>
          </cell>
          <cell r="B987" t="str">
            <v>CAIXA DE LUZ "4 X 4" EM ACO ESMALTADA</v>
          </cell>
          <cell r="C987" t="str">
            <v xml:space="preserve">UN    </v>
          </cell>
          <cell r="D987" t="str">
            <v>CR</v>
          </cell>
          <cell r="E987" t="str">
            <v>2,03</v>
          </cell>
        </row>
        <row r="988">
          <cell r="A988">
            <v>10569</v>
          </cell>
          <cell r="B988" t="str">
            <v>CAIXA DE PASSAGEM / DERIVACAO / LUZ, OCTOGONAL 4 X4, EM ACO ESMALTADA, COM FUNDO MOVEL SIMPLES (FMS)</v>
          </cell>
          <cell r="C988" t="str">
            <v xml:space="preserve">UN    </v>
          </cell>
          <cell r="D988" t="str">
            <v>CR</v>
          </cell>
          <cell r="E988" t="str">
            <v>2,03</v>
          </cell>
        </row>
        <row r="989">
          <cell r="A989">
            <v>39810</v>
          </cell>
          <cell r="B989" t="str">
            <v>CAIXA DE PASSAGEM ELETRICA DE PAREDE, DE EMBUTIR, EM PVC, COM TAMPA APARAFUSADA, DIMENSOES 120 X 120 X *75* MM</v>
          </cell>
          <cell r="C989" t="str">
            <v xml:space="preserve">UN    </v>
          </cell>
          <cell r="D989" t="str">
            <v>CR</v>
          </cell>
          <cell r="E989" t="str">
            <v>24,04</v>
          </cell>
        </row>
        <row r="990">
          <cell r="A990">
            <v>39811</v>
          </cell>
          <cell r="B990" t="str">
            <v>CAIXA DE PASSAGEM ELETRICA DE PAREDE, DE EMBUTIR, EM PVC, COM TAMPA APARAFUSADA, DIMENSOES 150 X 150 X *75* MM</v>
          </cell>
          <cell r="C990" t="str">
            <v xml:space="preserve">UN    </v>
          </cell>
          <cell r="D990" t="str">
            <v>CR</v>
          </cell>
          <cell r="E990" t="str">
            <v>29,41</v>
          </cell>
        </row>
        <row r="991">
          <cell r="A991">
            <v>39812</v>
          </cell>
          <cell r="B991" t="str">
            <v>CAIXA DE PASSAGEM ELETRICA DE PAREDE, DE EMBUTIR, EM PVC, COM TAMPA APARAFUSADA, DIMENSOES 200 X 200 X *90* MM</v>
          </cell>
          <cell r="C991" t="str">
            <v xml:space="preserve">UN    </v>
          </cell>
          <cell r="D991" t="str">
            <v>CR</v>
          </cell>
          <cell r="E991" t="str">
            <v>48,36</v>
          </cell>
        </row>
        <row r="992">
          <cell r="A992">
            <v>43096</v>
          </cell>
          <cell r="B992" t="str">
            <v>CAIXA DE PASSAGEM ELETRICA DE PAREDE, DE EMBUTIR, EM TERMOPLASTICO / PVC, COM TAMPA APARAFUSADA, DIMENSOES 400 X 400 X *120* MM</v>
          </cell>
          <cell r="C992" t="str">
            <v xml:space="preserve">UN    </v>
          </cell>
          <cell r="D992" t="str">
            <v>CR</v>
          </cell>
          <cell r="E992" t="str">
            <v>160,30</v>
          </cell>
        </row>
        <row r="993">
          <cell r="A993">
            <v>43102</v>
          </cell>
          <cell r="B993" t="str">
            <v>CAIXA DE PASSAGEM ELETRICA DE PAREDE, DE SOBREPOR, EM PVC, COM TAMPA APARAFUSADA, DIMENSOES 300 X 300 X *100* MM</v>
          </cell>
          <cell r="C993" t="str">
            <v xml:space="preserve">UN    </v>
          </cell>
          <cell r="D993" t="str">
            <v>CR</v>
          </cell>
          <cell r="E993" t="str">
            <v>97,47</v>
          </cell>
        </row>
        <row r="994">
          <cell r="A994">
            <v>43103</v>
          </cell>
          <cell r="B994" t="str">
            <v>CAIXA DE PASSAGEM ELETRICA DE PAREDE, DE SOBREPOR, EM PVC, COM TAMPA APARAFUSADA, DIMENSOES, 400 X 400 X *120* MM</v>
          </cell>
          <cell r="C994" t="str">
            <v xml:space="preserve">UN    </v>
          </cell>
          <cell r="D994" t="str">
            <v>CR</v>
          </cell>
          <cell r="E994" t="str">
            <v>143,53</v>
          </cell>
        </row>
        <row r="995">
          <cell r="A995">
            <v>43098</v>
          </cell>
          <cell r="B995" t="str">
            <v>CAIXA DE PASSAGEM ELETRICA DE PAREDE, DE SOBREPOR, EM TERMOPLASTICO / PVC, COM TAMPA APARAFUSA, DIMENSOES 200 X 200 X *100* MM</v>
          </cell>
          <cell r="C995" t="str">
            <v xml:space="preserve">UN    </v>
          </cell>
          <cell r="D995" t="str">
            <v>CR</v>
          </cell>
          <cell r="E995" t="str">
            <v>54,30</v>
          </cell>
        </row>
        <row r="996">
          <cell r="A996">
            <v>43097</v>
          </cell>
          <cell r="B996" t="str">
            <v>CAIXA DE PASSAGEM ELETRICA DE PAREDE, DE SOBREPOR, EM TERMOPLASTICO / PVC, COM TAMPA APARAFUSADA, DIMENSOES, 150 X 150 X *100* MM</v>
          </cell>
          <cell r="C996" t="str">
            <v xml:space="preserve">UN    </v>
          </cell>
          <cell r="D996" t="str">
            <v>CR</v>
          </cell>
          <cell r="E996" t="str">
            <v>32,17</v>
          </cell>
        </row>
        <row r="997">
          <cell r="A997">
            <v>43104</v>
          </cell>
          <cell r="B997" t="str">
            <v>CAIXA DE PASSAGEM ELETRICA, PARA PISO, EM PVC, DIMENSOES DE 3/4" A 4"</v>
          </cell>
          <cell r="C997" t="str">
            <v xml:space="preserve">UN    </v>
          </cell>
          <cell r="D997" t="str">
            <v>CR</v>
          </cell>
          <cell r="E997" t="str">
            <v>380,54</v>
          </cell>
        </row>
        <row r="998">
          <cell r="A998">
            <v>39771</v>
          </cell>
          <cell r="B998" t="str">
            <v>CAIXA DE PASSAGEM METALICA DE SOBREPOR COM TAMPA PARAFUSADA, DIMENSOES 20 X 20 X 10 CM</v>
          </cell>
          <cell r="C998" t="str">
            <v xml:space="preserve">UN    </v>
          </cell>
          <cell r="D998" t="str">
            <v>CR</v>
          </cell>
          <cell r="E998" t="str">
            <v>19,54</v>
          </cell>
        </row>
        <row r="999">
          <cell r="A999">
            <v>39772</v>
          </cell>
          <cell r="B999" t="str">
            <v>CAIXA DE PASSAGEM METALICA DE SOBREPOR COM TAMPA PARAFUSADA, DIMENSOES 30 X 30 X 10 CM</v>
          </cell>
          <cell r="C999" t="str">
            <v xml:space="preserve">UN    </v>
          </cell>
          <cell r="D999" t="str">
            <v>CR</v>
          </cell>
          <cell r="E999" t="str">
            <v>38,41</v>
          </cell>
        </row>
        <row r="1000">
          <cell r="A1000">
            <v>39773</v>
          </cell>
          <cell r="B1000" t="str">
            <v>CAIXA DE PASSAGEM METALICA DE SOBREPOR COM TAMPA PARAFUSADA, DIMENSOES 40 X 40 X 15 CM</v>
          </cell>
          <cell r="C1000" t="str">
            <v xml:space="preserve">UN    </v>
          </cell>
          <cell r="D1000" t="str">
            <v>CR</v>
          </cell>
          <cell r="E1000" t="str">
            <v>61,73</v>
          </cell>
        </row>
        <row r="1001">
          <cell r="A1001">
            <v>39774</v>
          </cell>
          <cell r="B1001" t="str">
            <v>CAIXA DE PASSAGEM METALICA DE SOBREPOR COM TAMPA PARAFUSADA, DIMENSOES 50 X 50 X 15 CM</v>
          </cell>
          <cell r="C1001" t="str">
            <v xml:space="preserve">UN    </v>
          </cell>
          <cell r="D1001" t="str">
            <v>CR</v>
          </cell>
          <cell r="E1001" t="str">
            <v>92,34</v>
          </cell>
        </row>
        <row r="1002">
          <cell r="A1002">
            <v>39775</v>
          </cell>
          <cell r="B1002" t="str">
            <v>CAIXA DE PASSAGEM METALICA DE SOBREPOR COM TAMPA PARAFUSADA, DIMENSOES 60 X 60 X 20 CM</v>
          </cell>
          <cell r="C1002" t="str">
            <v xml:space="preserve">UN    </v>
          </cell>
          <cell r="D1002" t="str">
            <v>CR</v>
          </cell>
          <cell r="E1002" t="str">
            <v>123,24</v>
          </cell>
        </row>
        <row r="1003">
          <cell r="A1003">
            <v>39776</v>
          </cell>
          <cell r="B1003" t="str">
            <v>CAIXA DE PASSAGEM METALICA DE SOBREPOR COM TAMPA PARAFUSADA, DIMENSOES 70 X 70 X 20 CM</v>
          </cell>
          <cell r="C1003" t="str">
            <v xml:space="preserve">UN    </v>
          </cell>
          <cell r="D1003" t="str">
            <v>CR</v>
          </cell>
          <cell r="E1003" t="str">
            <v>148,93</v>
          </cell>
        </row>
        <row r="1004">
          <cell r="A1004">
            <v>39777</v>
          </cell>
          <cell r="B1004" t="str">
            <v>CAIXA DE PASSAGEM METALICA DE SOBREPOR COM TAMPA PARAFUSADA, DIMENSOES 80 X 80 X 20 CM</v>
          </cell>
          <cell r="C1004" t="str">
            <v xml:space="preserve">UN    </v>
          </cell>
          <cell r="D1004" t="str">
            <v>CR</v>
          </cell>
          <cell r="E1004" t="str">
            <v>188,77</v>
          </cell>
        </row>
        <row r="1005">
          <cell r="A1005">
            <v>20254</v>
          </cell>
          <cell r="B1005" t="str">
            <v>CAIXA DE PASSAGEM METALICA, DE SOBREPOR, COM TAMPA APARAFUSADA, DIMENSOES 15 X 15 X *10* CM</v>
          </cell>
          <cell r="C1005" t="str">
            <v xml:space="preserve">UN    </v>
          </cell>
          <cell r="D1005" t="str">
            <v>CR</v>
          </cell>
          <cell r="E1005" t="str">
            <v>13,70</v>
          </cell>
        </row>
        <row r="1006">
          <cell r="A1006">
            <v>20253</v>
          </cell>
          <cell r="B1006" t="str">
            <v>CAIXA DE PASSAGEM METALICA, DE SOBREPOR, COM TAMPA APARAFUSADA, DIMENSOES 35 X 35 X *12* CM</v>
          </cell>
          <cell r="C1006" t="str">
            <v xml:space="preserve">UN    </v>
          </cell>
          <cell r="D1006" t="str">
            <v>CR</v>
          </cell>
          <cell r="E1006" t="str">
            <v>44,99</v>
          </cell>
        </row>
        <row r="1007">
          <cell r="A1007">
            <v>11247</v>
          </cell>
          <cell r="B1007" t="str">
            <v>CAIXA DE PASSAGEM/ LUZ / TELEFONIA, DE EMBUTIR,  EM CHAPA DE ACO GALVANIZADO, DIMENSOES 150 X 150 X 15 CM (PADRAO CONCESSIONARIA LOCAL)</v>
          </cell>
          <cell r="C1007" t="str">
            <v xml:space="preserve">UN    </v>
          </cell>
          <cell r="D1007" t="str">
            <v>CR</v>
          </cell>
          <cell r="E1007" t="str">
            <v>865,14</v>
          </cell>
        </row>
        <row r="1008">
          <cell r="A1008">
            <v>11250</v>
          </cell>
          <cell r="B1008" t="str">
            <v>CAIXA DE PASSAGEM/ LUZ / TELEFONIA, DE EMBUTIR,  EM CHAPA DE ACO GALVANIZADO, DIMENSOES 20 X 20 X *12* CM (PADRAO CONCESSIONARIA LOCAL)</v>
          </cell>
          <cell r="C1008" t="str">
            <v xml:space="preserve">UN    </v>
          </cell>
          <cell r="D1008" t="str">
            <v>CR</v>
          </cell>
          <cell r="E1008" t="str">
            <v>37,24</v>
          </cell>
        </row>
        <row r="1009">
          <cell r="A1009">
            <v>11249</v>
          </cell>
          <cell r="B1009" t="str">
            <v>CAIXA DE PASSAGEM/ LUZ / TELEFONIA, DE EMBUTIR,  EM CHAPA DE ACO GALVANIZADO, DIMENSOES 200 X 200 X 20 CM (PADRAO CONCESSIONARIA LOCAL)</v>
          </cell>
          <cell r="C1009" t="str">
            <v xml:space="preserve">UN    </v>
          </cell>
          <cell r="D1009" t="str">
            <v>CR</v>
          </cell>
          <cell r="E1009" t="str">
            <v>1.689,93</v>
          </cell>
        </row>
        <row r="1010">
          <cell r="A1010">
            <v>11251</v>
          </cell>
          <cell r="B1010" t="str">
            <v>CAIXA DE PASSAGEM/ LUZ / TELEFONIA, DE EMBUTIR,  EM CHAPA DE ACO GALVANIZADO, DIMENSOES 40 X 40 X *12* CM (PADRAO CONCESSIONARIA LOCAL)</v>
          </cell>
          <cell r="C1010" t="str">
            <v xml:space="preserve">UN    </v>
          </cell>
          <cell r="D1010" t="str">
            <v>CR</v>
          </cell>
          <cell r="E1010" t="str">
            <v>82,50</v>
          </cell>
        </row>
        <row r="1011">
          <cell r="A1011">
            <v>11253</v>
          </cell>
          <cell r="B1011" t="str">
            <v>CAIXA DE PASSAGEM/ LUZ / TELEFONIA, DE EMBUTIR,  EM CHAPA DE ACO GALVANIZADO, DIMENSOES 60 X 60 X *12* CM (PADRAO CONCESSIONARIA LOCAL)</v>
          </cell>
          <cell r="C1011" t="str">
            <v xml:space="preserve">UN    </v>
          </cell>
          <cell r="D1011" t="str">
            <v>CR</v>
          </cell>
          <cell r="E1011" t="str">
            <v>136,71</v>
          </cell>
        </row>
        <row r="1012">
          <cell r="A1012">
            <v>11255</v>
          </cell>
          <cell r="B1012" t="str">
            <v>CAIXA DE PASSAGEM/ LUZ / TELEFONIA, DE EMBUTIR,  EM CHAPA DE ACO GALVANIZADO, DIMENSOES 80 X 80 X *12* CM (PADRAO CONCESSIONARIA LOCAL)</v>
          </cell>
          <cell r="C1012" t="str">
            <v xml:space="preserve">UN    </v>
          </cell>
          <cell r="D1012" t="str">
            <v>CR</v>
          </cell>
          <cell r="E1012" t="str">
            <v>204,38</v>
          </cell>
        </row>
        <row r="1013">
          <cell r="A1013">
            <v>14055</v>
          </cell>
          <cell r="B1013" t="str">
            <v>CAIXA DE PASSAGEM/ LUZ / TELEFONIA, DE EMBUTIR, EM CHAPA DE ACO GALVANIZADO, DIMENSOES 120 X 120 X *12* CM (PADRAO CONCESSIONARIA LOCAL)</v>
          </cell>
          <cell r="C1013" t="str">
            <v xml:space="preserve">UN    </v>
          </cell>
          <cell r="D1013" t="str">
            <v>CR</v>
          </cell>
          <cell r="E1013" t="str">
            <v>411,15</v>
          </cell>
        </row>
        <row r="1014">
          <cell r="A1014">
            <v>11256</v>
          </cell>
          <cell r="B1014" t="str">
            <v>CAIXA DE PASSAGEM/ LUZ / TELEFONIA, DE SOBREPOR,  EM CHAPA DE ACO GALVANIZADO, DIMENSOES 80 X 80 X *12* CM (PADRAO CONCESSIONARIA LOCAL)</v>
          </cell>
          <cell r="C1014" t="str">
            <v xml:space="preserve">UN    </v>
          </cell>
          <cell r="D1014" t="str">
            <v>CR</v>
          </cell>
          <cell r="E1014" t="str">
            <v>256,01</v>
          </cell>
        </row>
        <row r="1015">
          <cell r="A1015">
            <v>1872</v>
          </cell>
          <cell r="B1015" t="str">
            <v>CAIXA DE PASSAGEM, EM PVC, DE 4" X 2", PARA ELETRODUTO FLEXIVEL CORRUGADO</v>
          </cell>
          <cell r="C1015" t="str">
            <v xml:space="preserve">UN    </v>
          </cell>
          <cell r="D1015" t="str">
            <v>CR</v>
          </cell>
          <cell r="E1015" t="str">
            <v>1,83</v>
          </cell>
        </row>
        <row r="1016">
          <cell r="A1016">
            <v>1873</v>
          </cell>
          <cell r="B1016" t="str">
            <v>CAIXA DE PASSAGEM, EM PVC, DE 4" X 4", PARA ELETRODUTO FLEXIVEL CORRUGADO</v>
          </cell>
          <cell r="C1016" t="str">
            <v xml:space="preserve">UN    </v>
          </cell>
          <cell r="D1016" t="str">
            <v>CR</v>
          </cell>
          <cell r="E1016" t="str">
            <v>3,65</v>
          </cell>
        </row>
        <row r="1017">
          <cell r="A1017">
            <v>39693</v>
          </cell>
          <cell r="B1017" t="str">
            <v>CAIXA DE PROTECAO EXTERNA PARA MEDIDOR HOROSAZONAL, DE BAIXA TENSAO, COM MODULO, EM CHAPA DE ACO (PADRAO DA CONCESSIONARIA LOCAL)</v>
          </cell>
          <cell r="C1017" t="str">
            <v xml:space="preserve">UN    </v>
          </cell>
          <cell r="D1017" t="str">
            <v>CR</v>
          </cell>
          <cell r="E1017" t="str">
            <v>1.607,87</v>
          </cell>
        </row>
        <row r="1018">
          <cell r="A1018">
            <v>39692</v>
          </cell>
          <cell r="B1018" t="str">
            <v>CAIXA DE PROTECAO PARA TRANSFORMADOR CORRENTE, EM CHAPA DE ACO 18 USG (PADRAO DA CONCESSIONARIA LOCAL)</v>
          </cell>
          <cell r="C1018" t="str">
            <v xml:space="preserve">UN    </v>
          </cell>
          <cell r="D1018" t="str">
            <v>CR</v>
          </cell>
          <cell r="E1018" t="str">
            <v>514,48</v>
          </cell>
        </row>
        <row r="1019">
          <cell r="A1019">
            <v>34643</v>
          </cell>
          <cell r="B1019" t="str">
            <v>CAIXA INSPECAO EM POLIETILENO PARA ATERRAMENTO E PARA RAIOS DIAMETRO = 300 MM</v>
          </cell>
          <cell r="C1019" t="str">
            <v xml:space="preserve">UN    </v>
          </cell>
          <cell r="D1019" t="str">
            <v>CR</v>
          </cell>
          <cell r="E1019" t="str">
            <v>16,68</v>
          </cell>
        </row>
        <row r="1020">
          <cell r="A1020">
            <v>1062</v>
          </cell>
          <cell r="B1020" t="str">
            <v>CAIXA INTERNA/EXTERNA DE MEDICAO PARA 1 MEDIDOR TRIFASICO, COM VISOR, EM CHAPA DE ACO 18 USG (PADRAO DA CONCESSIONARIA LOCAL)</v>
          </cell>
          <cell r="C1020" t="str">
            <v xml:space="preserve">UN    </v>
          </cell>
          <cell r="D1020" t="str">
            <v>CR</v>
          </cell>
          <cell r="E1020" t="str">
            <v>163,05</v>
          </cell>
        </row>
        <row r="1021">
          <cell r="A1021">
            <v>39686</v>
          </cell>
          <cell r="B1021" t="str">
            <v>CAIXA INTERNA/EXTERNA DE MEDICAO PARA 4 MEDIDORES MONOFASICOS, COM VISOR, EM CHAPA DE ACO 18 USG (PADRAO DA CONCESSIONARIA LOCAL)</v>
          </cell>
          <cell r="C1021" t="str">
            <v xml:space="preserve">UN    </v>
          </cell>
          <cell r="D1021" t="str">
            <v>CR</v>
          </cell>
          <cell r="E1021" t="str">
            <v>264,01</v>
          </cell>
        </row>
        <row r="1022">
          <cell r="A1022">
            <v>43095</v>
          </cell>
          <cell r="B1022" t="str">
            <v>CAIXA MODULAR PARA MEDIDOR DE ENERGIA AGRUPADA, EM POLICARBONATO /  TERMOPLASTICO, COM SUPORTE PARA DISJUNTOR (PADRAO DA CONCESSIONARIA LOCAL)</v>
          </cell>
          <cell r="C1022" t="str">
            <v xml:space="preserve">UN    </v>
          </cell>
          <cell r="D1022" t="str">
            <v>CR</v>
          </cell>
          <cell r="E1022" t="str">
            <v>105,63</v>
          </cell>
        </row>
        <row r="1023">
          <cell r="A1023">
            <v>1871</v>
          </cell>
          <cell r="B1023" t="str">
            <v>CAIXA OCTOGONAL DE FUNDO MOVEL, EM PVC, DE 3" X 3", PARA ELETRODUTO FLEXIVEL CORRUGADO</v>
          </cell>
          <cell r="C1023" t="str">
            <v xml:space="preserve">UN    </v>
          </cell>
          <cell r="D1023" t="str">
            <v>CR</v>
          </cell>
          <cell r="E1023" t="str">
            <v>3,28</v>
          </cell>
        </row>
        <row r="1024">
          <cell r="A1024">
            <v>12001</v>
          </cell>
          <cell r="B1024" t="str">
            <v>CAIXA OCTOGONAL DE FUNDO MOVEL, EM PVC, DE 4" X 4", PARA ELETRODUTO FLEXIVEL CORRUGADO</v>
          </cell>
          <cell r="C1024" t="str">
            <v xml:space="preserve">UN    </v>
          </cell>
          <cell r="D1024" t="str">
            <v>CR</v>
          </cell>
          <cell r="E1024" t="str">
            <v>4,74</v>
          </cell>
        </row>
        <row r="1025">
          <cell r="A1025">
            <v>11882</v>
          </cell>
          <cell r="B1025" t="str">
            <v>CAIXA PARA HIDROMETRO CONCRETO PRE MOLDADO, *0,24 M X 0,45 M X 0,30* M (L X C X A)</v>
          </cell>
          <cell r="C1025" t="str">
            <v xml:space="preserve">UN    </v>
          </cell>
          <cell r="D1025" t="str">
            <v>AS</v>
          </cell>
          <cell r="E1025" t="str">
            <v>48,69</v>
          </cell>
        </row>
        <row r="1026">
          <cell r="A1026">
            <v>1068</v>
          </cell>
          <cell r="B1026" t="str">
            <v>CAIXA PARA MEDICAO COLETIVA TIPO L, PADRAO BIFASICO OU TRIFASICO, PARA ATE 4 MEDIDORES, SEM BARRAMENTO E COM PORTAS INFERIOR E SUPERIOR</v>
          </cell>
          <cell r="C1026" t="str">
            <v xml:space="preserve">UN    </v>
          </cell>
          <cell r="D1026" t="str">
            <v>CR</v>
          </cell>
          <cell r="E1026" t="str">
            <v>1.075,47</v>
          </cell>
        </row>
        <row r="1027">
          <cell r="A1027">
            <v>39690</v>
          </cell>
          <cell r="B1027" t="str">
            <v>CAIXA PARA MEDICAO COLETIVA TIPO M, PADRAO BIFASICO OU TRIFASICO, PARA ATE 8 MEDIDORES, SEM BARRAMENTO E COM PORTAS INFERIOR E SUPERIOR</v>
          </cell>
          <cell r="C1027" t="str">
            <v xml:space="preserve">UN    </v>
          </cell>
          <cell r="D1027" t="str">
            <v>CR</v>
          </cell>
          <cell r="E1027" t="str">
            <v>1.804,28</v>
          </cell>
        </row>
        <row r="1028">
          <cell r="A1028">
            <v>39691</v>
          </cell>
          <cell r="B1028" t="str">
            <v>CAIXA PARA MEDICAO COLETIVA TIPO N, PADRAO BIFASICO OU TRIFASICO, PARA ATE 12 MEDIDORES, SEM BARRAMENTO E COM PORTAS INFERIOR E SUPERIOR</v>
          </cell>
          <cell r="C1028" t="str">
            <v xml:space="preserve">UN    </v>
          </cell>
          <cell r="D1028" t="str">
            <v>CR</v>
          </cell>
          <cell r="E1028" t="str">
            <v>2.269,28</v>
          </cell>
        </row>
        <row r="1029">
          <cell r="A1029">
            <v>39808</v>
          </cell>
          <cell r="B1029" t="str">
            <v>CAIXA PARA MEDIDOR MONOFASICO, EM POLICARBONATO / TERMOPLASTICO, PARA ALOJAR 1 DISJUNTOR (PADRAO DA CONCESSIONARIA LOCAL)</v>
          </cell>
          <cell r="C1029" t="str">
            <v xml:space="preserve">UN    </v>
          </cell>
          <cell r="D1029" t="str">
            <v>CR</v>
          </cell>
          <cell r="E1029" t="str">
            <v>55,15</v>
          </cell>
        </row>
        <row r="1030">
          <cell r="A1030">
            <v>39809</v>
          </cell>
          <cell r="B1030" t="str">
            <v>CAIXA PARA MEDIDOR POLIFASICO, EM POLICARBONATO / TERMOPLASTICO, PARA ALOJAR 1 DISJUNTOR (PADRAO DA CONCESSIONARIA LOCAL)</v>
          </cell>
          <cell r="C1030" t="str">
            <v xml:space="preserve">UN    </v>
          </cell>
          <cell r="D1030" t="str">
            <v>CR</v>
          </cell>
          <cell r="E1030" t="str">
            <v>130,80</v>
          </cell>
        </row>
        <row r="1031">
          <cell r="A1031">
            <v>43439</v>
          </cell>
          <cell r="B1031" t="str">
            <v>CAIXA PRE-MOLDADA PARA BOCA DE LOBO, EM CONCRETO ARMADO, COM FCK DE 25 MPA, COM DIMENSOES 1,10 X 0,65 X 1,00 M (COMPRIMENTO X LARGURA X ALTURA)</v>
          </cell>
          <cell r="C1031" t="str">
            <v xml:space="preserve">UN    </v>
          </cell>
          <cell r="D1031" t="str">
            <v>AS</v>
          </cell>
          <cell r="E1031" t="str">
            <v>223,52</v>
          </cell>
        </row>
        <row r="1032">
          <cell r="A1032">
            <v>11713</v>
          </cell>
          <cell r="B1032" t="str">
            <v>CAIXA SIFONADA PVC 150 X 150 X 50MM COM TAMPA CEGA QUADRADA BRANCA</v>
          </cell>
          <cell r="C1032" t="str">
            <v xml:space="preserve">UN    </v>
          </cell>
          <cell r="D1032" t="str">
            <v>CR</v>
          </cell>
          <cell r="E1032" t="str">
            <v>36,20</v>
          </cell>
        </row>
        <row r="1033">
          <cell r="A1033">
            <v>11716</v>
          </cell>
          <cell r="B1033" t="str">
            <v>CAIXA SIFONADA PVC, 100 X 100 X 40 MM, COM GRELHA REDONDA BRANCA</v>
          </cell>
          <cell r="C1033" t="str">
            <v xml:space="preserve">UN    </v>
          </cell>
          <cell r="D1033" t="str">
            <v>CR</v>
          </cell>
          <cell r="E1033" t="str">
            <v>15,46</v>
          </cell>
        </row>
        <row r="1034">
          <cell r="A1034">
            <v>5103</v>
          </cell>
          <cell r="B1034" t="str">
            <v>CAIXA SIFONADA PVC, 100 X 100 X 50 MM, COM GRELHA REDONDA BRANCA</v>
          </cell>
          <cell r="C1034" t="str">
            <v xml:space="preserve">UN    </v>
          </cell>
          <cell r="D1034" t="str">
            <v>CR</v>
          </cell>
          <cell r="E1034" t="str">
            <v>15,67</v>
          </cell>
        </row>
        <row r="1035">
          <cell r="A1035">
            <v>11712</v>
          </cell>
          <cell r="B1035" t="str">
            <v>CAIXA SIFONADA PVC, 150 X 150 X 50 MM, COM GRELHA QUADRADA BRANCA (NBR 5688)</v>
          </cell>
          <cell r="C1035" t="str">
            <v xml:space="preserve">UN    </v>
          </cell>
          <cell r="D1035" t="str">
            <v xml:space="preserve">C </v>
          </cell>
          <cell r="E1035" t="str">
            <v>36,50</v>
          </cell>
        </row>
        <row r="1036">
          <cell r="A1036">
            <v>11717</v>
          </cell>
          <cell r="B1036" t="str">
            <v>CAIXA SIFONADA PVC, 150 X 150 X 50 MM, COM GRELHA REDONDA BRANCA</v>
          </cell>
          <cell r="C1036" t="str">
            <v xml:space="preserve">UN    </v>
          </cell>
          <cell r="D1036" t="str">
            <v>CR</v>
          </cell>
          <cell r="E1036" t="str">
            <v>39,66</v>
          </cell>
        </row>
        <row r="1037">
          <cell r="A1037">
            <v>11714</v>
          </cell>
          <cell r="B1037" t="str">
            <v>CAIXA SIFONADA PVC, 150 X 185 X 75 MM, COM GRELHA QUADRADA BRANCA</v>
          </cell>
          <cell r="C1037" t="str">
            <v xml:space="preserve">UN    </v>
          </cell>
          <cell r="D1037" t="str">
            <v>CR</v>
          </cell>
          <cell r="E1037" t="str">
            <v>49,34</v>
          </cell>
        </row>
        <row r="1038">
          <cell r="A1038">
            <v>11715</v>
          </cell>
          <cell r="B1038" t="str">
            <v>CAIXA SIFONADA PVC, 150 X 185 X 75 MM, COM TAMPA CEGA QUADRADA BRANCA</v>
          </cell>
          <cell r="C1038" t="str">
            <v xml:space="preserve">UN    </v>
          </cell>
          <cell r="D1038" t="str">
            <v>CR</v>
          </cell>
          <cell r="E1038" t="str">
            <v>56,78</v>
          </cell>
        </row>
        <row r="1039">
          <cell r="A1039">
            <v>11880</v>
          </cell>
          <cell r="B1039" t="str">
            <v>CAIXA SIFONADA PVC, 250 X 230 X 75 MM, COM TAMPA E PORTA TAMPA QUADRADA BRANCA</v>
          </cell>
          <cell r="C1039" t="str">
            <v xml:space="preserve">UN    </v>
          </cell>
          <cell r="D1039" t="str">
            <v>CR</v>
          </cell>
          <cell r="E1039" t="str">
            <v>102,06</v>
          </cell>
        </row>
        <row r="1040">
          <cell r="A1040">
            <v>1106</v>
          </cell>
          <cell r="B1040" t="str">
            <v>CAL HIDRATADA CH-I PARA ARGAMASSAS</v>
          </cell>
          <cell r="C1040" t="str">
            <v xml:space="preserve">KG    </v>
          </cell>
          <cell r="D1040" t="str">
            <v xml:space="preserve">C </v>
          </cell>
          <cell r="E1040" t="str">
            <v>0,62</v>
          </cell>
        </row>
        <row r="1041">
          <cell r="A1041">
            <v>11161</v>
          </cell>
          <cell r="B1041" t="str">
            <v>CAL HIDRATADA PARA PINTURA</v>
          </cell>
          <cell r="C1041" t="str">
            <v xml:space="preserve">KG    </v>
          </cell>
          <cell r="D1041" t="str">
            <v>CR</v>
          </cell>
          <cell r="E1041" t="str">
            <v>1,03</v>
          </cell>
        </row>
        <row r="1042">
          <cell r="A1042">
            <v>1107</v>
          </cell>
          <cell r="B1042" t="str">
            <v>CAL VIRGEM COMUM PARA ARGAMASSAS (NBR 6453)</v>
          </cell>
          <cell r="C1042" t="str">
            <v xml:space="preserve">KG    </v>
          </cell>
          <cell r="D1042" t="str">
            <v>CR</v>
          </cell>
          <cell r="E1042" t="str">
            <v>0,52</v>
          </cell>
        </row>
        <row r="1043">
          <cell r="A1043">
            <v>4758</v>
          </cell>
          <cell r="B1043" t="str">
            <v>CALAFETADOR / CALAFATE</v>
          </cell>
          <cell r="C1043" t="str">
            <v xml:space="preserve">H     </v>
          </cell>
          <cell r="D1043" t="str">
            <v>CR</v>
          </cell>
          <cell r="E1043" t="str">
            <v>16,34</v>
          </cell>
        </row>
        <row r="1044">
          <cell r="A1044">
            <v>41080</v>
          </cell>
          <cell r="B1044" t="str">
            <v>CALAFETADOR / CALAFATE (MENSALISTA)</v>
          </cell>
          <cell r="C1044" t="str">
            <v xml:space="preserve">MES   </v>
          </cell>
          <cell r="D1044" t="str">
            <v>CR</v>
          </cell>
          <cell r="E1044" t="str">
            <v>2.863,17</v>
          </cell>
        </row>
        <row r="1045">
          <cell r="A1045">
            <v>25963</v>
          </cell>
          <cell r="B1045" t="str">
            <v>CALCARIO DOLOMITICO A (POSTO PEDREIRA/FORNECEDOR, SEM FRETE)</v>
          </cell>
          <cell r="C1045" t="str">
            <v xml:space="preserve">KG    </v>
          </cell>
          <cell r="D1045" t="str">
            <v>CR</v>
          </cell>
          <cell r="E1045" t="str">
            <v>0,08</v>
          </cell>
        </row>
        <row r="1046">
          <cell r="A1046">
            <v>4759</v>
          </cell>
          <cell r="B1046" t="str">
            <v>CALCETEIRO</v>
          </cell>
          <cell r="C1046" t="str">
            <v xml:space="preserve">H     </v>
          </cell>
          <cell r="D1046" t="str">
            <v>CR</v>
          </cell>
          <cell r="E1046" t="str">
            <v>13,42</v>
          </cell>
        </row>
        <row r="1047">
          <cell r="A1047">
            <v>41068</v>
          </cell>
          <cell r="B1047" t="str">
            <v>CALCETEIRO  (MENSALISTA)</v>
          </cell>
          <cell r="C1047" t="str">
            <v xml:space="preserve">MES   </v>
          </cell>
          <cell r="D1047" t="str">
            <v>CR</v>
          </cell>
          <cell r="E1047" t="str">
            <v>2.350,22</v>
          </cell>
        </row>
        <row r="1048">
          <cell r="A1048">
            <v>1108</v>
          </cell>
          <cell r="B1048" t="str">
            <v>CALHA MOLDURA AMERICANA DE CHAPA DE ACO GALVANIZADA NUM 26, CORTE 33 CM</v>
          </cell>
          <cell r="C1048" t="str">
            <v xml:space="preserve">M     </v>
          </cell>
          <cell r="D1048" t="str">
            <v>CR</v>
          </cell>
          <cell r="E1048" t="str">
            <v>17,53</v>
          </cell>
        </row>
        <row r="1049">
          <cell r="A1049">
            <v>1117</v>
          </cell>
          <cell r="B1049" t="str">
            <v>CALHA PARA AGUA FURTADA DE CHAPA DE ACO GALVANIZADA NUM 26, CORTE 40 CM</v>
          </cell>
          <cell r="C1049" t="str">
            <v xml:space="preserve">M     </v>
          </cell>
          <cell r="D1049" t="str">
            <v>CR</v>
          </cell>
          <cell r="E1049" t="str">
            <v>17,67</v>
          </cell>
        </row>
        <row r="1050">
          <cell r="A1050">
            <v>1118</v>
          </cell>
          <cell r="B1050" t="str">
            <v>CALHA PARA AGUA FURTADA DE CHAPA DE ACO GALVANIZADA NUM 26, CORTE 50 CM</v>
          </cell>
          <cell r="C1050" t="str">
            <v xml:space="preserve">M     </v>
          </cell>
          <cell r="D1050" t="str">
            <v>CR</v>
          </cell>
          <cell r="E1050" t="str">
            <v>20,89</v>
          </cell>
        </row>
        <row r="1051">
          <cell r="A1051">
            <v>1110</v>
          </cell>
          <cell r="B1051" t="str">
            <v>CALHA PLATIBANDA DE CHAPA DE ACO GALVANIZADA NUM 26, CORTE 45 CM</v>
          </cell>
          <cell r="C1051" t="str">
            <v xml:space="preserve">M     </v>
          </cell>
          <cell r="D1051" t="str">
            <v>CR</v>
          </cell>
          <cell r="E1051" t="str">
            <v>20,89</v>
          </cell>
        </row>
        <row r="1052">
          <cell r="A1052">
            <v>12618</v>
          </cell>
          <cell r="B1052" t="str">
            <v>CALHA PLUVIAL DE PVC, DIAMETRO ENTRE 119 E 170 MM, COMPRIMENTO DE 3 M, PARA DRENAGEM PREDIAL</v>
          </cell>
          <cell r="C1052" t="str">
            <v xml:space="preserve">UN    </v>
          </cell>
          <cell r="D1052" t="str">
            <v>AS</v>
          </cell>
          <cell r="E1052" t="str">
            <v>33,16</v>
          </cell>
        </row>
        <row r="1053">
          <cell r="A1053">
            <v>40784</v>
          </cell>
          <cell r="B1053" t="str">
            <v>CALHA QUADRADA DE CHAPA DE ACO GALVANIZADA NUM 24, CORTE 100 CM</v>
          </cell>
          <cell r="C1053" t="str">
            <v xml:space="preserve">M     </v>
          </cell>
          <cell r="D1053" t="str">
            <v>CR</v>
          </cell>
          <cell r="E1053" t="str">
            <v>57,62</v>
          </cell>
        </row>
        <row r="1054">
          <cell r="A1054">
            <v>40782</v>
          </cell>
          <cell r="B1054" t="str">
            <v>CALHA QUADRADA DE CHAPA DE ACO GALVANIZADA NUM 24, CORTE 33 CM</v>
          </cell>
          <cell r="C1054" t="str">
            <v xml:space="preserve">M     </v>
          </cell>
          <cell r="D1054" t="str">
            <v>CR</v>
          </cell>
          <cell r="E1054" t="str">
            <v>22,61</v>
          </cell>
        </row>
        <row r="1055">
          <cell r="A1055">
            <v>40783</v>
          </cell>
          <cell r="B1055" t="str">
            <v>CALHA QUADRADA DE CHAPA DE ACO GALVANIZADA NUM 24, CORTE 50 CM</v>
          </cell>
          <cell r="C1055" t="str">
            <v xml:space="preserve">M     </v>
          </cell>
          <cell r="D1055" t="str">
            <v>CR</v>
          </cell>
          <cell r="E1055" t="str">
            <v>29,45</v>
          </cell>
        </row>
        <row r="1056">
          <cell r="A1056">
            <v>1109</v>
          </cell>
          <cell r="B1056" t="str">
            <v>CALHA QUADRADA DE CHAPA DE ACO GALVANIZADA NUM 26, CORTE 33 CM</v>
          </cell>
          <cell r="C1056" t="str">
            <v xml:space="preserve">M     </v>
          </cell>
          <cell r="D1056" t="str">
            <v>CR</v>
          </cell>
          <cell r="E1056" t="str">
            <v>17,53</v>
          </cell>
        </row>
        <row r="1057">
          <cell r="A1057">
            <v>1119</v>
          </cell>
          <cell r="B1057" t="str">
            <v>CALHA QUADRADA DE CHAPA DE ACO GALVANIZADA NUM 28, CORTE 25 CM</v>
          </cell>
          <cell r="C1057" t="str">
            <v xml:space="preserve">M     </v>
          </cell>
          <cell r="D1057" t="str">
            <v>CR</v>
          </cell>
          <cell r="E1057" t="str">
            <v>11,30</v>
          </cell>
        </row>
        <row r="1058">
          <cell r="A1058">
            <v>13115</v>
          </cell>
          <cell r="B1058" t="str">
            <v>CALHA/CANALETA DE CONCRETO SIMPLES, TIPO MEIA CANA, DIAMETRO DE 20 CM, PARA AGUA PLUVIAL</v>
          </cell>
          <cell r="C1058" t="str">
            <v xml:space="preserve">M     </v>
          </cell>
          <cell r="D1058" t="str">
            <v>AS</v>
          </cell>
          <cell r="E1058" t="str">
            <v>12,97</v>
          </cell>
        </row>
        <row r="1059">
          <cell r="A1059">
            <v>10541</v>
          </cell>
          <cell r="B1059" t="str">
            <v>CALHA/CANALETA DE CONCRETO SIMPLES, TIPO MEIA CANA, DIAMETRO DE 30 CM, PARA AGUA PLUVIAL</v>
          </cell>
          <cell r="C1059" t="str">
            <v xml:space="preserve">M     </v>
          </cell>
          <cell r="D1059" t="str">
            <v>AS</v>
          </cell>
          <cell r="E1059" t="str">
            <v>15,85</v>
          </cell>
        </row>
        <row r="1060">
          <cell r="A1060">
            <v>10542</v>
          </cell>
          <cell r="B1060" t="str">
            <v>CALHA/CANALETA DE CONCRETO SIMPLES, TIPO MEIA CANA, DIAMETRO DE 40 CM, PARA AGUA PLUVIAL</v>
          </cell>
          <cell r="C1060" t="str">
            <v xml:space="preserve">M     </v>
          </cell>
          <cell r="D1060" t="str">
            <v>AS</v>
          </cell>
          <cell r="E1060" t="str">
            <v>20,73</v>
          </cell>
        </row>
        <row r="1061">
          <cell r="A1061">
            <v>10543</v>
          </cell>
          <cell r="B1061" t="str">
            <v>CALHA/CANALETA DE CONCRETO SIMPLES, TIPO MEIA CANA, DIAMETRO DE 50 CM, PARA AGUA PLUVIAL</v>
          </cell>
          <cell r="C1061" t="str">
            <v xml:space="preserve">M     </v>
          </cell>
          <cell r="D1061" t="str">
            <v>AS</v>
          </cell>
          <cell r="E1061" t="str">
            <v>33,63</v>
          </cell>
        </row>
        <row r="1062">
          <cell r="A1062">
            <v>10544</v>
          </cell>
          <cell r="B1062" t="str">
            <v>CALHA/CANALETA DE CONCRETO SIMPLES, TIPO MEIA CANA, DIAMETRO DE 60 CM, PARA AGUA PLUVIAL</v>
          </cell>
          <cell r="C1062" t="str">
            <v xml:space="preserve">M     </v>
          </cell>
          <cell r="D1062" t="str">
            <v>AS</v>
          </cell>
          <cell r="E1062" t="str">
            <v>43,50</v>
          </cell>
        </row>
        <row r="1063">
          <cell r="A1063">
            <v>10545</v>
          </cell>
          <cell r="B1063" t="str">
            <v>CALHA/CANALETA DE CONCRETO SIMPLES, TIPO MEIA CANA, DIAMETRO DE 80 CM, PARA AGUA PLUVIAL</v>
          </cell>
          <cell r="C1063" t="str">
            <v xml:space="preserve">M     </v>
          </cell>
          <cell r="D1063" t="str">
            <v>AS</v>
          </cell>
          <cell r="E1063" t="str">
            <v>81,29</v>
          </cell>
        </row>
        <row r="1064">
          <cell r="A1064">
            <v>38365</v>
          </cell>
          <cell r="B1064" t="str">
            <v>CAMADA SEPARADORA DE FILME DE POLIETILENO 20 A 25 MICRA</v>
          </cell>
          <cell r="C1064" t="str">
            <v xml:space="preserve">M2    </v>
          </cell>
          <cell r="D1064" t="str">
            <v>AS</v>
          </cell>
          <cell r="E1064" t="str">
            <v>1,32</v>
          </cell>
        </row>
        <row r="1065">
          <cell r="A1065">
            <v>37745</v>
          </cell>
          <cell r="B1065" t="str">
            <v>CAMINHAO TOCO, PESO BRUTO TOTAL 13000 KG, CARGA UTIL MAXIMA 7925 KG, DISTANCIA ENTRE EIXOS 4,80 M, POTENCIA 189 CV (INCLUI CABINE E CHASSI, NAO INCLUI CARROCERIA)</v>
          </cell>
          <cell r="C1065" t="str">
            <v xml:space="preserve">UN    </v>
          </cell>
          <cell r="D1065" t="str">
            <v xml:space="preserve">C </v>
          </cell>
          <cell r="E1065" t="str">
            <v>252.750,00</v>
          </cell>
        </row>
        <row r="1066">
          <cell r="A1066">
            <v>37754</v>
          </cell>
          <cell r="B1066" t="str">
            <v>CAMINHAO TOCO, PESO BRUTO TOTAL 14300 KG, CARGA UTIL MAXIMA 9590 KG, DISTANCIA ENTRE EIXOS 4,76 M, POTENCIA 185 CV (INCLUI CABINE E CHASSI, NAO INCLUI CARROCERIA)</v>
          </cell>
          <cell r="C1066" t="str">
            <v xml:space="preserve">UN    </v>
          </cell>
          <cell r="D1066" t="str">
            <v>CR</v>
          </cell>
          <cell r="E1066" t="str">
            <v>263.947,78</v>
          </cell>
        </row>
        <row r="1067">
          <cell r="A1067">
            <v>37748</v>
          </cell>
          <cell r="B1067" t="str">
            <v>CAMINHAO TOCO, PESO BRUTO TOTAL 14300 KG, CARGA UTIL MAXIMA 9710 KG, DISTANCIA ENTRE EIXOS 3,56 M, POTENCIA 185 CV (INCLUI CABINE E CHASSI, NAO INCLUI CARROCERIA)</v>
          </cell>
          <cell r="C1067" t="str">
            <v xml:space="preserve">UN    </v>
          </cell>
          <cell r="D1067" t="str">
            <v>CR</v>
          </cell>
          <cell r="E1067" t="str">
            <v>268.706,84</v>
          </cell>
        </row>
        <row r="1068">
          <cell r="A1068">
            <v>37761</v>
          </cell>
          <cell r="B1068" t="str">
            <v>CAMINHAO TOCO, PESO BRUTO TOTAL 16000 KG, CARGA UTIL MAXIMA DE 10685 KG, DISTANCIA ENTRE EIXOS 4,8M, POTENCIA 189 CV (INCLUI CABINE E CHASSI, NAO INCLUI CARROCERIA)</v>
          </cell>
          <cell r="C1068" t="str">
            <v xml:space="preserve">UN    </v>
          </cell>
          <cell r="D1068" t="str">
            <v>CR</v>
          </cell>
          <cell r="E1068" t="str">
            <v>222.356,00</v>
          </cell>
        </row>
        <row r="1069">
          <cell r="A1069">
            <v>37757</v>
          </cell>
          <cell r="B1069" t="str">
            <v>CAMINHAO TOCO, PESO BRUTO TOTAL 16000 KG, CARGA UTIL MAXIMA 10600 KG, DISTANCIA ENTRE EIXOS 4,80 M, POTENCIA 275 CV (INCLUI CABINE E CHASSI, NAO INCLUI CARROCERIA)</v>
          </cell>
          <cell r="C1069" t="str">
            <v xml:space="preserve">UN    </v>
          </cell>
          <cell r="D1069" t="str">
            <v>CR</v>
          </cell>
          <cell r="E1069" t="str">
            <v>309.538,75</v>
          </cell>
        </row>
        <row r="1070">
          <cell r="A1070">
            <v>37759</v>
          </cell>
          <cell r="B1070" t="str">
            <v>CAMINHAO TOCO, PESO BRUTO TOTAL 16000 KG, CARGA UTIL MAXIMA 10780 KG, DISTANCIA ENTRE EIXOS 3,56 M, POTENCIA 275 CV (INCLUI CABINE E CHASSI, NAO INCLUI CARROCERIA)</v>
          </cell>
          <cell r="C1070" t="str">
            <v xml:space="preserve">UN    </v>
          </cell>
          <cell r="D1070" t="str">
            <v>CR</v>
          </cell>
          <cell r="E1070" t="str">
            <v>310.738,53</v>
          </cell>
        </row>
        <row r="1071">
          <cell r="A1071">
            <v>37766</v>
          </cell>
          <cell r="B1071" t="str">
            <v>CAMINHAO TOCO, PESO BRUTO TOTAL 16000 KG, CARGA UTIL MAXIMA 11030 KG, DISTANCIA ENTRE EIXOS 3,56M, POTENCIA 186 CV (INCLUI CABINE E CHASSI, NAO INCLUI CARROCERIA)</v>
          </cell>
          <cell r="C1071" t="str">
            <v xml:space="preserve">UN    </v>
          </cell>
          <cell r="D1071" t="str">
            <v>CR</v>
          </cell>
          <cell r="E1071" t="str">
            <v>310.738,50</v>
          </cell>
        </row>
        <row r="1072">
          <cell r="A1072">
            <v>37752</v>
          </cell>
          <cell r="B1072" t="str">
            <v>CAMINHAO TOCO, PESO BRUTO TOTAL 16000 KG, CARGA UTIL MAXIMA 11130 KG, DISTANCIA ENTRE EIXOS 5,36 M, POTENCIA 185 CV (INCLUI CABINE E CHASSI, NAO INCLUI CARROCERIA)</v>
          </cell>
          <cell r="C1072" t="str">
            <v xml:space="preserve">UN    </v>
          </cell>
          <cell r="D1072" t="str">
            <v>CR</v>
          </cell>
          <cell r="E1072" t="str">
            <v>281.784,25</v>
          </cell>
        </row>
        <row r="1073">
          <cell r="A1073">
            <v>37760</v>
          </cell>
          <cell r="B1073" t="str">
            <v>CAMINHAO TOCO, PESO BRUTO TOTAL 16000 KG, CARGA UTIL MAXIMA 13071 KG, DISTANCIA ENTRE EIXOS 4,80 M, POTENCIA 230 CV (INCLUI CABINE E CHASSI, NAO INCLUI CARROCERIA)</v>
          </cell>
          <cell r="C1073" t="str">
            <v xml:space="preserve">UN    </v>
          </cell>
          <cell r="D1073" t="str">
            <v>CR</v>
          </cell>
          <cell r="E1073" t="str">
            <v>296.741,28</v>
          </cell>
        </row>
        <row r="1074">
          <cell r="A1074">
            <v>37765</v>
          </cell>
          <cell r="B1074" t="str">
            <v>CAMINHAO TOCO, PESO BRUTO TOTAL 8250 KG, CARGA UTIL MAXIMA 5110 KG, DISTANCIA ENTRE EIXOS 4,30 M, POTENCIA 162 CV (INCLUI CABINE E CHASSI, NAO INCLUI CARROCERIA)</v>
          </cell>
          <cell r="C1074" t="str">
            <v xml:space="preserve">UN    </v>
          </cell>
          <cell r="D1074" t="str">
            <v>CR</v>
          </cell>
          <cell r="E1074" t="str">
            <v>207.159,03</v>
          </cell>
        </row>
        <row r="1075">
          <cell r="A1075">
            <v>37746</v>
          </cell>
          <cell r="B1075" t="str">
            <v>CAMINHAO TOCO, PESO BRUTO TOTAL 9000 KG, CARGA UTIL MAXIMA 5940 KG, DISTANCIA ENTRE EIXOS 3,69 M, POTENCIA 177 CV (INCLUI CABINE E CHASSI, NAO INCLUI CARROCERIA)</v>
          </cell>
          <cell r="C1075" t="str">
            <v xml:space="preserve">UN    </v>
          </cell>
          <cell r="D1075" t="str">
            <v>CR</v>
          </cell>
          <cell r="E1075" t="str">
            <v>227.115,05</v>
          </cell>
        </row>
        <row r="1076">
          <cell r="A1076">
            <v>37750</v>
          </cell>
          <cell r="B1076" t="str">
            <v>CAMINHAO TOCO, PESO BRUTO TOTAL 9600 KG, CARGA UTIL MAXIMA 6110 KG, DISTANCIA ENTRE EIXOS 3,70 M, POTENCIA 156 CV (INCLUI CABINE E CHASSI, NAO INCLUI CARROCERIA)</v>
          </cell>
          <cell r="C1076" t="str">
            <v xml:space="preserve">UN    </v>
          </cell>
          <cell r="D1076" t="str">
            <v>CR</v>
          </cell>
          <cell r="E1076" t="str">
            <v>226.315,23</v>
          </cell>
        </row>
        <row r="1077">
          <cell r="A1077">
            <v>37753</v>
          </cell>
          <cell r="B1077" t="str">
            <v>CAMINHAO TOCO, PESO BRUTO TOTAL 9600 KG, CARGA UTIL MAXIMA 6200 KG, DISTANCIA ENTRE EIXOS 3,10 M, POTENCIA 156 CV (INCLUI CABINE E CHASSI, NAO INCLUI CARROCERIA)</v>
          </cell>
          <cell r="C1077" t="str">
            <v xml:space="preserve">UN    </v>
          </cell>
          <cell r="D1077" t="str">
            <v>CR</v>
          </cell>
          <cell r="E1077" t="str">
            <v>225.515,37</v>
          </cell>
        </row>
        <row r="1078">
          <cell r="A1078">
            <v>37756</v>
          </cell>
          <cell r="B1078" t="str">
            <v>CAMINHAO TOCO, PESO BRUTO TOTAL 9700 KG, CARGA UTIL MAXIMA 6360 KG, DISTANCIA ENTRE EIXOS 4,30 M, POTENCIA 160 CV (INCLUI CABINE E CHASSI, NAO INCLUI CARROCERIA)</v>
          </cell>
          <cell r="C1078" t="str">
            <v xml:space="preserve">UN    </v>
          </cell>
          <cell r="D1078" t="str">
            <v>CR</v>
          </cell>
          <cell r="E1078" t="str">
            <v>222.356,00</v>
          </cell>
        </row>
        <row r="1079">
          <cell r="A1079">
            <v>37755</v>
          </cell>
          <cell r="B1079" t="str">
            <v>CAMINHAO TRUCADO, PESO BRUTO TOTAL 22000 KG, CARGA UTIL MAXIMA 15350 KG, DISTANCIA ENTRE EIXOS 5,17 M, POTENCIA 238 CV (INCLUI CABINE E CHASSI, NAO INCLUI CARROCERIA)</v>
          </cell>
          <cell r="C1079" t="str">
            <v xml:space="preserve">UN    </v>
          </cell>
          <cell r="D1079" t="str">
            <v>CR</v>
          </cell>
          <cell r="E1079" t="str">
            <v>323.136,07</v>
          </cell>
        </row>
        <row r="1080">
          <cell r="A1080">
            <v>37758</v>
          </cell>
          <cell r="B1080" t="str">
            <v>CAMINHAO TRUCADO, PESO BRUTO TOTAL 23000 KG, CARGA UTIL MAXIMA 15378 KG, DISTANCIA ENTRE EIXOS 4,80 M, POTENCIA 326 CV (INCLUI CABINE E CHASSI, NAO INCLUI CARROCERIA)</v>
          </cell>
          <cell r="C1080" t="str">
            <v xml:space="preserve">UN    </v>
          </cell>
          <cell r="D1080" t="str">
            <v>CR</v>
          </cell>
          <cell r="E1080" t="str">
            <v>364.727,85</v>
          </cell>
        </row>
        <row r="1081">
          <cell r="A1081">
            <v>37747</v>
          </cell>
          <cell r="B1081" t="str">
            <v>CAMINHAO TRUCADO, PESO BRUTO TOTAL 23000 KG, CARGA UTIL MAXIMA 15935 KG, DISTANCIA ENTRE EIXOS 4,80 M, POTENCIA 230 CV (INCLUI CABINE E CHASSI, NAO INCLUI CARROCERIA)</v>
          </cell>
          <cell r="C1081" t="str">
            <v xml:space="preserve">UN    </v>
          </cell>
          <cell r="D1081" t="str">
            <v>CR</v>
          </cell>
          <cell r="E1081" t="str">
            <v>328.175,07</v>
          </cell>
        </row>
        <row r="1082">
          <cell r="A1082">
            <v>37767</v>
          </cell>
          <cell r="B1082" t="str">
            <v>CAMINHAO TRUCADO, PESO BRUTO TOTAL 23000 KG, CARGA UTIL MAXIMA 15940 KG, DISTANCIA ENTRE EIXOS 3,60 M, POTENCIA 286 CV (INCLUI CABINE E CHASSI, NAO INCLUI CARROCERIA)</v>
          </cell>
          <cell r="C1082" t="str">
            <v xml:space="preserve">UN    </v>
          </cell>
          <cell r="D1082" t="str">
            <v>CR</v>
          </cell>
          <cell r="E1082" t="str">
            <v>346.331,49</v>
          </cell>
        </row>
        <row r="1083">
          <cell r="A1083">
            <v>37751</v>
          </cell>
          <cell r="B1083" t="str">
            <v>CAMINHAO TRUCADO, PESO BRUTO TOTAL 23000 KG, CARGA UTIL MAXIMA 16190 KG, DISTANCIA ENTRE EIXOS 3,60 M, POTENCIA 286 CV (INCLUI CABINE E CHASSI, NAO INCLUI CARROCERIA)</v>
          </cell>
          <cell r="C1083" t="str">
            <v xml:space="preserve">UN    </v>
          </cell>
          <cell r="D1083" t="str">
            <v>CR</v>
          </cell>
          <cell r="E1083" t="str">
            <v>346.331,49</v>
          </cell>
        </row>
        <row r="1084">
          <cell r="A1084">
            <v>37749</v>
          </cell>
          <cell r="B1084" t="str">
            <v>CAMINHAO TRUCADO, PESO BRUTO TOTAL 23000 KG, CARGA UTIL MAXIMA 16360 KG, CABINE ESTENDIDA, DISTANCIA ENTRE EIXOS 3,56 M, POTENCIA 275 CV (INCLUI CABINE E CHASSI, NAO INCLUI CARROCERIA)</v>
          </cell>
          <cell r="C1084" t="str">
            <v xml:space="preserve">UN    </v>
          </cell>
          <cell r="D1084" t="str">
            <v>CR</v>
          </cell>
          <cell r="E1084" t="str">
            <v>342.332,28</v>
          </cell>
        </row>
        <row r="1085">
          <cell r="A1085">
            <v>1159</v>
          </cell>
          <cell r="B1085" t="str">
            <v>CAMINHONETE COM MOTOR A DIESEL, POTENCIA *160* CV, CABINE DUPLA, 4X4</v>
          </cell>
          <cell r="C1085" t="str">
            <v xml:space="preserve">UN    </v>
          </cell>
          <cell r="D1085" t="str">
            <v xml:space="preserve">C </v>
          </cell>
          <cell r="E1085" t="str">
            <v>163.536,00</v>
          </cell>
        </row>
        <row r="1086">
          <cell r="A1086">
            <v>12114</v>
          </cell>
          <cell r="B1086" t="str">
            <v>CAMPAINHA ALTA POTENCIA 110V / 220V, DIAMETRO 150 MM</v>
          </cell>
          <cell r="C1086" t="str">
            <v xml:space="preserve">UN    </v>
          </cell>
          <cell r="D1086" t="str">
            <v>CR</v>
          </cell>
          <cell r="E1086" t="str">
            <v>145,99</v>
          </cell>
        </row>
        <row r="1087">
          <cell r="A1087">
            <v>38106</v>
          </cell>
          <cell r="B1087" t="str">
            <v>CAMPAINHA CIGARRA 127 V / 220 V (APENAS MODULO)</v>
          </cell>
          <cell r="C1087" t="str">
            <v xml:space="preserve">UN    </v>
          </cell>
          <cell r="D1087" t="str">
            <v>CR</v>
          </cell>
          <cell r="E1087" t="str">
            <v>19,84</v>
          </cell>
        </row>
        <row r="1088">
          <cell r="A1088">
            <v>38085</v>
          </cell>
          <cell r="B1088" t="str">
            <v>CAMPAINHA CIGARRA 127 V / 220 V, CONJUNTO MONTADO PARA EMBUTIR 4" X 2" (PLACA + SUPORTE + MODULO)</v>
          </cell>
          <cell r="C1088" t="str">
            <v xml:space="preserve">UN    </v>
          </cell>
          <cell r="D1088" t="str">
            <v>CR</v>
          </cell>
          <cell r="E1088" t="str">
            <v>23,43</v>
          </cell>
        </row>
        <row r="1089">
          <cell r="A1089">
            <v>38599</v>
          </cell>
          <cell r="B1089" t="str">
            <v>CANALETA DE CONCRETO ESTRUTURAL 14 X 19 X 29 CM, FBK 14 MPA (NBR 6136)</v>
          </cell>
          <cell r="C1089" t="str">
            <v xml:space="preserve">UN    </v>
          </cell>
          <cell r="D1089" t="str">
            <v>CR</v>
          </cell>
          <cell r="E1089" t="str">
            <v>3,36</v>
          </cell>
        </row>
        <row r="1090">
          <cell r="A1090">
            <v>38596</v>
          </cell>
          <cell r="B1090" t="str">
            <v>CANALETA DE CONCRETO ESTRUTURAL 14 X 19 X 29 CM, FBK 4,5 MPA (NBR 6136)</v>
          </cell>
          <cell r="C1090" t="str">
            <v xml:space="preserve">UN    </v>
          </cell>
          <cell r="D1090" t="str">
            <v>CR</v>
          </cell>
          <cell r="E1090" t="str">
            <v>2,79</v>
          </cell>
        </row>
        <row r="1091">
          <cell r="A1091">
            <v>38600</v>
          </cell>
          <cell r="B1091" t="str">
            <v>CANALETA DE CONCRETO ESTRUTURAL 14 X 19 X 39 CM, FBK 14 MPA (NBR 6136)</v>
          </cell>
          <cell r="C1091" t="str">
            <v xml:space="preserve">UN    </v>
          </cell>
          <cell r="D1091" t="str">
            <v>CR</v>
          </cell>
          <cell r="E1091" t="str">
            <v>3,57</v>
          </cell>
        </row>
        <row r="1092">
          <cell r="A1092">
            <v>38597</v>
          </cell>
          <cell r="B1092" t="str">
            <v>CANALETA DE CONCRETO ESTRUTURAL 14 X 19 X 39 CM, FBK 4,5 MPA (NBR 6136)</v>
          </cell>
          <cell r="C1092" t="str">
            <v xml:space="preserve">UN    </v>
          </cell>
          <cell r="D1092" t="str">
            <v>CR</v>
          </cell>
          <cell r="E1092" t="str">
            <v>2,81</v>
          </cell>
        </row>
        <row r="1093">
          <cell r="A1093">
            <v>659</v>
          </cell>
          <cell r="B1093" t="str">
            <v>CANALETA DE CONCRETO 14 X 19 X 19 CM (CLASSE C - NBR 6136)</v>
          </cell>
          <cell r="C1093" t="str">
            <v xml:space="preserve">UN    </v>
          </cell>
          <cell r="D1093" t="str">
            <v>CR</v>
          </cell>
          <cell r="E1093" t="str">
            <v>1,61</v>
          </cell>
        </row>
        <row r="1094">
          <cell r="A1094">
            <v>660</v>
          </cell>
          <cell r="B1094" t="str">
            <v>CANALETA DE CONCRETO 19 X 19 X 19 CM (CLASSE C - NBR 6136)</v>
          </cell>
          <cell r="C1094" t="str">
            <v xml:space="preserve">UN    </v>
          </cell>
          <cell r="D1094" t="str">
            <v>CR</v>
          </cell>
          <cell r="E1094" t="str">
            <v>1,94</v>
          </cell>
        </row>
        <row r="1095">
          <cell r="A1095">
            <v>658</v>
          </cell>
          <cell r="B1095" t="str">
            <v>CANALETA DE CONCRETO 9 X 19 X 19 CM (CLASSE C - NBR 6136)</v>
          </cell>
          <cell r="C1095" t="str">
            <v xml:space="preserve">UN    </v>
          </cell>
          <cell r="D1095" t="str">
            <v>CR</v>
          </cell>
          <cell r="E1095" t="str">
            <v>1,09</v>
          </cell>
        </row>
        <row r="1096">
          <cell r="A1096">
            <v>38548</v>
          </cell>
          <cell r="B1096" t="str">
            <v>CANALETA ESTRUTURAL CERAMICA, 14 X 19 X 19 CM, 6,0 MPA (NBR 15270)</v>
          </cell>
          <cell r="C1096" t="str">
            <v xml:space="preserve">UN    </v>
          </cell>
          <cell r="D1096" t="str">
            <v>CR</v>
          </cell>
          <cell r="E1096" t="str">
            <v>1,14</v>
          </cell>
        </row>
        <row r="1097">
          <cell r="A1097">
            <v>34649</v>
          </cell>
          <cell r="B1097" t="str">
            <v>CANALETA ESTRUTURAL CERAMICA, 14 X 19 X 29 CM, 6,0 MPA (NBR 15270)</v>
          </cell>
          <cell r="C1097" t="str">
            <v xml:space="preserve">UN    </v>
          </cell>
          <cell r="D1097" t="str">
            <v>CR</v>
          </cell>
          <cell r="E1097" t="str">
            <v>1,54</v>
          </cell>
        </row>
        <row r="1098">
          <cell r="A1098">
            <v>34655</v>
          </cell>
          <cell r="B1098" t="str">
            <v>CANALETA ESTRUTURAL CERAMICA, 14 X 19 X 39 CM, 6,0 MPA (NBR 15270)</v>
          </cell>
          <cell r="C1098" t="str">
            <v xml:space="preserve">UN    </v>
          </cell>
          <cell r="D1098" t="str">
            <v>CR</v>
          </cell>
          <cell r="E1098" t="str">
            <v>2,05</v>
          </cell>
        </row>
        <row r="1099">
          <cell r="A1099">
            <v>40607</v>
          </cell>
          <cell r="B1099" t="str">
            <v>CANOPLA ACABAMENTO CROMADO PARA INSTALACAO DE SPRINKLER, SOB FORRO, 15 MM</v>
          </cell>
          <cell r="C1099" t="str">
            <v xml:space="preserve">UN    </v>
          </cell>
          <cell r="D1099" t="str">
            <v>CR</v>
          </cell>
          <cell r="E1099" t="str">
            <v>10,62</v>
          </cell>
        </row>
        <row r="1100">
          <cell r="A1100">
            <v>585</v>
          </cell>
          <cell r="B1100" t="str">
            <v>CANTONEIRA "U" ALUMINIO ABAS IGUAIS 1 ", E = 3/32 "</v>
          </cell>
          <cell r="C1100" t="str">
            <v xml:space="preserve">KG    </v>
          </cell>
          <cell r="D1100" t="str">
            <v>CR</v>
          </cell>
          <cell r="E1100" t="str">
            <v>32,66</v>
          </cell>
        </row>
        <row r="1101">
          <cell r="A1101">
            <v>4777</v>
          </cell>
          <cell r="B1101" t="str">
            <v>CANTONEIRA ACO ABAS IGUAIS (QUALQUER BITOLA), ESPESSURA ENTRE 1/8" E 1/4"</v>
          </cell>
          <cell r="C1101" t="str">
            <v xml:space="preserve">KG    </v>
          </cell>
          <cell r="D1101" t="str">
            <v>CR</v>
          </cell>
          <cell r="E1101" t="str">
            <v>4,83</v>
          </cell>
        </row>
        <row r="1102">
          <cell r="A1102">
            <v>587</v>
          </cell>
          <cell r="B1102" t="str">
            <v>CANTONEIRA ALUMINIO ABAS DESIGUAIS 1" X 3/4 ", E = 1/8 "</v>
          </cell>
          <cell r="C1102" t="str">
            <v xml:space="preserve">KG    </v>
          </cell>
          <cell r="D1102" t="str">
            <v>CR</v>
          </cell>
          <cell r="E1102" t="str">
            <v>35,00</v>
          </cell>
        </row>
        <row r="1103">
          <cell r="A1103">
            <v>590</v>
          </cell>
          <cell r="B1103" t="str">
            <v>CANTONEIRA ALUMINIO ABAS DESIGUAIS 2 1/2" X 1/2 ", E = 3/16 "</v>
          </cell>
          <cell r="C1103" t="str">
            <v xml:space="preserve">KG    </v>
          </cell>
          <cell r="D1103" t="str">
            <v>CR</v>
          </cell>
          <cell r="E1103" t="str">
            <v>33,83</v>
          </cell>
        </row>
        <row r="1104">
          <cell r="A1104">
            <v>592</v>
          </cell>
          <cell r="B1104" t="str">
            <v>CANTONEIRA ALUMINIO ABAS IGUAIS 1 ", E = 1/8 ", 25,40 X 3,17 MM (0,408 KG/M)</v>
          </cell>
          <cell r="C1104" t="str">
            <v xml:space="preserve">KG    </v>
          </cell>
          <cell r="D1104" t="str">
            <v xml:space="preserve">C </v>
          </cell>
          <cell r="E1104" t="str">
            <v>35,00</v>
          </cell>
        </row>
        <row r="1105">
          <cell r="A1105">
            <v>586</v>
          </cell>
          <cell r="B1105" t="str">
            <v>CANTONEIRA ALUMINIO ABAS IGUAIS 1 ", E = 3 /16 "</v>
          </cell>
          <cell r="C1105" t="str">
            <v xml:space="preserve">M     </v>
          </cell>
          <cell r="D1105" t="str">
            <v>CR</v>
          </cell>
          <cell r="E1105" t="str">
            <v>20,58</v>
          </cell>
        </row>
        <row r="1106">
          <cell r="A1106">
            <v>591</v>
          </cell>
          <cell r="B1106" t="str">
            <v>CANTONEIRA ALUMINIO ABAS IGUAIS 1 1/2 ", E = 3/16 "</v>
          </cell>
          <cell r="C1106" t="str">
            <v xml:space="preserve">KG    </v>
          </cell>
          <cell r="D1106" t="str">
            <v>CR</v>
          </cell>
          <cell r="E1106" t="str">
            <v>32,66</v>
          </cell>
        </row>
        <row r="1107">
          <cell r="A1107">
            <v>588</v>
          </cell>
          <cell r="B1107" t="str">
            <v>CANTONEIRA ALUMINIO ABAS IGUAIS 1 1/4 ", E = 3/16 "</v>
          </cell>
          <cell r="C1107" t="str">
            <v xml:space="preserve">M     </v>
          </cell>
          <cell r="D1107" t="str">
            <v>CR</v>
          </cell>
          <cell r="E1107" t="str">
            <v>32,55</v>
          </cell>
        </row>
        <row r="1108">
          <cell r="A1108">
            <v>589</v>
          </cell>
          <cell r="B1108" t="str">
            <v>CANTONEIRA ALUMINIO ABAS IGUAIS 2 ", E = 1/4 "</v>
          </cell>
          <cell r="C1108" t="str">
            <v xml:space="preserve">M     </v>
          </cell>
          <cell r="D1108" t="str">
            <v>CR</v>
          </cell>
          <cell r="E1108" t="str">
            <v>55,02</v>
          </cell>
        </row>
        <row r="1109">
          <cell r="A1109">
            <v>584</v>
          </cell>
          <cell r="B1109" t="str">
            <v>CANTONEIRA ALUMINIO ABAS IGUAIS 2 ", E = 1/8 "</v>
          </cell>
          <cell r="C1109" t="str">
            <v xml:space="preserve">M     </v>
          </cell>
          <cell r="D1109" t="str">
            <v>CR</v>
          </cell>
          <cell r="E1109" t="str">
            <v>34,76</v>
          </cell>
        </row>
        <row r="1110">
          <cell r="A1110">
            <v>574</v>
          </cell>
          <cell r="B1110" t="str">
            <v>CANTONEIRA FERRO GALVANIZADO DE ABAS IGUAIS, 1 1/2" X 1/4" (L X E), 3,40 KG/M</v>
          </cell>
          <cell r="C1110" t="str">
            <v xml:space="preserve">M     </v>
          </cell>
          <cell r="D1110" t="str">
            <v>CR</v>
          </cell>
          <cell r="E1110" t="str">
            <v>18,81</v>
          </cell>
        </row>
        <row r="1111">
          <cell r="A1111">
            <v>567</v>
          </cell>
          <cell r="B1111" t="str">
            <v>CANTONEIRA FERRO GALVANIZADO DE ABAS IGUAIS, 1" X 1/8" (L X E) , 1,20KG/M</v>
          </cell>
          <cell r="C1111" t="str">
            <v xml:space="preserve">M     </v>
          </cell>
          <cell r="D1111" t="str">
            <v>CR</v>
          </cell>
          <cell r="E1111" t="str">
            <v>6,97</v>
          </cell>
        </row>
        <row r="1112">
          <cell r="A1112">
            <v>568</v>
          </cell>
          <cell r="B1112" t="str">
            <v>CANTONEIRA FERRO GALVANIZADO DE ABAS IGUAIS, 2" X 3/8" (L X E), 6,9 KG/M</v>
          </cell>
          <cell r="C1112" t="str">
            <v xml:space="preserve">M     </v>
          </cell>
          <cell r="D1112" t="str">
            <v>CR</v>
          </cell>
          <cell r="E1112" t="str">
            <v>42,21</v>
          </cell>
        </row>
        <row r="1113">
          <cell r="A1113">
            <v>569</v>
          </cell>
          <cell r="B1113" t="str">
            <v>CANTONEIRA FERRO GALVANIZADO DE ABAS IGUAIS, 3/4" X 1/8" (L X E)</v>
          </cell>
          <cell r="C1113" t="str">
            <v xml:space="preserve">KG    </v>
          </cell>
          <cell r="D1113" t="str">
            <v>CR</v>
          </cell>
          <cell r="E1113" t="str">
            <v>5,87</v>
          </cell>
        </row>
        <row r="1114">
          <cell r="A1114">
            <v>1165</v>
          </cell>
          <cell r="B1114" t="str">
            <v>CAP OU TAMPAO DE FERRO GALVANIZADO, COM ROSCA BSP, DE 1 1/2"</v>
          </cell>
          <cell r="C1114" t="str">
            <v xml:space="preserve">UN    </v>
          </cell>
          <cell r="D1114" t="str">
            <v>AS</v>
          </cell>
          <cell r="E1114" t="str">
            <v>11,52</v>
          </cell>
        </row>
        <row r="1115">
          <cell r="A1115">
            <v>1164</v>
          </cell>
          <cell r="B1115" t="str">
            <v>CAP OU TAMPAO DE FERRO GALVANIZADO, COM ROSCA BSP, DE 1 1/4"</v>
          </cell>
          <cell r="C1115" t="str">
            <v xml:space="preserve">UN    </v>
          </cell>
          <cell r="D1115" t="str">
            <v>AS</v>
          </cell>
          <cell r="E1115" t="str">
            <v>9,33</v>
          </cell>
        </row>
        <row r="1116">
          <cell r="A1116">
            <v>1162</v>
          </cell>
          <cell r="B1116" t="str">
            <v>CAP OU TAMPAO DE FERRO GALVANIZADO, COM ROSCA BSP, DE 1/2"</v>
          </cell>
          <cell r="C1116" t="str">
            <v xml:space="preserve">UN    </v>
          </cell>
          <cell r="D1116" t="str">
            <v>AS</v>
          </cell>
          <cell r="E1116" t="str">
            <v>3,24</v>
          </cell>
        </row>
        <row r="1117">
          <cell r="A1117">
            <v>12395</v>
          </cell>
          <cell r="B1117" t="str">
            <v>CAP OU TAMPAO DE FERRO GALVANIZADO, COM ROSCA BSP, DE 1/4"</v>
          </cell>
          <cell r="C1117" t="str">
            <v xml:space="preserve">UN    </v>
          </cell>
          <cell r="D1117" t="str">
            <v>AS</v>
          </cell>
          <cell r="E1117" t="str">
            <v>3,15</v>
          </cell>
        </row>
        <row r="1118">
          <cell r="A1118">
            <v>1170</v>
          </cell>
          <cell r="B1118" t="str">
            <v>CAP OU TAMPAO DE FERRO GALVANIZADO, COM ROSCA BSP, DE 1"</v>
          </cell>
          <cell r="C1118" t="str">
            <v xml:space="preserve">UN    </v>
          </cell>
          <cell r="D1118" t="str">
            <v>AS</v>
          </cell>
          <cell r="E1118" t="str">
            <v>6,11</v>
          </cell>
        </row>
        <row r="1119">
          <cell r="A1119">
            <v>1169</v>
          </cell>
          <cell r="B1119" t="str">
            <v>CAP OU TAMPAO DE FERRO GALVANIZADO, COM ROSCA BSP, DE 2 1/2"</v>
          </cell>
          <cell r="C1119" t="str">
            <v xml:space="preserve">UN    </v>
          </cell>
          <cell r="D1119" t="str">
            <v>AS</v>
          </cell>
          <cell r="E1119" t="str">
            <v>30,02</v>
          </cell>
        </row>
        <row r="1120">
          <cell r="A1120">
            <v>1166</v>
          </cell>
          <cell r="B1120" t="str">
            <v>CAP OU TAMPAO DE FERRO GALVANIZADO, COM ROSCA BSP, DE 2"</v>
          </cell>
          <cell r="C1120" t="str">
            <v xml:space="preserve">UN    </v>
          </cell>
          <cell r="D1120" t="str">
            <v>AS</v>
          </cell>
          <cell r="E1120" t="str">
            <v>16,64</v>
          </cell>
        </row>
        <row r="1121">
          <cell r="A1121">
            <v>1163</v>
          </cell>
          <cell r="B1121" t="str">
            <v>CAP OU TAMPAO DE FERRO GALVANIZADO, COM ROSCA BSP, DE 3/4"</v>
          </cell>
          <cell r="C1121" t="str">
            <v xml:space="preserve">UN    </v>
          </cell>
          <cell r="D1121" t="str">
            <v>AS</v>
          </cell>
          <cell r="E1121" t="str">
            <v>4,19</v>
          </cell>
        </row>
        <row r="1122">
          <cell r="A1122">
            <v>12396</v>
          </cell>
          <cell r="B1122" t="str">
            <v>CAP OU TAMPAO DE FERRO GALVANIZADO, COM ROSCA BSP, DE 3/8"</v>
          </cell>
          <cell r="C1122" t="str">
            <v xml:space="preserve">UN    </v>
          </cell>
          <cell r="D1122" t="str">
            <v>AS</v>
          </cell>
          <cell r="E1122" t="str">
            <v>3,15</v>
          </cell>
        </row>
        <row r="1123">
          <cell r="A1123">
            <v>1168</v>
          </cell>
          <cell r="B1123" t="str">
            <v>CAP OU TAMPAO DE FERRO GALVANIZADO, COM ROSCA BSP, DE 3"</v>
          </cell>
          <cell r="C1123" t="str">
            <v xml:space="preserve">UN    </v>
          </cell>
          <cell r="D1123" t="str">
            <v>AS</v>
          </cell>
          <cell r="E1123" t="str">
            <v>42,80</v>
          </cell>
        </row>
        <row r="1124">
          <cell r="A1124">
            <v>1167</v>
          </cell>
          <cell r="B1124" t="str">
            <v>CAP OU TAMPAO DE FERRO GALVANIZADO, COM ROSCA BSP, DE 4"</v>
          </cell>
          <cell r="C1124" t="str">
            <v xml:space="preserve">UN    </v>
          </cell>
          <cell r="D1124" t="str">
            <v>AS</v>
          </cell>
          <cell r="E1124" t="str">
            <v>71,59</v>
          </cell>
        </row>
        <row r="1125">
          <cell r="A1125">
            <v>36331</v>
          </cell>
          <cell r="B1125" t="str">
            <v>CAP PPR DN 20 MM, PARA AGUA QUENTE PREDIAL</v>
          </cell>
          <cell r="C1125" t="str">
            <v xml:space="preserve">UN    </v>
          </cell>
          <cell r="D1125" t="str">
            <v>AS</v>
          </cell>
          <cell r="E1125" t="str">
            <v>1,10</v>
          </cell>
        </row>
        <row r="1126">
          <cell r="A1126">
            <v>36346</v>
          </cell>
          <cell r="B1126" t="str">
            <v>CAP PPR DN 25 MM, PARA AGUA QUENTE PREDIAL</v>
          </cell>
          <cell r="C1126" t="str">
            <v xml:space="preserve">UN    </v>
          </cell>
          <cell r="D1126" t="str">
            <v>AS</v>
          </cell>
          <cell r="E1126" t="str">
            <v>1,89</v>
          </cell>
        </row>
        <row r="1127">
          <cell r="A1127">
            <v>1210</v>
          </cell>
          <cell r="B1127" t="str">
            <v>CAP PVC, ROSCAVEL, 1 1/2",  AGUA FRIA PREDIAL</v>
          </cell>
          <cell r="C1127" t="str">
            <v xml:space="preserve">UN    </v>
          </cell>
          <cell r="D1127" t="str">
            <v>CR</v>
          </cell>
          <cell r="E1127" t="str">
            <v>8,60</v>
          </cell>
        </row>
        <row r="1128">
          <cell r="A1128">
            <v>1203</v>
          </cell>
          <cell r="B1128" t="str">
            <v>CAP PVC, ROSCAVEL, 1 1/4",  AGUA FRIA PREDIAL</v>
          </cell>
          <cell r="C1128" t="str">
            <v xml:space="preserve">UN    </v>
          </cell>
          <cell r="D1128" t="str">
            <v>CR</v>
          </cell>
          <cell r="E1128" t="str">
            <v>8,33</v>
          </cell>
        </row>
        <row r="1129">
          <cell r="A1129">
            <v>1197</v>
          </cell>
          <cell r="B1129" t="str">
            <v>CAP PVC, ROSCAVEL, 1/2", PARA AGUA FRIA PREDIAL</v>
          </cell>
          <cell r="C1129" t="str">
            <v xml:space="preserve">UN    </v>
          </cell>
          <cell r="D1129" t="str">
            <v>CR</v>
          </cell>
          <cell r="E1129" t="str">
            <v>1,06</v>
          </cell>
        </row>
        <row r="1130">
          <cell r="A1130">
            <v>1202</v>
          </cell>
          <cell r="B1130" t="str">
            <v>CAP PVC, ROSCAVEL, 1",  PARA AGUA FRIA PREDIAL</v>
          </cell>
          <cell r="C1130" t="str">
            <v xml:space="preserve">UN    </v>
          </cell>
          <cell r="D1130" t="str">
            <v>CR</v>
          </cell>
          <cell r="E1130" t="str">
            <v>2,86</v>
          </cell>
        </row>
        <row r="1131">
          <cell r="A1131">
            <v>1188</v>
          </cell>
          <cell r="B1131" t="str">
            <v>CAP PVC, ROSCAVEL, 2 1/2",  AGUA FRIA PREDIAL</v>
          </cell>
          <cell r="C1131" t="str">
            <v xml:space="preserve">UN    </v>
          </cell>
          <cell r="D1131" t="str">
            <v>CR</v>
          </cell>
          <cell r="E1131" t="str">
            <v>16,95</v>
          </cell>
        </row>
        <row r="1132">
          <cell r="A1132">
            <v>1211</v>
          </cell>
          <cell r="B1132" t="str">
            <v>CAP PVC, ROSCAVEL, 2",  AGUA FRIA PREDIAL</v>
          </cell>
          <cell r="C1132" t="str">
            <v xml:space="preserve">UN    </v>
          </cell>
          <cell r="D1132" t="str">
            <v>CR</v>
          </cell>
          <cell r="E1132" t="str">
            <v>8,75</v>
          </cell>
        </row>
        <row r="1133">
          <cell r="A1133">
            <v>1198</v>
          </cell>
          <cell r="B1133" t="str">
            <v>CAP PVC, ROSCAVEL, 3/4",  PARA AGUA FRIA PREDIAL</v>
          </cell>
          <cell r="C1133" t="str">
            <v xml:space="preserve">UN    </v>
          </cell>
          <cell r="D1133" t="str">
            <v>CR</v>
          </cell>
          <cell r="E1133" t="str">
            <v>1,57</v>
          </cell>
        </row>
        <row r="1134">
          <cell r="A1134">
            <v>1199</v>
          </cell>
          <cell r="B1134" t="str">
            <v>CAP PVC, ROSCAVEL, 3",  AGUA FRIA PREDIAL</v>
          </cell>
          <cell r="C1134" t="str">
            <v xml:space="preserve">UN    </v>
          </cell>
          <cell r="D1134" t="str">
            <v>CR</v>
          </cell>
          <cell r="E1134" t="str">
            <v>22,14</v>
          </cell>
        </row>
        <row r="1135">
          <cell r="A1135">
            <v>20088</v>
          </cell>
          <cell r="B1135" t="str">
            <v>CAP PVC, SERIE R, DN 100 MM, PARA ESGOTO PREDIAL</v>
          </cell>
          <cell r="C1135" t="str">
            <v xml:space="preserve">UN    </v>
          </cell>
          <cell r="D1135" t="str">
            <v>CR</v>
          </cell>
          <cell r="E1135" t="str">
            <v>9,68</v>
          </cell>
        </row>
        <row r="1136">
          <cell r="A1136">
            <v>20089</v>
          </cell>
          <cell r="B1136" t="str">
            <v>CAP PVC, SERIE R, DN 150 MM, PARA ESGOTO PREDIAL</v>
          </cell>
          <cell r="C1136" t="str">
            <v xml:space="preserve">UN    </v>
          </cell>
          <cell r="D1136" t="str">
            <v>CR</v>
          </cell>
          <cell r="E1136" t="str">
            <v>46,14</v>
          </cell>
        </row>
        <row r="1137">
          <cell r="A1137">
            <v>20087</v>
          </cell>
          <cell r="B1137" t="str">
            <v>CAP PVC, SERIE R, DN 75 MM, PARA ESGOTO PREDIAL</v>
          </cell>
          <cell r="C1137" t="str">
            <v xml:space="preserve">UN    </v>
          </cell>
          <cell r="D1137" t="str">
            <v>CR</v>
          </cell>
          <cell r="E1137" t="str">
            <v>6,97</v>
          </cell>
        </row>
        <row r="1138">
          <cell r="A1138">
            <v>1200</v>
          </cell>
          <cell r="B1138" t="str">
            <v>CAP PVC, SOLDAVEL, DN 100 MM, SERIE NORMAL, PARA ESGOTO PREDIAL</v>
          </cell>
          <cell r="C1138" t="str">
            <v xml:space="preserve">UN    </v>
          </cell>
          <cell r="D1138" t="str">
            <v>CR</v>
          </cell>
          <cell r="E1138" t="str">
            <v>5,66</v>
          </cell>
        </row>
        <row r="1139">
          <cell r="A1139">
            <v>12909</v>
          </cell>
          <cell r="B1139" t="str">
            <v>CAP PVC, SOLDAVEL, DN 50 MM, SERIE NORMAL, PARA ESGOTO PREDIAL</v>
          </cell>
          <cell r="C1139" t="str">
            <v xml:space="preserve">UN    </v>
          </cell>
          <cell r="D1139" t="str">
            <v>CR</v>
          </cell>
          <cell r="E1139" t="str">
            <v>2,56</v>
          </cell>
        </row>
        <row r="1140">
          <cell r="A1140">
            <v>12910</v>
          </cell>
          <cell r="B1140" t="str">
            <v>CAP PVC, SOLDAVEL, DN 75 MM, SERIE NORMAL, PARA ESGOTO PREDIAL</v>
          </cell>
          <cell r="C1140" t="str">
            <v xml:space="preserve">UN    </v>
          </cell>
          <cell r="D1140" t="str">
            <v>CR</v>
          </cell>
          <cell r="E1140" t="str">
            <v>4,28</v>
          </cell>
        </row>
        <row r="1141">
          <cell r="A1141">
            <v>1184</v>
          </cell>
          <cell r="B1141" t="str">
            <v>CAP PVC, SOLDAVEL, 110 MM, PARA AGUA FRIA PREDIAL</v>
          </cell>
          <cell r="C1141" t="str">
            <v xml:space="preserve">UN    </v>
          </cell>
          <cell r="D1141" t="str">
            <v>CR</v>
          </cell>
          <cell r="E1141" t="str">
            <v>54,42</v>
          </cell>
        </row>
        <row r="1142">
          <cell r="A1142">
            <v>1191</v>
          </cell>
          <cell r="B1142" t="str">
            <v>CAP PVC, SOLDAVEL, 20 MM, PARA AGUA FRIA PREDIAL</v>
          </cell>
          <cell r="C1142" t="str">
            <v xml:space="preserve">UN    </v>
          </cell>
          <cell r="D1142" t="str">
            <v>CR</v>
          </cell>
          <cell r="E1142" t="str">
            <v>0,77</v>
          </cell>
        </row>
        <row r="1143">
          <cell r="A1143">
            <v>1185</v>
          </cell>
          <cell r="B1143" t="str">
            <v>CAP PVC, SOLDAVEL, 25 MM, PARA AGUA FRIA PREDIAL</v>
          </cell>
          <cell r="C1143" t="str">
            <v xml:space="preserve">UN    </v>
          </cell>
          <cell r="D1143" t="str">
            <v>CR</v>
          </cell>
          <cell r="E1143" t="str">
            <v>0,88</v>
          </cell>
        </row>
        <row r="1144">
          <cell r="A1144">
            <v>1189</v>
          </cell>
          <cell r="B1144" t="str">
            <v>CAP PVC, SOLDAVEL, 32 MM, PARA AGUA FRIA PREDIAL</v>
          </cell>
          <cell r="C1144" t="str">
            <v xml:space="preserve">UN    </v>
          </cell>
          <cell r="D1144" t="str">
            <v>CR</v>
          </cell>
          <cell r="E1144" t="str">
            <v>1,53</v>
          </cell>
        </row>
        <row r="1145">
          <cell r="A1145">
            <v>1193</v>
          </cell>
          <cell r="B1145" t="str">
            <v>CAP PVC, SOLDAVEL, 40 MM, PARA AGUA FRIA PREDIAL</v>
          </cell>
          <cell r="C1145" t="str">
            <v xml:space="preserve">UN    </v>
          </cell>
          <cell r="D1145" t="str">
            <v>CR</v>
          </cell>
          <cell r="E1145" t="str">
            <v>2,95</v>
          </cell>
        </row>
        <row r="1146">
          <cell r="A1146">
            <v>1194</v>
          </cell>
          <cell r="B1146" t="str">
            <v>CAP PVC, SOLDAVEL, 50 MM, PARA AGUA FRIA PREDIAL</v>
          </cell>
          <cell r="C1146" t="str">
            <v xml:space="preserve">UN    </v>
          </cell>
          <cell r="D1146" t="str">
            <v>CR</v>
          </cell>
          <cell r="E1146" t="str">
            <v>5,58</v>
          </cell>
        </row>
        <row r="1147">
          <cell r="A1147">
            <v>1195</v>
          </cell>
          <cell r="B1147" t="str">
            <v>CAP PVC, SOLDAVEL, 60 MM, PARA AGUA FRIA PREDIAL</v>
          </cell>
          <cell r="C1147" t="str">
            <v xml:space="preserve">UN    </v>
          </cell>
          <cell r="D1147" t="str">
            <v>CR</v>
          </cell>
          <cell r="E1147" t="str">
            <v>8,39</v>
          </cell>
        </row>
        <row r="1148">
          <cell r="A1148">
            <v>1204</v>
          </cell>
          <cell r="B1148" t="str">
            <v>CAP PVC, SOLDAVEL, 75 MM, PARA AGUA FRIA PREDIAL</v>
          </cell>
          <cell r="C1148" t="str">
            <v xml:space="preserve">UN    </v>
          </cell>
          <cell r="D1148" t="str">
            <v>CR</v>
          </cell>
          <cell r="E1148" t="str">
            <v>15,26</v>
          </cell>
        </row>
        <row r="1149">
          <cell r="A1149">
            <v>1205</v>
          </cell>
          <cell r="B1149" t="str">
            <v>CAP PVC, SOLDAVEL, 85 MM, PARA AGUA FRIA PREDIAL</v>
          </cell>
          <cell r="C1149" t="str">
            <v xml:space="preserve">UN    </v>
          </cell>
          <cell r="D1149" t="str">
            <v>CR</v>
          </cell>
          <cell r="E1149" t="str">
            <v>36,21</v>
          </cell>
        </row>
        <row r="1150">
          <cell r="A1150">
            <v>1207</v>
          </cell>
          <cell r="B1150" t="str">
            <v>CAP, PVC PBA, JE, DN 100 / DE 110 MM,  PARA REDE DE AGUA (NBR 10351)</v>
          </cell>
          <cell r="C1150" t="str">
            <v xml:space="preserve">UN    </v>
          </cell>
          <cell r="D1150" t="str">
            <v>AS</v>
          </cell>
          <cell r="E1150" t="str">
            <v>25,07</v>
          </cell>
        </row>
        <row r="1151">
          <cell r="A1151">
            <v>1206</v>
          </cell>
          <cell r="B1151" t="str">
            <v>CAP, PVC PBA, JE, DN 50 / DE 60 MM,  PARA REDE DE AGUA (NBR 10351)</v>
          </cell>
          <cell r="C1151" t="str">
            <v xml:space="preserve">UN    </v>
          </cell>
          <cell r="D1151" t="str">
            <v>AS</v>
          </cell>
          <cell r="E1151" t="str">
            <v>6,28</v>
          </cell>
        </row>
        <row r="1152">
          <cell r="A1152">
            <v>1183</v>
          </cell>
          <cell r="B1152" t="str">
            <v>CAP, PVC PBA, JE, DN 75 / DE 85 MM,  PARA REDE DE AGUA (NBR 10351)</v>
          </cell>
          <cell r="C1152" t="str">
            <v xml:space="preserve">UN    </v>
          </cell>
          <cell r="D1152" t="str">
            <v>AS</v>
          </cell>
          <cell r="E1152" t="str">
            <v>16,37</v>
          </cell>
        </row>
        <row r="1153">
          <cell r="A1153">
            <v>42685</v>
          </cell>
          <cell r="B1153" t="str">
            <v>CAP, PVC, JE, OCRE, DN 150 MM (CONEXAO PARA TUBO COLETOR DE ESGOTO)</v>
          </cell>
          <cell r="C1153" t="str">
            <v xml:space="preserve">UN    </v>
          </cell>
          <cell r="D1153" t="str">
            <v>AS</v>
          </cell>
          <cell r="E1153" t="str">
            <v>42,45</v>
          </cell>
        </row>
        <row r="1154">
          <cell r="A1154">
            <v>42686</v>
          </cell>
          <cell r="B1154" t="str">
            <v>CAP, PVC, JE, OCRE, DN 200 MM (CONEXAO PARA TUBO COLETOR DE ESGOTO)</v>
          </cell>
          <cell r="C1154" t="str">
            <v xml:space="preserve">UN    </v>
          </cell>
          <cell r="D1154" t="str">
            <v>AS</v>
          </cell>
          <cell r="E1154" t="str">
            <v>66,09</v>
          </cell>
        </row>
        <row r="1155">
          <cell r="A1155">
            <v>12894</v>
          </cell>
          <cell r="B1155" t="str">
            <v>CAPA PARA CHUVA EM PVC COM FORRO DE POLIESTER, COM CAPUZ (AMARELA OU AZUL)</v>
          </cell>
          <cell r="C1155" t="str">
            <v xml:space="preserve">UN    </v>
          </cell>
          <cell r="D1155" t="str">
            <v>CR</v>
          </cell>
          <cell r="E1155" t="str">
            <v>14,88</v>
          </cell>
        </row>
        <row r="1156">
          <cell r="A1156">
            <v>12895</v>
          </cell>
          <cell r="B1156" t="str">
            <v>CAPACETE DE SEGURANCA ABA FRONTAL COM SUSPENSAO DE POLIETILENO, SEM JUGULAR (CLASSE B)</v>
          </cell>
          <cell r="C1156" t="str">
            <v xml:space="preserve">UN    </v>
          </cell>
          <cell r="D1156" t="str">
            <v xml:space="preserve">C </v>
          </cell>
          <cell r="E1156" t="str">
            <v>11,45</v>
          </cell>
        </row>
        <row r="1157">
          <cell r="A1157">
            <v>1631</v>
          </cell>
          <cell r="B1157" t="str">
            <v>CAPACITOR TRIFASICO, POTENCIA 2,5 KVAR, TENSAO 220 V, FORNECIDO COM CAPA PROTETORA, RESISTOR INTERNO A UNIDADE CAPACITIVA</v>
          </cell>
          <cell r="C1157" t="str">
            <v xml:space="preserve">UN    </v>
          </cell>
          <cell r="D1157" t="str">
            <v>AS</v>
          </cell>
          <cell r="E1157" t="str">
            <v>114,31</v>
          </cell>
        </row>
        <row r="1158">
          <cell r="A1158">
            <v>1633</v>
          </cell>
          <cell r="B1158" t="str">
            <v>CAPACITOR TRIFASICO, POTENCIA 5 KVAR, TENSAO 220 V, FORNECIDO COM CAPA PROTETORA, RESISTOR INTERNO A UNIDADE CAPACITIVA</v>
          </cell>
          <cell r="C1158" t="str">
            <v xml:space="preserve">UN    </v>
          </cell>
          <cell r="D1158" t="str">
            <v>AS</v>
          </cell>
          <cell r="E1158" t="str">
            <v>194,23</v>
          </cell>
        </row>
        <row r="1159">
          <cell r="A1159">
            <v>10818</v>
          </cell>
          <cell r="B1159" t="str">
            <v>CAPIM BRAQUIARIA DECUMBENS/ BRAQUIARINHA, VC *70*% MINIMO</v>
          </cell>
          <cell r="C1159" t="str">
            <v xml:space="preserve">KG    </v>
          </cell>
          <cell r="D1159" t="str">
            <v>CR</v>
          </cell>
          <cell r="E1159" t="str">
            <v>32,85</v>
          </cell>
        </row>
        <row r="1160">
          <cell r="A1160">
            <v>39359</v>
          </cell>
          <cell r="B1160" t="str">
            <v>CARENAGEM /TAMPA, EM PLASTICO, COR BRANCA, UTILIZADO EM KIT CHASSI METALICO PARA INSTALACAO HIDRAULICA DE CUBA SIMPLES SEM MAQUINA DE LAVAR ROUPA, LARGURA *355* MM X ALTURA *670* MM (COM FUROS E DEMAIS ENCAIXES)</v>
          </cell>
          <cell r="C1160" t="str">
            <v xml:space="preserve">UN    </v>
          </cell>
          <cell r="D1160" t="str">
            <v>AS</v>
          </cell>
          <cell r="E1160" t="str">
            <v>23,68</v>
          </cell>
        </row>
        <row r="1161">
          <cell r="A1161">
            <v>39360</v>
          </cell>
          <cell r="B1161" t="str">
            <v>CARENAGEM /TAMPA, EM PLASTICO, COR BRANCA, UTILIZADO EM KIT CHASSI METALICO PARA INSTALACAO HIDRAULICA DE TANQUE COM MAQUINA DE LAVAR ROUPA, LARGURA *360* MM X ALTURA *470* MM (COM FUROS E DEMAIS ENCAIXES)</v>
          </cell>
          <cell r="C1161" t="str">
            <v xml:space="preserve">UN    </v>
          </cell>
          <cell r="D1161" t="str">
            <v>AS</v>
          </cell>
          <cell r="E1161" t="str">
            <v>21,52</v>
          </cell>
        </row>
        <row r="1162">
          <cell r="A1162">
            <v>10710</v>
          </cell>
          <cell r="B1162" t="str">
            <v>CARPETE DE NYLON EM MANTA PARA TRAFEGO COMERCIAL PESADO, E = 6 A 7 MM (INSTALADO)</v>
          </cell>
          <cell r="C1162" t="str">
            <v xml:space="preserve">M2    </v>
          </cell>
          <cell r="D1162" t="str">
            <v>AS</v>
          </cell>
          <cell r="E1162" t="str">
            <v>103,73</v>
          </cell>
        </row>
        <row r="1163">
          <cell r="A1163">
            <v>10709</v>
          </cell>
          <cell r="B1163" t="str">
            <v>CARPETE DE NYLON EM MANTA PARA TRAFEGO COMERCIAL PESADO, E = 9 A 10 MM (INSTALADO)</v>
          </cell>
          <cell r="C1163" t="str">
            <v xml:space="preserve">M2    </v>
          </cell>
          <cell r="D1163" t="str">
            <v>AS</v>
          </cell>
          <cell r="E1163" t="str">
            <v>127,43</v>
          </cell>
        </row>
        <row r="1164">
          <cell r="A1164">
            <v>39636</v>
          </cell>
          <cell r="B1164" t="str">
            <v>CARPETE DE NYLON EM PLACAS 50 X 50 CM PARA TRAFEGO COMERCIAL PESADO, E = 6,5 MM (INSTALADO)</v>
          </cell>
          <cell r="C1164" t="str">
            <v xml:space="preserve">M2    </v>
          </cell>
          <cell r="D1164" t="str">
            <v>AS</v>
          </cell>
          <cell r="E1164" t="str">
            <v>130,13</v>
          </cell>
        </row>
        <row r="1165">
          <cell r="A1165">
            <v>10708</v>
          </cell>
          <cell r="B1165" t="str">
            <v>CARPETE DE POLIESTER EM MANTA PARA TRAFEGO COMERCIAL PESADO, E = 4 A 5 MM (INSTALADO)</v>
          </cell>
          <cell r="C1165" t="str">
            <v xml:space="preserve">M2    </v>
          </cell>
          <cell r="D1165" t="str">
            <v>AS</v>
          </cell>
          <cell r="E1165" t="str">
            <v>40,15</v>
          </cell>
        </row>
        <row r="1166">
          <cell r="A1166">
            <v>39635</v>
          </cell>
          <cell r="B1166" t="str">
            <v>CARPETE DE POLIPROPILENO EM MANTA PARA TRAFEGO COMERCIAL MEDIO, E = 5 A 6 MM (INSTALADO)</v>
          </cell>
          <cell r="C1166" t="str">
            <v xml:space="preserve">M2    </v>
          </cell>
          <cell r="D1166" t="str">
            <v>AS</v>
          </cell>
          <cell r="E1166" t="str">
            <v>68,36</v>
          </cell>
        </row>
        <row r="1167">
          <cell r="A1167">
            <v>6117</v>
          </cell>
          <cell r="B1167" t="str">
            <v>CARPINTEIRO AUXILIAR</v>
          </cell>
          <cell r="C1167" t="str">
            <v xml:space="preserve">H     </v>
          </cell>
          <cell r="D1167" t="str">
            <v>CR</v>
          </cell>
          <cell r="E1167" t="str">
            <v>10,57</v>
          </cell>
        </row>
        <row r="1168">
          <cell r="A1168">
            <v>40913</v>
          </cell>
          <cell r="B1168" t="str">
            <v>CARPINTEIRO AUXILIAR (MENSALISTA)</v>
          </cell>
          <cell r="C1168" t="str">
            <v xml:space="preserve">MES   </v>
          </cell>
          <cell r="D1168" t="str">
            <v>CR</v>
          </cell>
          <cell r="E1168" t="str">
            <v>1.851,62</v>
          </cell>
        </row>
        <row r="1169">
          <cell r="A1169">
            <v>1214</v>
          </cell>
          <cell r="B1169" t="str">
            <v>CARPINTEIRO DE ESQUADRIAS</v>
          </cell>
          <cell r="C1169" t="str">
            <v xml:space="preserve">H     </v>
          </cell>
          <cell r="D1169" t="str">
            <v>CR</v>
          </cell>
          <cell r="E1169" t="str">
            <v>12,59</v>
          </cell>
        </row>
        <row r="1170">
          <cell r="A1170">
            <v>40915</v>
          </cell>
          <cell r="B1170" t="str">
            <v>CARPINTEIRO DE ESQUADRIAS (MENSALISTA)</v>
          </cell>
          <cell r="C1170" t="str">
            <v xml:space="preserve">MES   </v>
          </cell>
          <cell r="D1170" t="str">
            <v>CR</v>
          </cell>
          <cell r="E1170" t="str">
            <v>2.206,82</v>
          </cell>
        </row>
        <row r="1171">
          <cell r="A1171">
            <v>1213</v>
          </cell>
          <cell r="B1171" t="str">
            <v>CARPINTEIRO DE FORMAS</v>
          </cell>
          <cell r="C1171" t="str">
            <v xml:space="preserve">H     </v>
          </cell>
          <cell r="D1171" t="str">
            <v xml:space="preserve">C </v>
          </cell>
          <cell r="E1171" t="str">
            <v>13,42</v>
          </cell>
        </row>
        <row r="1172">
          <cell r="A1172">
            <v>40914</v>
          </cell>
          <cell r="B1172" t="str">
            <v>CARPINTEIRO DE FORMAS (MENSALISTA)</v>
          </cell>
          <cell r="C1172" t="str">
            <v xml:space="preserve">MES   </v>
          </cell>
          <cell r="D1172" t="str">
            <v>CR</v>
          </cell>
          <cell r="E1172" t="str">
            <v>2.350,22</v>
          </cell>
        </row>
        <row r="1173">
          <cell r="A1173">
            <v>5091</v>
          </cell>
          <cell r="B1173" t="str">
            <v>CARRANCA PARA JANELA VENEZIANA DE ABRIR, EM LATAO CROMADO, SIMPLES, PARA APARAFUSAR NA PAREDE</v>
          </cell>
          <cell r="C1173" t="str">
            <v xml:space="preserve">UN    </v>
          </cell>
          <cell r="D1173" t="str">
            <v>CR</v>
          </cell>
          <cell r="E1173" t="str">
            <v>15,02</v>
          </cell>
        </row>
        <row r="1174">
          <cell r="A1174">
            <v>14615</v>
          </cell>
          <cell r="B1174" t="str">
            <v>CARRINHO COM 2 PNEUS PARA TRANSPORTAR TUBO CONCRETO, ALTURA ATE 1,0 M E DIAMETRO ATE 1000MM, COM ESTRUTURA EM PERFIL OU TUBO METALICO</v>
          </cell>
          <cell r="C1174" t="str">
            <v xml:space="preserve">UN    </v>
          </cell>
          <cell r="D1174" t="str">
            <v>AS</v>
          </cell>
          <cell r="E1174" t="str">
            <v>3.434,50</v>
          </cell>
        </row>
        <row r="1175">
          <cell r="A1175">
            <v>2711</v>
          </cell>
          <cell r="B1175" t="str">
            <v>CARRINHO DE MAO DE ACO CAPACIDADE 50 A 60 L, PNEU COM CAMARA</v>
          </cell>
          <cell r="C1175" t="str">
            <v xml:space="preserve">UN    </v>
          </cell>
          <cell r="D1175" t="str">
            <v xml:space="preserve">C </v>
          </cell>
          <cell r="E1175" t="str">
            <v>115,90</v>
          </cell>
        </row>
        <row r="1176">
          <cell r="A1176">
            <v>37727</v>
          </cell>
          <cell r="B1176" t="str">
            <v>CARROCERIA FIXA ABERTA DE MADEIRA PARA TRANSPORTE GERAL DE CARGA SECA DIMENSOES APROXIMADAS 2,25 X 4,10 X 0,50 M (INCLUI MONTAGEM, NAO INCLUI CAMINHAO)</v>
          </cell>
          <cell r="C1176" t="str">
            <v xml:space="preserve">UN    </v>
          </cell>
          <cell r="D1176" t="str">
            <v>AS</v>
          </cell>
          <cell r="E1176" t="str">
            <v>11.060,00</v>
          </cell>
        </row>
        <row r="1177">
          <cell r="A1177">
            <v>37728</v>
          </cell>
          <cell r="B1177" t="str">
            <v>CARROCERIA FIXA ABERTA DE MADEIRA PARA TRANSPORTE GERAL DE CARGA SECA DIMENSOES APROXIMADAS 2,5 X 5,5 X 0,50 M (INCLUI MONTAGEM, NAO INCLUI CAMINHAO)</v>
          </cell>
          <cell r="C1177" t="str">
            <v xml:space="preserve">UN    </v>
          </cell>
          <cell r="D1177" t="str">
            <v>AS</v>
          </cell>
          <cell r="E1177" t="str">
            <v>15.004,47</v>
          </cell>
        </row>
        <row r="1178">
          <cell r="A1178">
            <v>37729</v>
          </cell>
          <cell r="B1178" t="str">
            <v>CARROCERIA FIXA ABERTA DE MADEIRA PARA TRANSPORTE GERAL DE CARGA SECA DIMENSOES APROXIMADAS 2,5 X 6,00 X 0,50 M (INCLUI MONTAGEM, NAO INCLUI CAMINHAO)</v>
          </cell>
          <cell r="C1178" t="str">
            <v xml:space="preserve">UN    </v>
          </cell>
          <cell r="D1178" t="str">
            <v>AS</v>
          </cell>
          <cell r="E1178" t="str">
            <v>16.241,95</v>
          </cell>
        </row>
        <row r="1179">
          <cell r="A1179">
            <v>37730</v>
          </cell>
          <cell r="B1179" t="str">
            <v>CARROCERIA FIXA ABERTA DE MADEIRA PARA TRANSPORTE GERAL DE CARGA SECA DIMENSOES APROXIMADAS 2,5 X 6,5 X 0,50 M (INCLUI MONTAGEM, NAO INCLUI CAMINHAO)</v>
          </cell>
          <cell r="C1179" t="str">
            <v xml:space="preserve">UN    </v>
          </cell>
          <cell r="D1179" t="str">
            <v>AS</v>
          </cell>
          <cell r="E1179" t="str">
            <v>17.479,44</v>
          </cell>
        </row>
        <row r="1180">
          <cell r="A1180">
            <v>37731</v>
          </cell>
          <cell r="B1180" t="str">
            <v>CARROCERIA FIXA ABERTA DE MADEIRA PARA TRANSPORTE GERAL DE CARGA SECA DIMENSOES APROXIMADAS 2,5 X 7,00 X 0,50 M (INCLUI MONTAGEM, NAO INCLUI CAMINHAO)</v>
          </cell>
          <cell r="C1180" t="str">
            <v xml:space="preserve">UN    </v>
          </cell>
          <cell r="D1180" t="str">
            <v>AS</v>
          </cell>
          <cell r="E1180" t="str">
            <v>18.716,92</v>
          </cell>
        </row>
        <row r="1181">
          <cell r="A1181">
            <v>37732</v>
          </cell>
          <cell r="B1181" t="str">
            <v>CARROCERIA FIXA ABERTA DE MADEIRA PARA TRANSPORTE GERAL DE CARGA SECA DIMENSOES APROXIMADAS 2,5 X 7,5 X 0,50 M (INCLUI MONTAGEM, NAO INCLUI CAMINHAO)</v>
          </cell>
          <cell r="C1181" t="str">
            <v xml:space="preserve">UN    </v>
          </cell>
          <cell r="D1181" t="str">
            <v>AS</v>
          </cell>
          <cell r="E1181" t="str">
            <v>21.346,57</v>
          </cell>
        </row>
        <row r="1182">
          <cell r="A1182">
            <v>42250</v>
          </cell>
          <cell r="B1182" t="str">
            <v>CARVAO ANTRACITO PARA FILTRO, GRAO VARIANDO DE 0,8 ATE 1,1 MM, COEFICIENTE DE UNIFORMIDADE MENOR QUE 1,7 MM</v>
          </cell>
          <cell r="C1182" t="str">
            <v xml:space="preserve">T     </v>
          </cell>
          <cell r="D1182" t="str">
            <v>CR</v>
          </cell>
          <cell r="E1182" t="str">
            <v>1.580,82</v>
          </cell>
        </row>
        <row r="1183">
          <cell r="A1183">
            <v>42256</v>
          </cell>
          <cell r="B1183" t="str">
            <v>CARVAO ANTRACITO PARA FILTRO, GRAO VARIANDO DE 0,8 ATE 1,1 MM, COEFICIENTE DE UNIFORMIDADE MENOR QUE 1,7 MM (DISTRIBUIDOR)</v>
          </cell>
          <cell r="C1183" t="str">
            <v xml:space="preserve">KG    </v>
          </cell>
          <cell r="D1183" t="str">
            <v>CR</v>
          </cell>
          <cell r="E1183" t="str">
            <v>3,31</v>
          </cell>
        </row>
        <row r="1184">
          <cell r="A1184">
            <v>4743</v>
          </cell>
          <cell r="B1184" t="str">
            <v>CASCALHO DE CAVA</v>
          </cell>
          <cell r="C1184" t="str">
            <v xml:space="preserve">M3    </v>
          </cell>
          <cell r="D1184" t="str">
            <v>CR</v>
          </cell>
          <cell r="E1184" t="str">
            <v>27,41</v>
          </cell>
        </row>
        <row r="1185">
          <cell r="A1185">
            <v>4744</v>
          </cell>
          <cell r="B1185" t="str">
            <v>CASCALHO DE RIO</v>
          </cell>
          <cell r="C1185" t="str">
            <v xml:space="preserve">M3    </v>
          </cell>
          <cell r="D1185" t="str">
            <v>CR</v>
          </cell>
          <cell r="E1185" t="str">
            <v>35,83</v>
          </cell>
        </row>
        <row r="1186">
          <cell r="A1186">
            <v>4745</v>
          </cell>
          <cell r="B1186" t="str">
            <v>CASCALHO LAVADO</v>
          </cell>
          <cell r="C1186" t="str">
            <v xml:space="preserve">M3    </v>
          </cell>
          <cell r="D1186" t="str">
            <v>CR</v>
          </cell>
          <cell r="E1186" t="str">
            <v>48,01</v>
          </cell>
        </row>
        <row r="1187">
          <cell r="A1187">
            <v>36496</v>
          </cell>
          <cell r="B1187" t="str">
            <v>CAVALETE PARA TALHA COM ESTRUTURA EM TUBO METALICO ALTURA MINIMA 3,2 M EQUIPADO COM RODAS DE BORRACHA PARA MOVIMENTACAO DE TUBOS DE CONCRETO NA CENTRAL DE PREMOLDADOS COM CAPACIDADE DE CARGA DE 3 TONELADAS</v>
          </cell>
          <cell r="C1187" t="str">
            <v xml:space="preserve">UN    </v>
          </cell>
          <cell r="D1187" t="str">
            <v>AS</v>
          </cell>
          <cell r="E1187" t="str">
            <v>8.720,14</v>
          </cell>
        </row>
        <row r="1188">
          <cell r="A1188">
            <v>10630</v>
          </cell>
          <cell r="B1188" t="str">
            <v>CAVALO MECANICO TRACAO 4X2, PESO BRUTO TOTAL COMBINADO 49000 KG, CAPACIDADE MAXIMA DE TRACAO *66000* KG, POTENCIA *360* CV (INCLUI CABINE E CHASSI, NAO INCLUI SEMIRREBOQUE)</v>
          </cell>
          <cell r="C1188" t="str">
            <v xml:space="preserve">UN    </v>
          </cell>
          <cell r="D1188" t="str">
            <v>AS</v>
          </cell>
          <cell r="E1188" t="str">
            <v>459.226,96</v>
          </cell>
        </row>
        <row r="1189">
          <cell r="A1189">
            <v>37762</v>
          </cell>
          <cell r="B1189" t="str">
            <v>CAVALO MECANICO TRACAO 4X2, PESO BRUTO TOTAL 16000 KG, CAPACIDADE MAXIMA DE TRACAO *36000* KG, DISTANCIA ENTRE EIXOS *3,56* M, POTENCIA *286* CV (INCLUI CABINE E CHASSI, NAO INCLUI SEMIRREBOQUE)</v>
          </cell>
          <cell r="C1189" t="str">
            <v xml:space="preserve">UN    </v>
          </cell>
          <cell r="D1189" t="str">
            <v>AS</v>
          </cell>
          <cell r="E1189" t="str">
            <v>393.850,98</v>
          </cell>
        </row>
        <row r="1190">
          <cell r="A1190">
            <v>37763</v>
          </cell>
          <cell r="B1190" t="str">
            <v>CAVALO MECANICO TRACAO 4X2, PESO BRUTO TOTAL 16000 KG, CAPACIDADE MAXIMA DE TRACAO *45000* KG, DISTANCIA ENTRE EIXOS *3,56* M, POTENCIA *330* CV (INCLUI CABINE E CHASSI, NAO INCLUI SEMIRREBOQUE)</v>
          </cell>
          <cell r="C1190" t="str">
            <v xml:space="preserve">UN    </v>
          </cell>
          <cell r="D1190" t="str">
            <v>AS</v>
          </cell>
          <cell r="E1190" t="str">
            <v>398.634,52</v>
          </cell>
        </row>
        <row r="1191">
          <cell r="A1191">
            <v>41992</v>
          </cell>
          <cell r="B1191" t="str">
            <v>CAVALO MECANICO TRACAO 4X2, PESO BRUTO TOTAL 16000 KG, CAPACIDADE MAXIMA DE TRACAO *80000* KG, POTENCIA *380* CV (INCLUI CABINE E CHASSI, NAO INCLUI SEMIRREBOQUE)</v>
          </cell>
          <cell r="C1191" t="str">
            <v xml:space="preserve">UN    </v>
          </cell>
          <cell r="D1191" t="str">
            <v>AS</v>
          </cell>
          <cell r="E1191" t="str">
            <v>453.167,79</v>
          </cell>
        </row>
        <row r="1192">
          <cell r="A1192">
            <v>13215</v>
          </cell>
          <cell r="B1192" t="str">
            <v>CAVALO MECANICO TRACAO 6X2, PESO BRUTO TOTAL COMBINADO 56000 KG, CAPACIDADE MAXIMA DE TRACAO *66000* KG, POTENCIA *360* CV (INCLUI CABINE E CHASSI, NAO INCLUI SEMIRREBOQUE)</v>
          </cell>
          <cell r="C1192" t="str">
            <v xml:space="preserve">UN    </v>
          </cell>
          <cell r="D1192" t="str">
            <v>AS</v>
          </cell>
          <cell r="E1192" t="str">
            <v>555.696,54</v>
          </cell>
        </row>
        <row r="1193">
          <cell r="A1193">
            <v>4235</v>
          </cell>
          <cell r="B1193" t="str">
            <v>CAVOUQUEIRO OU OPERADOR DE PERFURATRIZ / ROMPEDOR</v>
          </cell>
          <cell r="C1193" t="str">
            <v xml:space="preserve">H     </v>
          </cell>
          <cell r="D1193" t="str">
            <v>CR</v>
          </cell>
          <cell r="E1193" t="str">
            <v>18,34</v>
          </cell>
        </row>
        <row r="1194">
          <cell r="A1194">
            <v>40976</v>
          </cell>
          <cell r="B1194" t="str">
            <v>CAVOUQUEIRO OU OPERADOR DE PERFURATRIZ / ROMPEDOR (MENSALISTA)</v>
          </cell>
          <cell r="C1194" t="str">
            <v xml:space="preserve">MES   </v>
          </cell>
          <cell r="D1194" t="str">
            <v>CR</v>
          </cell>
          <cell r="E1194" t="str">
            <v>3.216,01</v>
          </cell>
        </row>
        <row r="1195">
          <cell r="A1195">
            <v>39013</v>
          </cell>
          <cell r="B1195" t="str">
            <v>CENTRALIZADOR DE BARRA DE ACO (CHUMBADOR TIPO CARAMBOLA), PARA ACO ATE 20 MM</v>
          </cell>
          <cell r="C1195" t="str">
            <v xml:space="preserve">UN    </v>
          </cell>
          <cell r="D1195" t="str">
            <v>AS</v>
          </cell>
          <cell r="E1195" t="str">
            <v>0,90</v>
          </cell>
        </row>
        <row r="1196">
          <cell r="A1196">
            <v>43091</v>
          </cell>
          <cell r="B1196" t="str">
            <v>CENTRO DE MEDICAO AGRUPADA, EM POLICARBONATO / PVC, COM 12 MEDIDORES E PROTECAO GERAL (INCLUI BARRAMENTO, DISJUNTORES E ACESSORIOS DE FIXACAO) (PADRAO CONCESSIONARIA LOCAL)</v>
          </cell>
          <cell r="C1196" t="str">
            <v xml:space="preserve">UN    </v>
          </cell>
          <cell r="D1196" t="str">
            <v>CR</v>
          </cell>
          <cell r="E1196" t="str">
            <v>4.412,15</v>
          </cell>
        </row>
        <row r="1197">
          <cell r="A1197">
            <v>43092</v>
          </cell>
          <cell r="B1197" t="str">
            <v>CENTRO DE MEDICAO AGRUPADA, EM POLICARBONATO / PVC, COM 16 MEDIDORES E PROTECAO GERAL (INCLUI BARRAMENTO, DISJUNTORES E ACESSORIOS DE FIXACAO) (PADRAO CONCESSIONARIA LOCAL)</v>
          </cell>
          <cell r="C1197" t="str">
            <v xml:space="preserve">UN    </v>
          </cell>
          <cell r="D1197" t="str">
            <v>CR</v>
          </cell>
          <cell r="E1197" t="str">
            <v>5.882,87</v>
          </cell>
        </row>
        <row r="1198">
          <cell r="A1198">
            <v>43089</v>
          </cell>
          <cell r="B1198" t="str">
            <v>CENTRO DE MEDICAO AGRUPADA, EM POLICARBONATO / PVC, COM 4 MEDIDORES E PROTECAO GERAL (INCLUI BARRAMENTO, DISJUNTORES E ACESSORIOS DE FIXACAO) (PADRAO CONCESSIONARIA LOCAL)</v>
          </cell>
          <cell r="C1198" t="str">
            <v xml:space="preserve">UN    </v>
          </cell>
          <cell r="D1198" t="str">
            <v>CR</v>
          </cell>
          <cell r="E1198" t="str">
            <v>1.025,26</v>
          </cell>
        </row>
        <row r="1199">
          <cell r="A1199">
            <v>43090</v>
          </cell>
          <cell r="B1199" t="str">
            <v>CENTRO DE MEDICAO AGRUPADA, EM POLICARBONATO / PVC, COM 8 MEDIDORES E PROTECAO GERAL (INCLUI BARRAMENTO, DISJUNTORES E ACESSORIOS DE FIXACAO) (PADRAO CONCESSIONARIA LOCAL)</v>
          </cell>
          <cell r="C1199" t="str">
            <v xml:space="preserve">UN    </v>
          </cell>
          <cell r="D1199" t="str">
            <v>CR</v>
          </cell>
          <cell r="E1199" t="str">
            <v>2.262,64</v>
          </cell>
        </row>
        <row r="1200">
          <cell r="A1200">
            <v>41967</v>
          </cell>
          <cell r="B1200" t="str">
            <v>CERA  LIQUIDA</v>
          </cell>
          <cell r="C1200" t="str">
            <v xml:space="preserve">L     </v>
          </cell>
          <cell r="D1200" t="str">
            <v>CR</v>
          </cell>
          <cell r="E1200" t="str">
            <v>7,94</v>
          </cell>
        </row>
        <row r="1201">
          <cell r="A1201">
            <v>12760</v>
          </cell>
          <cell r="B1201" t="str">
            <v>CHAPA ACO INOX AISI 304 NUMERO 4 (E = 6 MM), ACABAMENTO NUMERO 1 (LAMINADO A QUENTE, FOSCO)</v>
          </cell>
          <cell r="C1201" t="str">
            <v xml:space="preserve">M2    </v>
          </cell>
          <cell r="D1201" t="str">
            <v>CR</v>
          </cell>
          <cell r="E1201" t="str">
            <v>953,66</v>
          </cell>
        </row>
        <row r="1202">
          <cell r="A1202">
            <v>12759</v>
          </cell>
          <cell r="B1202" t="str">
            <v>CHAPA ACO INOX AISI 304 NUMERO 9 (E = 4 MM), ACABAMENTO NUMERO 1 (LAMINADO A QUENTE, FOSCO)</v>
          </cell>
          <cell r="C1202" t="str">
            <v xml:space="preserve">M2    </v>
          </cell>
          <cell r="D1202" t="str">
            <v>CR</v>
          </cell>
          <cell r="E1202" t="str">
            <v>635,76</v>
          </cell>
        </row>
        <row r="1203">
          <cell r="A1203">
            <v>43105</v>
          </cell>
          <cell r="B1203" t="str">
            <v>CHAPA DE ACO CARBONO GALVANIZADA, PERFURADA (GRADE FUROS) E = 1,5 MM, DIAMETRO DO FURO = 9,52 MM (FUROS ALTERNADOS HORIZ.)</v>
          </cell>
          <cell r="C1203" t="str">
            <v xml:space="preserve">KG    </v>
          </cell>
          <cell r="D1203" t="str">
            <v>CR</v>
          </cell>
          <cell r="E1203" t="str">
            <v>22,81</v>
          </cell>
        </row>
        <row r="1204">
          <cell r="A1204">
            <v>40424</v>
          </cell>
          <cell r="B1204" t="str">
            <v>CHAPA DE ACO CARBONO LAMINADO A QUENTE, QUALIDADE ESTRUTURAL, BITOLA 3/16", E =4,75 MM (37,29 KG/M2)</v>
          </cell>
          <cell r="C1204" t="str">
            <v xml:space="preserve">KG    </v>
          </cell>
          <cell r="D1204" t="str">
            <v>CR</v>
          </cell>
          <cell r="E1204" t="str">
            <v>5,79</v>
          </cell>
        </row>
        <row r="1205">
          <cell r="A1205">
            <v>1325</v>
          </cell>
          <cell r="B1205" t="str">
            <v>CHAPA DE ACO FINA A FRIO BITOLA MSG 20, E = 0,90 MM (7,20 KG/M2)</v>
          </cell>
          <cell r="C1205" t="str">
            <v xml:space="preserve">KG    </v>
          </cell>
          <cell r="D1205" t="str">
            <v>CR</v>
          </cell>
          <cell r="E1205" t="str">
            <v>6,34</v>
          </cell>
        </row>
        <row r="1206">
          <cell r="A1206">
            <v>1327</v>
          </cell>
          <cell r="B1206" t="str">
            <v>CHAPA DE ACO FINA A FRIO BITOLA MSG 24, E = 0,60 MM (4,80 KG/M2)</v>
          </cell>
          <cell r="C1206" t="str">
            <v xml:space="preserve">KG    </v>
          </cell>
          <cell r="D1206" t="str">
            <v>CR</v>
          </cell>
          <cell r="E1206" t="str">
            <v>6,76</v>
          </cell>
        </row>
        <row r="1207">
          <cell r="A1207">
            <v>1328</v>
          </cell>
          <cell r="B1207" t="str">
            <v>CHAPA DE ACO FINA A FRIO BITOLA MSG 26, E = 0,45 MM (3,60 KG/M2)</v>
          </cell>
          <cell r="C1207" t="str">
            <v xml:space="preserve">KG    </v>
          </cell>
          <cell r="D1207" t="str">
            <v>CR</v>
          </cell>
          <cell r="E1207" t="str">
            <v>6,36</v>
          </cell>
        </row>
        <row r="1208">
          <cell r="A1208">
            <v>1321</v>
          </cell>
          <cell r="B1208" t="str">
            <v>CHAPA DE ACO FINA A QUENTE BITOLA MSG 13, E = 2,25 MM (18,00 KG/M2)</v>
          </cell>
          <cell r="C1208" t="str">
            <v xml:space="preserve">KG    </v>
          </cell>
          <cell r="D1208" t="str">
            <v>CR</v>
          </cell>
          <cell r="E1208" t="str">
            <v>5,89</v>
          </cell>
        </row>
        <row r="1209">
          <cell r="A1209">
            <v>1318</v>
          </cell>
          <cell r="B1209" t="str">
            <v>CHAPA DE ACO FINA A QUENTE BITOLA MSG 14, E = 2,00 MM (16,0 KG/M2)</v>
          </cell>
          <cell r="C1209" t="str">
            <v xml:space="preserve">KG    </v>
          </cell>
          <cell r="D1209" t="str">
            <v>CR</v>
          </cell>
          <cell r="E1209" t="str">
            <v>5,89</v>
          </cell>
        </row>
        <row r="1210">
          <cell r="A1210">
            <v>1322</v>
          </cell>
          <cell r="B1210" t="str">
            <v>CHAPA DE ACO FINA A QUENTE BITOLA MSG 16, E = 1,50 MM (12,00 KG/M2)</v>
          </cell>
          <cell r="C1210" t="str">
            <v xml:space="preserve">KG    </v>
          </cell>
          <cell r="D1210" t="str">
            <v>CR</v>
          </cell>
          <cell r="E1210" t="str">
            <v>6,23</v>
          </cell>
        </row>
        <row r="1211">
          <cell r="A1211">
            <v>1323</v>
          </cell>
          <cell r="B1211" t="str">
            <v>CHAPA DE ACO FINA A QUENTE BITOLA MSG 18, E = 1,20 MM (9,60 KG/M2)</v>
          </cell>
          <cell r="C1211" t="str">
            <v xml:space="preserve">KG    </v>
          </cell>
          <cell r="D1211" t="str">
            <v>CR</v>
          </cell>
          <cell r="E1211" t="str">
            <v>6,23</v>
          </cell>
        </row>
        <row r="1212">
          <cell r="A1212">
            <v>1319</v>
          </cell>
          <cell r="B1212" t="str">
            <v>CHAPA DE ACO FINA A QUENTE BITOLA MSG 3/16 ", E = 4,75 MM (38,00 KG/M2)</v>
          </cell>
          <cell r="C1212" t="str">
            <v xml:space="preserve">KG    </v>
          </cell>
          <cell r="D1212" t="str">
            <v>CR</v>
          </cell>
          <cell r="E1212" t="str">
            <v>5,25</v>
          </cell>
        </row>
        <row r="1213">
          <cell r="A1213">
            <v>11026</v>
          </cell>
          <cell r="B1213" t="str">
            <v>CHAPA DE ACO GALVANIZADA BITOLA GSG 14, E = 1,95 MM (15,60 KG/M2)</v>
          </cell>
          <cell r="C1213" t="str">
            <v xml:space="preserve">KG    </v>
          </cell>
          <cell r="D1213" t="str">
            <v>CR</v>
          </cell>
          <cell r="E1213" t="str">
            <v>7,22</v>
          </cell>
        </row>
        <row r="1214">
          <cell r="A1214">
            <v>11027</v>
          </cell>
          <cell r="B1214" t="str">
            <v>CHAPA DE ACO GALVANIZADA BITOLA GSG 16, E = 1,55 MM (12,40 KG/M2)</v>
          </cell>
          <cell r="C1214" t="str">
            <v xml:space="preserve">KG    </v>
          </cell>
          <cell r="D1214" t="str">
            <v>CR</v>
          </cell>
          <cell r="E1214" t="str">
            <v>7,51</v>
          </cell>
        </row>
        <row r="1215">
          <cell r="A1215">
            <v>11046</v>
          </cell>
          <cell r="B1215" t="str">
            <v>CHAPA DE ACO GALVANIZADA BITOLA GSG 18, E = 1,25 MM (10,00 KG/M2)</v>
          </cell>
          <cell r="C1215" t="str">
            <v xml:space="preserve">KG    </v>
          </cell>
          <cell r="D1215" t="str">
            <v>CR</v>
          </cell>
          <cell r="E1215" t="str">
            <v>7,20</v>
          </cell>
        </row>
        <row r="1216">
          <cell r="A1216">
            <v>11047</v>
          </cell>
          <cell r="B1216" t="str">
            <v>CHAPA DE ACO GALVANIZADA BITOLA GSG 19, E = 1,11 MM (8,88 KG/M2)</v>
          </cell>
          <cell r="C1216" t="str">
            <v xml:space="preserve">KG    </v>
          </cell>
          <cell r="D1216" t="str">
            <v>CR</v>
          </cell>
          <cell r="E1216" t="str">
            <v>7,84</v>
          </cell>
        </row>
        <row r="1217">
          <cell r="A1217">
            <v>43668</v>
          </cell>
          <cell r="B1217" t="str">
            <v>CHAPA DE ACO GALVANIZADA BITOLA GSG 20, E = 0,95 MM (7,60 KG/M2)</v>
          </cell>
          <cell r="C1217" t="str">
            <v xml:space="preserve">KG    </v>
          </cell>
          <cell r="D1217" t="str">
            <v>CR</v>
          </cell>
          <cell r="E1217" t="str">
            <v>6,92</v>
          </cell>
        </row>
        <row r="1218">
          <cell r="A1218">
            <v>11049</v>
          </cell>
          <cell r="B1218" t="str">
            <v>CHAPA DE ACO GALVANIZADA BITOLA GSG 22, E = 0,80 MM (6,40 KG/M2)</v>
          </cell>
          <cell r="C1218" t="str">
            <v xml:space="preserve">KG    </v>
          </cell>
          <cell r="D1218" t="str">
            <v xml:space="preserve">C </v>
          </cell>
          <cell r="E1218" t="str">
            <v>7,50</v>
          </cell>
        </row>
        <row r="1219">
          <cell r="A1219">
            <v>43106</v>
          </cell>
          <cell r="B1219" t="str">
            <v>CHAPA DE ACO GALVANIZADA BITOLA GSG 24, E = 0,64 (5,12 KG/M2)</v>
          </cell>
          <cell r="C1219" t="str">
            <v xml:space="preserve">KG    </v>
          </cell>
          <cell r="D1219" t="str">
            <v>CR</v>
          </cell>
          <cell r="E1219" t="str">
            <v>7,54</v>
          </cell>
        </row>
        <row r="1220">
          <cell r="A1220">
            <v>11051</v>
          </cell>
          <cell r="B1220" t="str">
            <v>CHAPA DE ACO GALVANIZADA BITOLA GSG 26, E = 0,50 MM (4,00 KG/M2)</v>
          </cell>
          <cell r="C1220" t="str">
            <v xml:space="preserve">KG    </v>
          </cell>
          <cell r="D1220" t="str">
            <v>CR</v>
          </cell>
          <cell r="E1220" t="str">
            <v>7,87</v>
          </cell>
        </row>
        <row r="1221">
          <cell r="A1221">
            <v>11061</v>
          </cell>
          <cell r="B1221" t="str">
            <v>CHAPA DE ACO GALVANIZADA BITOLA GSG 30, E = 0,35 MM (2,80 KG/M2)</v>
          </cell>
          <cell r="C1221" t="str">
            <v xml:space="preserve">KG    </v>
          </cell>
          <cell r="D1221" t="str">
            <v>CR</v>
          </cell>
          <cell r="E1221" t="str">
            <v>9,45</v>
          </cell>
        </row>
        <row r="1222">
          <cell r="A1222">
            <v>43667</v>
          </cell>
          <cell r="B1222" t="str">
            <v>CHAPA DE ACO GROSSA, ASTM A36, E = 1 " (25,40 MM) 199,18 KG/M2</v>
          </cell>
          <cell r="C1222" t="str">
            <v xml:space="preserve">KG    </v>
          </cell>
          <cell r="D1222" t="str">
            <v>CR</v>
          </cell>
          <cell r="E1222" t="str">
            <v>6,86</v>
          </cell>
        </row>
        <row r="1223">
          <cell r="A1223">
            <v>1333</v>
          </cell>
          <cell r="B1223" t="str">
            <v>CHAPA DE ACO GROSSA, ASTM A36, E = 1/2 " (12,70 MM) 99,59 KG/M2</v>
          </cell>
          <cell r="C1223" t="str">
            <v xml:space="preserve">KG    </v>
          </cell>
          <cell r="D1223" t="str">
            <v>CR</v>
          </cell>
          <cell r="E1223" t="str">
            <v>5,72</v>
          </cell>
        </row>
        <row r="1224">
          <cell r="A1224">
            <v>1330</v>
          </cell>
          <cell r="B1224" t="str">
            <v>CHAPA DE ACO GROSSA, ASTM A36, E = 1/4 " (6,35 MM) 49,79 KG/M2</v>
          </cell>
          <cell r="C1224" t="str">
            <v xml:space="preserve">KG    </v>
          </cell>
          <cell r="D1224" t="str">
            <v>CR</v>
          </cell>
          <cell r="E1224" t="str">
            <v>5,66</v>
          </cell>
        </row>
        <row r="1225">
          <cell r="A1225">
            <v>10957</v>
          </cell>
          <cell r="B1225" t="str">
            <v>CHAPA DE ACO GROSSA, ASTM A36, E = 3/4 " (19,05 MM) 149,39 KG/M2</v>
          </cell>
          <cell r="C1225" t="str">
            <v xml:space="preserve">KG    </v>
          </cell>
          <cell r="D1225" t="str">
            <v>CR</v>
          </cell>
          <cell r="E1225" t="str">
            <v>6,53</v>
          </cell>
        </row>
        <row r="1226">
          <cell r="A1226">
            <v>1332</v>
          </cell>
          <cell r="B1226" t="str">
            <v>CHAPA DE ACO GROSSA, ASTM A36, E = 3/8 " (9,53 MM) 74,69 KG/M2</v>
          </cell>
          <cell r="C1226" t="str">
            <v xml:space="preserve">KG    </v>
          </cell>
          <cell r="D1226" t="str">
            <v>CR</v>
          </cell>
          <cell r="E1226" t="str">
            <v>5,81</v>
          </cell>
        </row>
        <row r="1227">
          <cell r="A1227">
            <v>1334</v>
          </cell>
          <cell r="B1227" t="str">
            <v>CHAPA DE ACO GROSSA, ASTM A36, E = 5/8 " (15,88 MM) 124,49 KG/M2</v>
          </cell>
          <cell r="C1227" t="str">
            <v xml:space="preserve">KG    </v>
          </cell>
          <cell r="D1227" t="str">
            <v>CR</v>
          </cell>
          <cell r="E1227" t="str">
            <v>6,44</v>
          </cell>
        </row>
        <row r="1228">
          <cell r="A1228">
            <v>1335</v>
          </cell>
          <cell r="B1228" t="str">
            <v>CHAPA DE ACO GROSSA, ASTM A36, E = 7/8 " (22,23 MM) 174,28 KG/M2</v>
          </cell>
          <cell r="C1228" t="str">
            <v xml:space="preserve">KG    </v>
          </cell>
          <cell r="D1228" t="str">
            <v>CR</v>
          </cell>
          <cell r="E1228" t="str">
            <v>6,65</v>
          </cell>
        </row>
        <row r="1229">
          <cell r="A1229">
            <v>40425</v>
          </cell>
          <cell r="B1229" t="str">
            <v>CHAPA DE ACO GROSSA, SAE 1020, BITOLA 1/4", E = 6,35 MM (49,85 KG/M2)</v>
          </cell>
          <cell r="C1229" t="str">
            <v xml:space="preserve">KG    </v>
          </cell>
          <cell r="D1229" t="str">
            <v>CR</v>
          </cell>
          <cell r="E1229" t="str">
            <v>5,70</v>
          </cell>
        </row>
        <row r="1230">
          <cell r="A1230">
            <v>1337</v>
          </cell>
          <cell r="B1230" t="str">
            <v>CHAPA DE ACO XADREZ PARA PISOS, E = 1/4 " (6,30 MM) 54,53 KG/M2</v>
          </cell>
          <cell r="C1230" t="str">
            <v xml:space="preserve">KG    </v>
          </cell>
          <cell r="D1230" t="str">
            <v>CR</v>
          </cell>
          <cell r="E1230" t="str">
            <v>6,53</v>
          </cell>
        </row>
        <row r="1231">
          <cell r="A1231">
            <v>39416</v>
          </cell>
          <cell r="B1231" t="str">
            <v>CHAPA DE GESSO ACARTONADO, RESISTENTE A UMIDADE (RU), COR VERDE, E = 12,5 MM, 1200 X 1800 MM (L X C)</v>
          </cell>
          <cell r="C1231" t="str">
            <v xml:space="preserve">M2    </v>
          </cell>
          <cell r="D1231" t="str">
            <v>CR</v>
          </cell>
          <cell r="E1231" t="str">
            <v>16,68</v>
          </cell>
        </row>
        <row r="1232">
          <cell r="A1232">
            <v>39417</v>
          </cell>
          <cell r="B1232" t="str">
            <v>CHAPA DE GESSO ACARTONADO, RESISTENTE A UMIDADE (RU), COR VERDE, E = 12,5 MM, 1200 X 2400 MM (L X C)</v>
          </cell>
          <cell r="C1232" t="str">
            <v xml:space="preserve">M2    </v>
          </cell>
          <cell r="D1232" t="str">
            <v>CR</v>
          </cell>
          <cell r="E1232" t="str">
            <v>17,49</v>
          </cell>
        </row>
        <row r="1233">
          <cell r="A1233">
            <v>39414</v>
          </cell>
          <cell r="B1233" t="str">
            <v>CHAPA DE GESSO ACARTONADO, RESISTENTE AO FOGO (RF), COR ROSA, E = 12,5 MM, 1200 X 1800 MM (L X C)</v>
          </cell>
          <cell r="C1233" t="str">
            <v xml:space="preserve">M2    </v>
          </cell>
          <cell r="D1233" t="str">
            <v>CR</v>
          </cell>
          <cell r="E1233" t="str">
            <v>15,66</v>
          </cell>
        </row>
        <row r="1234">
          <cell r="A1234">
            <v>39415</v>
          </cell>
          <cell r="B1234" t="str">
            <v>CHAPA DE GESSO ACARTONADO, RESISTENTE AO FOGO (RF), COR ROSA, E = 12,5 MM, 1200 X 2400 MM (L X C)</v>
          </cell>
          <cell r="C1234" t="str">
            <v xml:space="preserve">M2    </v>
          </cell>
          <cell r="D1234" t="str">
            <v>CR</v>
          </cell>
          <cell r="E1234" t="str">
            <v>16,60</v>
          </cell>
        </row>
        <row r="1235">
          <cell r="A1235">
            <v>39412</v>
          </cell>
          <cell r="B1235" t="str">
            <v>CHAPA DE GESSO ACARTONADO, STANDARD (ST), COR BRANCA, E = 12,5 MM, 1200 X 1800 MM (L X C)</v>
          </cell>
          <cell r="C1235" t="str">
            <v xml:space="preserve">M2    </v>
          </cell>
          <cell r="D1235" t="str">
            <v>CR</v>
          </cell>
          <cell r="E1235" t="str">
            <v>11,79</v>
          </cell>
        </row>
        <row r="1236">
          <cell r="A1236">
            <v>39413</v>
          </cell>
          <cell r="B1236" t="str">
            <v>CHAPA DE GESSO ACARTONADO, STANDARD (ST), COR BRANCA, E = 12,5 MM, 1200 X 2400 MM (L X C)</v>
          </cell>
          <cell r="C1236" t="str">
            <v xml:space="preserve">M2    </v>
          </cell>
          <cell r="D1236" t="str">
            <v>CR</v>
          </cell>
          <cell r="E1236" t="str">
            <v>11,68</v>
          </cell>
        </row>
        <row r="1237">
          <cell r="A1237">
            <v>1338</v>
          </cell>
          <cell r="B1237" t="str">
            <v>CHAPA DE LAMINADO MELAMINICO, LISO BRILHANTE, DE *1,25 X 3,08* M, E = 0,8 MM</v>
          </cell>
          <cell r="C1237" t="str">
            <v xml:space="preserve">M2    </v>
          </cell>
          <cell r="D1237" t="str">
            <v xml:space="preserve">C </v>
          </cell>
          <cell r="E1237" t="str">
            <v>19,41</v>
          </cell>
        </row>
        <row r="1238">
          <cell r="A1238">
            <v>1340</v>
          </cell>
          <cell r="B1238" t="str">
            <v>CHAPA DE LAMINADO MELAMINICO, LISO FOSCO, DE *1,25 X 3,08* M, E = 0,8 MM</v>
          </cell>
          <cell r="C1238" t="str">
            <v xml:space="preserve">M2    </v>
          </cell>
          <cell r="D1238" t="str">
            <v>CR</v>
          </cell>
          <cell r="E1238" t="str">
            <v>22,44</v>
          </cell>
        </row>
        <row r="1239">
          <cell r="A1239">
            <v>1341</v>
          </cell>
          <cell r="B1239" t="str">
            <v>CHAPA DE LAMINADO MELAMINICO, TEXTURIZADO, DE *1,25 X 3,08* M, E = 0,8 MM</v>
          </cell>
          <cell r="C1239" t="str">
            <v xml:space="preserve">M2    </v>
          </cell>
          <cell r="D1239" t="str">
            <v>CR</v>
          </cell>
          <cell r="E1239" t="str">
            <v>21,61</v>
          </cell>
        </row>
        <row r="1240">
          <cell r="A1240">
            <v>11134</v>
          </cell>
          <cell r="B1240" t="str">
            <v>CHAPA DE MADEIRA COMPENSADA NAVAL (COM COLA FENOLICA), E = 10 MM, DE *1,60 X 2,20* M</v>
          </cell>
          <cell r="C1240" t="str">
            <v xml:space="preserve">M2    </v>
          </cell>
          <cell r="D1240" t="str">
            <v xml:space="preserve">C </v>
          </cell>
          <cell r="E1240" t="str">
            <v>34,33</v>
          </cell>
        </row>
        <row r="1241">
          <cell r="A1241">
            <v>11135</v>
          </cell>
          <cell r="B1241" t="str">
            <v>CHAPA DE MADEIRA COMPENSADA NAVAL (COM COLA FENOLICA), E = 12 MM, DE *1,60 X 2,20* M</v>
          </cell>
          <cell r="C1241" t="str">
            <v xml:space="preserve">M2    </v>
          </cell>
          <cell r="D1241" t="str">
            <v>CR</v>
          </cell>
          <cell r="E1241" t="str">
            <v>41,85</v>
          </cell>
        </row>
        <row r="1242">
          <cell r="A1242">
            <v>11136</v>
          </cell>
          <cell r="B1242" t="str">
            <v>CHAPA DE MADEIRA COMPENSADA NAVAL (COM COLA FENOLICA), E = 15 MM, DE *1,60 X 2,20* M</v>
          </cell>
          <cell r="C1242" t="str">
            <v xml:space="preserve">M2    </v>
          </cell>
          <cell r="D1242" t="str">
            <v>CR</v>
          </cell>
          <cell r="E1242" t="str">
            <v>45,26</v>
          </cell>
        </row>
        <row r="1243">
          <cell r="A1243">
            <v>34743</v>
          </cell>
          <cell r="B1243" t="str">
            <v>CHAPA DE MADEIRA COMPENSADA NAVAL (COM COLA FENOLICA), E = 18 MM, DE *1,60 X 2,20* M</v>
          </cell>
          <cell r="C1243" t="str">
            <v xml:space="preserve">M2    </v>
          </cell>
          <cell r="D1243" t="str">
            <v>CR</v>
          </cell>
          <cell r="E1243" t="str">
            <v>57,62</v>
          </cell>
        </row>
        <row r="1244">
          <cell r="A1244">
            <v>11137</v>
          </cell>
          <cell r="B1244" t="str">
            <v>CHAPA DE MADEIRA COMPENSADA NAVAL (COM COLA FENOLICA), E = 20 MM, DE *1,60 X 2,20* M</v>
          </cell>
          <cell r="C1244" t="str">
            <v xml:space="preserve">M2    </v>
          </cell>
          <cell r="D1244" t="str">
            <v>CR</v>
          </cell>
          <cell r="E1244" t="str">
            <v>64,26</v>
          </cell>
        </row>
        <row r="1245">
          <cell r="A1245">
            <v>34745</v>
          </cell>
          <cell r="B1245" t="str">
            <v>CHAPA DE MADEIRA COMPENSADA NAVAL (COM COLA FENOLICA), E = 25 MM, DE *1,60 X 2,20* M</v>
          </cell>
          <cell r="C1245" t="str">
            <v xml:space="preserve">M2    </v>
          </cell>
          <cell r="D1245" t="str">
            <v>CR</v>
          </cell>
          <cell r="E1245" t="str">
            <v>73,23</v>
          </cell>
        </row>
        <row r="1246">
          <cell r="A1246">
            <v>34746</v>
          </cell>
          <cell r="B1246" t="str">
            <v>CHAPA DE MADEIRA COMPENSADA NAVAL (COM COLA FENOLICA), E = 4 MM, DE *1,60 X 2,20* M</v>
          </cell>
          <cell r="C1246" t="str">
            <v xml:space="preserve">M2    </v>
          </cell>
          <cell r="D1246" t="str">
            <v>CR</v>
          </cell>
          <cell r="E1246" t="str">
            <v>18,86</v>
          </cell>
        </row>
        <row r="1247">
          <cell r="A1247">
            <v>1360</v>
          </cell>
          <cell r="B1247" t="str">
            <v>CHAPA DE MADEIRA COMPENSADA NAVAL (COM COLA FENOLICA), E = 6 MM, DE *1,60 X 2,20* M</v>
          </cell>
          <cell r="C1247" t="str">
            <v xml:space="preserve">M2    </v>
          </cell>
          <cell r="D1247" t="str">
            <v>CR</v>
          </cell>
          <cell r="E1247" t="str">
            <v>23,29</v>
          </cell>
        </row>
        <row r="1248">
          <cell r="A1248">
            <v>1346</v>
          </cell>
          <cell r="B1248" t="str">
            <v>CHAPA DE MADEIRA COMPENSADA PLASTIFICADA PARA FORMA DE CONCRETO, DE 2,20 x 1,10 M, E = 10 MM</v>
          </cell>
          <cell r="C1248" t="str">
            <v xml:space="preserve">M2    </v>
          </cell>
          <cell r="D1248" t="str">
            <v>CR</v>
          </cell>
          <cell r="E1248" t="str">
            <v>23,76</v>
          </cell>
        </row>
        <row r="1249">
          <cell r="A1249">
            <v>1345</v>
          </cell>
          <cell r="B1249" t="str">
            <v>CHAPA DE MADEIRA COMPENSADA PLASTIFICADA PARA FORMA DE CONCRETO, DE 2,20 x 1,10 M, E = 18 MM</v>
          </cell>
          <cell r="C1249" t="str">
            <v xml:space="preserve">M2    </v>
          </cell>
          <cell r="D1249" t="str">
            <v>CR</v>
          </cell>
          <cell r="E1249" t="str">
            <v>38,49</v>
          </cell>
        </row>
        <row r="1250">
          <cell r="A1250">
            <v>1347</v>
          </cell>
          <cell r="B1250" t="str">
            <v>CHAPA DE MADEIRA COMPENSADA PLASTIFICADA PARA FORMA DE CONCRETO, DE 2,20 X 1,10 M, E = 12 MM</v>
          </cell>
          <cell r="C1250" t="str">
            <v xml:space="preserve">M2    </v>
          </cell>
          <cell r="D1250" t="str">
            <v xml:space="preserve">C </v>
          </cell>
          <cell r="E1250" t="str">
            <v>28,39</v>
          </cell>
        </row>
        <row r="1251">
          <cell r="A1251">
            <v>1355</v>
          </cell>
          <cell r="B1251" t="str">
            <v>CHAPA DE MADEIRA COMPENSADA RESINADA PARA FORMA DE CONCRETO, DE *2,2 X 1,1* M, E = 14 MM</v>
          </cell>
          <cell r="C1251" t="str">
            <v xml:space="preserve">M2    </v>
          </cell>
          <cell r="D1251" t="str">
            <v>CR</v>
          </cell>
          <cell r="E1251" t="str">
            <v>30,75</v>
          </cell>
        </row>
        <row r="1252">
          <cell r="A1252">
            <v>1358</v>
          </cell>
          <cell r="B1252" t="str">
            <v>CHAPA DE MADEIRA COMPENSADA RESINADA PARA FORMA DE CONCRETO, DE *2,2 X 1,1* M, E = 17 MM</v>
          </cell>
          <cell r="C1252" t="str">
            <v xml:space="preserve">M2    </v>
          </cell>
          <cell r="D1252" t="str">
            <v>CR</v>
          </cell>
          <cell r="E1252" t="str">
            <v>35,62</v>
          </cell>
        </row>
        <row r="1253">
          <cell r="A1253">
            <v>34659</v>
          </cell>
          <cell r="B1253" t="str">
            <v>CHAPA DE MDF BRANCO LISO 1 FACE, E = 12 MM, DE *2,75 X 1,85* M</v>
          </cell>
          <cell r="C1253" t="str">
            <v xml:space="preserve">M2    </v>
          </cell>
          <cell r="D1253" t="str">
            <v>CR</v>
          </cell>
          <cell r="E1253" t="str">
            <v>27,65</v>
          </cell>
        </row>
        <row r="1254">
          <cell r="A1254">
            <v>34514</v>
          </cell>
          <cell r="B1254" t="str">
            <v>CHAPA DE MDF BRANCO LISO 1 FACE, E = 15 MM, DE *2,75 X 1,85* M</v>
          </cell>
          <cell r="C1254" t="str">
            <v xml:space="preserve">M2    </v>
          </cell>
          <cell r="D1254" t="str">
            <v xml:space="preserve">C </v>
          </cell>
          <cell r="E1254" t="str">
            <v>30,63</v>
          </cell>
        </row>
        <row r="1255">
          <cell r="A1255">
            <v>34660</v>
          </cell>
          <cell r="B1255" t="str">
            <v>CHAPA DE MDF BRANCO LISO 1 FACE, E = 18 MM, DE *2,75 X 1,85* M</v>
          </cell>
          <cell r="C1255" t="str">
            <v xml:space="preserve">M2    </v>
          </cell>
          <cell r="D1255" t="str">
            <v>CR</v>
          </cell>
          <cell r="E1255" t="str">
            <v>38,87</v>
          </cell>
        </row>
        <row r="1256">
          <cell r="A1256">
            <v>34661</v>
          </cell>
          <cell r="B1256" t="str">
            <v>CHAPA DE MDF BRANCO LISO 1 FACE, E = 25 MM, DE *2,75 X 1,85* M</v>
          </cell>
          <cell r="C1256" t="str">
            <v xml:space="preserve">M2    </v>
          </cell>
          <cell r="D1256" t="str">
            <v>CR</v>
          </cell>
          <cell r="E1256" t="str">
            <v>55,83</v>
          </cell>
        </row>
        <row r="1257">
          <cell r="A1257">
            <v>34667</v>
          </cell>
          <cell r="B1257" t="str">
            <v>CHAPA DE MDF BRANCO LISO 1 FACE, E = 6 MM, DE *2,75 X 1,85* M</v>
          </cell>
          <cell r="C1257" t="str">
            <v xml:space="preserve">M2    </v>
          </cell>
          <cell r="D1257" t="str">
            <v>CR</v>
          </cell>
          <cell r="E1257" t="str">
            <v>20,21</v>
          </cell>
        </row>
        <row r="1258">
          <cell r="A1258">
            <v>34668</v>
          </cell>
          <cell r="B1258" t="str">
            <v>CHAPA DE MDF BRANCO LISO 1 FACE, E = 9 MM, DE *2,75 X 1,85* M</v>
          </cell>
          <cell r="C1258" t="str">
            <v xml:space="preserve">M2    </v>
          </cell>
          <cell r="D1258" t="str">
            <v>CR</v>
          </cell>
          <cell r="E1258" t="str">
            <v>26,42</v>
          </cell>
        </row>
        <row r="1259">
          <cell r="A1259">
            <v>34741</v>
          </cell>
          <cell r="B1259" t="str">
            <v>CHAPA DE MDF BRANCO LISO 2 FACES, E = 12 MM, DE *2,75 X 1,85* M</v>
          </cell>
          <cell r="C1259" t="str">
            <v xml:space="preserve">M2    </v>
          </cell>
          <cell r="D1259" t="str">
            <v>CR</v>
          </cell>
          <cell r="E1259" t="str">
            <v>29,07</v>
          </cell>
        </row>
        <row r="1260">
          <cell r="A1260">
            <v>34664</v>
          </cell>
          <cell r="B1260" t="str">
            <v>CHAPA DE MDF BRANCO LISO 2 FACES, E = 15 MM, DE *2,75 X 1,85* M</v>
          </cell>
          <cell r="C1260" t="str">
            <v xml:space="preserve">M2    </v>
          </cell>
          <cell r="D1260" t="str">
            <v>CR</v>
          </cell>
          <cell r="E1260" t="str">
            <v>31,72</v>
          </cell>
        </row>
        <row r="1261">
          <cell r="A1261">
            <v>34665</v>
          </cell>
          <cell r="B1261" t="str">
            <v>CHAPA DE MDF BRANCO LISO 2 FACES, E = 18 MM, DE *2,75 X 1,85* M</v>
          </cell>
          <cell r="C1261" t="str">
            <v xml:space="preserve">M2    </v>
          </cell>
          <cell r="D1261" t="str">
            <v>CR</v>
          </cell>
          <cell r="E1261" t="str">
            <v>39,38</v>
          </cell>
        </row>
        <row r="1262">
          <cell r="A1262">
            <v>34666</v>
          </cell>
          <cell r="B1262" t="str">
            <v>CHAPA DE MDF BRANCO LISO 2 FACES, E = 25 MM, DE *2,75 X 1,85* M</v>
          </cell>
          <cell r="C1262" t="str">
            <v xml:space="preserve">M2    </v>
          </cell>
          <cell r="D1262" t="str">
            <v>CR</v>
          </cell>
          <cell r="E1262" t="str">
            <v>59,48</v>
          </cell>
        </row>
        <row r="1263">
          <cell r="A1263">
            <v>34669</v>
          </cell>
          <cell r="B1263" t="str">
            <v>CHAPA DE MDF BRANCO LISO 2 FACES, E = 6 MM, DE *2,75 X 1,85* M</v>
          </cell>
          <cell r="C1263" t="str">
            <v xml:space="preserve">M2    </v>
          </cell>
          <cell r="D1263" t="str">
            <v>CR</v>
          </cell>
          <cell r="E1263" t="str">
            <v>21,81</v>
          </cell>
        </row>
        <row r="1264">
          <cell r="A1264">
            <v>34670</v>
          </cell>
          <cell r="B1264" t="str">
            <v>CHAPA DE MDF BRANCO LISO 2 FACES, E = 9 MM, DE *2,75 X 1,85* M</v>
          </cell>
          <cell r="C1264" t="str">
            <v xml:space="preserve">M2    </v>
          </cell>
          <cell r="D1264" t="str">
            <v>CR</v>
          </cell>
          <cell r="E1264" t="str">
            <v>26,67</v>
          </cell>
        </row>
        <row r="1265">
          <cell r="A1265">
            <v>34671</v>
          </cell>
          <cell r="B1265" t="str">
            <v>CHAPA DE MDF CRU, E = 12 MM, DE *2,75 X 1,85* M</v>
          </cell>
          <cell r="C1265" t="str">
            <v xml:space="preserve">M2    </v>
          </cell>
          <cell r="D1265" t="str">
            <v>CR</v>
          </cell>
          <cell r="E1265" t="str">
            <v>22,26</v>
          </cell>
        </row>
        <row r="1266">
          <cell r="A1266">
            <v>34672</v>
          </cell>
          <cell r="B1266" t="str">
            <v>CHAPA DE MDF CRU, E = 15 MM, DE *2,75 X 1,85* M</v>
          </cell>
          <cell r="C1266" t="str">
            <v xml:space="preserve">M2    </v>
          </cell>
          <cell r="D1266" t="str">
            <v>CR</v>
          </cell>
          <cell r="E1266" t="str">
            <v>23,48</v>
          </cell>
        </row>
        <row r="1267">
          <cell r="A1267">
            <v>34673</v>
          </cell>
          <cell r="B1267" t="str">
            <v>CHAPA DE MDF CRU, E = 18 MM, DE *2,75 X 1,85* M</v>
          </cell>
          <cell r="C1267" t="str">
            <v xml:space="preserve">M2    </v>
          </cell>
          <cell r="D1267" t="str">
            <v>CR</v>
          </cell>
          <cell r="E1267" t="str">
            <v>28,65</v>
          </cell>
        </row>
        <row r="1268">
          <cell r="A1268">
            <v>34674</v>
          </cell>
          <cell r="B1268" t="str">
            <v>CHAPA DE MDF CRU, E = 20 MM, DE *2,75 X 1,85* M</v>
          </cell>
          <cell r="C1268" t="str">
            <v xml:space="preserve">M2    </v>
          </cell>
          <cell r="D1268" t="str">
            <v>CR</v>
          </cell>
          <cell r="E1268" t="str">
            <v>38,09</v>
          </cell>
        </row>
        <row r="1269">
          <cell r="A1269">
            <v>34675</v>
          </cell>
          <cell r="B1269" t="str">
            <v>CHAPA DE MDF CRU, E = 25 MM, DE *2,75 X 1,85* M</v>
          </cell>
          <cell r="C1269" t="str">
            <v xml:space="preserve">M2    </v>
          </cell>
          <cell r="D1269" t="str">
            <v>CR</v>
          </cell>
          <cell r="E1269" t="str">
            <v>46,44</v>
          </cell>
        </row>
        <row r="1270">
          <cell r="A1270">
            <v>34676</v>
          </cell>
          <cell r="B1270" t="str">
            <v>CHAPA DE MDF CRU, E = 6 MM, DE *2,75 X 1,85* M</v>
          </cell>
          <cell r="C1270" t="str">
            <v xml:space="preserve">M2    </v>
          </cell>
          <cell r="D1270" t="str">
            <v>CR</v>
          </cell>
          <cell r="E1270" t="str">
            <v>13,37</v>
          </cell>
        </row>
        <row r="1271">
          <cell r="A1271">
            <v>34677</v>
          </cell>
          <cell r="B1271" t="str">
            <v>CHAPA DE MDF CRU, E = 9 MM, DE *2,75 X 1,85* M</v>
          </cell>
          <cell r="C1271" t="str">
            <v xml:space="preserve">M2    </v>
          </cell>
          <cell r="D1271" t="str">
            <v>CR</v>
          </cell>
          <cell r="E1271" t="str">
            <v>17,97</v>
          </cell>
        </row>
        <row r="1272">
          <cell r="A1272">
            <v>43126</v>
          </cell>
          <cell r="B1272" t="str">
            <v>CHAPA EM ACO GALVANIZADO PARA STEEL DECK, COM NERVURAS TRAPEZOIDAIS, LARGURA UTIL DE 915 MM E ESPESSURA DE 0,80 MM</v>
          </cell>
          <cell r="C1272" t="str">
            <v xml:space="preserve">M2    </v>
          </cell>
          <cell r="D1272" t="str">
            <v>CR</v>
          </cell>
          <cell r="E1272" t="str">
            <v>60,41</v>
          </cell>
        </row>
        <row r="1273">
          <cell r="A1273">
            <v>43124</v>
          </cell>
          <cell r="B1273" t="str">
            <v>CHAPA EM ACO GALVANIZADO PARA STEEL DECK, COM NERVURAS TRAPEZOIDAIS, LARGURA UTIL DE 915 MM E ESPESSURA DE 0,95 MM</v>
          </cell>
          <cell r="C1273" t="str">
            <v xml:space="preserve">M2    </v>
          </cell>
          <cell r="D1273" t="str">
            <v>CR</v>
          </cell>
          <cell r="E1273" t="str">
            <v>70,54</v>
          </cell>
        </row>
        <row r="1274">
          <cell r="A1274">
            <v>43125</v>
          </cell>
          <cell r="B1274" t="str">
            <v>CHAPA EM ACO GALVANIZADO PARA STEEL DECK, COM NERVURAS TRAPEZOIDAIS, LARGURA UTIL DE 915 MM E ESPESSURA DE 1,25 MM</v>
          </cell>
          <cell r="C1274" t="str">
            <v xml:space="preserve">M2    </v>
          </cell>
          <cell r="D1274" t="str">
            <v>CR</v>
          </cell>
          <cell r="E1274" t="str">
            <v>91,48</v>
          </cell>
        </row>
        <row r="1275">
          <cell r="A1275">
            <v>40623</v>
          </cell>
          <cell r="B1275" t="str">
            <v>CHAPA PARA EMENDA DE VIGA, EM ACO GROSSO, QUALIDADE ESTRUTURAL, BITOLA 3/16 ", E= 4,75 MM, 4 FUROS, LARGURA 45 MM, COMPRIMENTO 500 MM</v>
          </cell>
          <cell r="C1275" t="str">
            <v xml:space="preserve">PAR   </v>
          </cell>
          <cell r="D1275" t="str">
            <v>CR</v>
          </cell>
          <cell r="E1275" t="str">
            <v>63,61</v>
          </cell>
        </row>
        <row r="1276">
          <cell r="A1276">
            <v>43701</v>
          </cell>
          <cell r="B1276" t="str">
            <v>CHAPA/BOBINA LISA EM ALUMINIO, LIGA 1.200 - H14, QUALQUER ESPESSURA, QUALQUER LARGURA</v>
          </cell>
          <cell r="C1276" t="str">
            <v xml:space="preserve">KG    </v>
          </cell>
          <cell r="D1276" t="str">
            <v xml:space="preserve">C </v>
          </cell>
          <cell r="E1276" t="str">
            <v>31,86</v>
          </cell>
        </row>
        <row r="1277">
          <cell r="A1277">
            <v>12083</v>
          </cell>
          <cell r="B1277" t="str">
            <v>CHAVE BLINDADA TRIPOLAR PARA MOTORES, DO TIPO FACA, COM PORTA FUSIVEL DO TIPO CARTUCHO, CORRENTE NOMINAL DE 100 A, TENSAO NOMINAL DE 250 V</v>
          </cell>
          <cell r="C1277" t="str">
            <v xml:space="preserve">UN    </v>
          </cell>
          <cell r="D1277" t="str">
            <v>AS</v>
          </cell>
          <cell r="E1277" t="str">
            <v>635,83</v>
          </cell>
        </row>
        <row r="1278">
          <cell r="A1278">
            <v>12081</v>
          </cell>
          <cell r="B1278" t="str">
            <v>CHAVE BLINDADA TRIPOLAR PARA MOTORES, DO TIPO FACA, COM PORTA FUSIVEL DO TIPO CARTUCHO, CORRENTE NOMINAL DE 30 A, TENSAO NOMINAL DE 250 V</v>
          </cell>
          <cell r="C1278" t="str">
            <v xml:space="preserve">UN    </v>
          </cell>
          <cell r="D1278" t="str">
            <v>AS</v>
          </cell>
          <cell r="E1278" t="str">
            <v>215,02</v>
          </cell>
        </row>
        <row r="1279">
          <cell r="A1279">
            <v>12082</v>
          </cell>
          <cell r="B1279" t="str">
            <v>CHAVE BLINDADA TRIPOLAR PARA MOTORES, DO TIPO FACA, COM PORTA FUSIVEL DO TIPO CARTUCHO, CORRENTE NOMINAL DE 60 A, TENSAO NOMINAL DE 250 V</v>
          </cell>
          <cell r="C1279" t="str">
            <v xml:space="preserve">UN    </v>
          </cell>
          <cell r="D1279" t="str">
            <v>AS</v>
          </cell>
          <cell r="E1279" t="str">
            <v>337,93</v>
          </cell>
        </row>
        <row r="1280">
          <cell r="A1280">
            <v>13354</v>
          </cell>
          <cell r="B1280" t="str">
            <v>CHAVE DE PARTIDA DIRETA TRIFASICA, COM CAIXA TERMOPLASTICA, COM FUSIVEL DE 25 A, PARA MOTOR COM POTENCIA DE 7,5 CV E TENSAO DE 380 V</v>
          </cell>
          <cell r="C1280" t="str">
            <v xml:space="preserve">UN    </v>
          </cell>
          <cell r="D1280" t="str">
            <v>AS</v>
          </cell>
          <cell r="E1280" t="str">
            <v>504,70</v>
          </cell>
        </row>
        <row r="1281">
          <cell r="A1281">
            <v>14057</v>
          </cell>
          <cell r="B1281" t="str">
            <v>CHAVE DE PARTIDA DIRETA TRIFASICA, COM CAIXA TERMOPLASTICA, COM FUSIVEL DE 35 A, PARA MOTOR COM POTENCIA DE 5 CV E TENSAO DE 220 V</v>
          </cell>
          <cell r="C1281" t="str">
            <v xml:space="preserve">UN    </v>
          </cell>
          <cell r="D1281" t="str">
            <v>AS</v>
          </cell>
          <cell r="E1281" t="str">
            <v>281,78</v>
          </cell>
        </row>
        <row r="1282">
          <cell r="A1282">
            <v>14058</v>
          </cell>
          <cell r="B1282" t="str">
            <v>CHAVE DE PARTIDA DIRETA TRIFASICA, COM CAIXA TERMOPLASTICA, COM FUSIVEL DE 63 A, PARA MOTOR COM POTENCIA DE 10 CV E TENSAO DE 220 V</v>
          </cell>
          <cell r="C1282" t="str">
            <v xml:space="preserve">UN    </v>
          </cell>
          <cell r="D1282" t="str">
            <v>AS</v>
          </cell>
          <cell r="E1282" t="str">
            <v>444,51</v>
          </cell>
        </row>
        <row r="1283">
          <cell r="A1283">
            <v>20971</v>
          </cell>
          <cell r="B1283" t="str">
            <v>CHAVE DUPLA PARA CONEXOES TIPO STORZ, ENGATE RAPIDO 1 1/2" X 2 1/2", EM LATAO, PARA INSTALACAO PREDIAL COMBATE A INCENDIO</v>
          </cell>
          <cell r="C1283" t="str">
            <v xml:space="preserve">UN    </v>
          </cell>
          <cell r="D1283" t="str">
            <v>CR</v>
          </cell>
          <cell r="E1283" t="str">
            <v>18,95</v>
          </cell>
        </row>
        <row r="1284">
          <cell r="A1284">
            <v>5047</v>
          </cell>
          <cell r="B1284" t="str">
            <v>CHAVE FUSIVEL PARA REDES DE DISTRIBUICAO, TENSAO DE 15,0 KV, CORRENTE NOMINAL DO PORTA FUSIVEL DE 100 A, CAPACIDADE DE INTERRUPCAO SIMETRICA DE 7,10 KA, CAPACIDADE DE INTERRUPCAO ASSIMETRICA 10,00 KA</v>
          </cell>
          <cell r="C1284" t="str">
            <v xml:space="preserve">UN    </v>
          </cell>
          <cell r="D1284" t="str">
            <v>AS</v>
          </cell>
          <cell r="E1284" t="str">
            <v>302,85</v>
          </cell>
        </row>
        <row r="1285">
          <cell r="A1285">
            <v>13369</v>
          </cell>
          <cell r="B1285" t="str">
            <v>CHAVE SECCIONADORA-FUSIVEL BLINDADA TRIPOLAR, ABERTURA COM CARGA, PARA FUSIVEL NH00, CORRENTE NOMINAL DE 160 A, TENSAO DE 500 V</v>
          </cell>
          <cell r="C1285" t="str">
            <v xml:space="preserve">UN    </v>
          </cell>
          <cell r="D1285" t="str">
            <v>AS</v>
          </cell>
          <cell r="E1285" t="str">
            <v>328,51</v>
          </cell>
        </row>
        <row r="1286">
          <cell r="A1286">
            <v>13370</v>
          </cell>
          <cell r="B1286" t="str">
            <v>CHAVE SECCIONADORA-FUSIVEL BLINDADA TRIPOLAR, ABERTURA COM CARGA, PARA FUSIVEL NH01, CORRENTE NOMINAL DE 250 A, TENSAO DE 500 V</v>
          </cell>
          <cell r="C1286" t="str">
            <v xml:space="preserve">UN    </v>
          </cell>
          <cell r="D1286" t="str">
            <v>AS</v>
          </cell>
          <cell r="E1286" t="str">
            <v>455,39</v>
          </cell>
        </row>
        <row r="1287">
          <cell r="A1287">
            <v>13279</v>
          </cell>
          <cell r="B1287" t="str">
            <v>CHUMBADOR DE ACO TIPO PARABOLT, * 5/8" X 200* MM,  COM PORCA E ARRUELA</v>
          </cell>
          <cell r="C1287" t="str">
            <v xml:space="preserve">KG    </v>
          </cell>
          <cell r="D1287" t="str">
            <v>CR</v>
          </cell>
          <cell r="E1287" t="str">
            <v>15,11</v>
          </cell>
        </row>
        <row r="1288">
          <cell r="A1288">
            <v>11977</v>
          </cell>
          <cell r="B1288" t="str">
            <v>CHUMBADOR DE ACO, DIAMETRO 1/2", COMPRIMENTO 75 MM</v>
          </cell>
          <cell r="C1288" t="str">
            <v xml:space="preserve">UN    </v>
          </cell>
          <cell r="D1288" t="str">
            <v>CR</v>
          </cell>
          <cell r="E1288" t="str">
            <v>7,83</v>
          </cell>
        </row>
        <row r="1289">
          <cell r="A1289">
            <v>11975</v>
          </cell>
          <cell r="B1289" t="str">
            <v>CHUMBADOR DE ACO, DIAMETRO 5/8", COMPRIMENTO 6", COM PORCA</v>
          </cell>
          <cell r="C1289" t="str">
            <v xml:space="preserve">UN    </v>
          </cell>
          <cell r="D1289" t="str">
            <v>CR</v>
          </cell>
          <cell r="E1289" t="str">
            <v>17,16</v>
          </cell>
        </row>
        <row r="1290">
          <cell r="A1290">
            <v>39746</v>
          </cell>
          <cell r="B1290" t="str">
            <v>CHUMBADOR DE ACO, 1" X 600 MM, PARA POSTES DE ACO COM BASE, INCLUSO PORCA E ARRUELA</v>
          </cell>
          <cell r="C1290" t="str">
            <v xml:space="preserve">UN    </v>
          </cell>
          <cell r="D1290" t="str">
            <v>CR</v>
          </cell>
          <cell r="E1290" t="str">
            <v>190,93</v>
          </cell>
        </row>
        <row r="1291">
          <cell r="A1291">
            <v>11976</v>
          </cell>
          <cell r="B1291" t="str">
            <v>CHUMBADOR, DIAMETRO 1/4" COM PARAFUSO 1/4" X 40 MM</v>
          </cell>
          <cell r="C1291" t="str">
            <v xml:space="preserve">UN    </v>
          </cell>
          <cell r="D1291" t="str">
            <v>CR</v>
          </cell>
          <cell r="E1291" t="str">
            <v>0,87</v>
          </cell>
        </row>
        <row r="1292">
          <cell r="A1292">
            <v>1368</v>
          </cell>
          <cell r="B1292" t="str">
            <v>CHUVEIRO COMUM EM PLASTICO BRANCO, COM CANO, 3 TEMPERATURAS, 5500 W (110/220 V)</v>
          </cell>
          <cell r="C1292" t="str">
            <v xml:space="preserve">UN    </v>
          </cell>
          <cell r="D1292" t="str">
            <v xml:space="preserve">C </v>
          </cell>
          <cell r="E1292" t="str">
            <v>61,45</v>
          </cell>
        </row>
        <row r="1293">
          <cell r="A1293">
            <v>1367</v>
          </cell>
          <cell r="B1293" t="str">
            <v>CHUVEIRO COMUM EM PLASTICO CROMADO, COM CANO, 4 TEMPERATURAS (110/220 V)</v>
          </cell>
          <cell r="C1293" t="str">
            <v xml:space="preserve">UN    </v>
          </cell>
          <cell r="D1293" t="str">
            <v>CR</v>
          </cell>
          <cell r="E1293" t="str">
            <v>198,77</v>
          </cell>
        </row>
        <row r="1294">
          <cell r="A1294">
            <v>7608</v>
          </cell>
          <cell r="B1294" t="str">
            <v>CHUVEIRO PLASTICO BRANCO SIMPLES 5 '' PARA ACOPLAR EM HASTE 1/2 ", AGUA FRIA</v>
          </cell>
          <cell r="C1294" t="str">
            <v xml:space="preserve">UN    </v>
          </cell>
          <cell r="D1294" t="str">
            <v>CR</v>
          </cell>
          <cell r="E1294" t="str">
            <v>6,27</v>
          </cell>
        </row>
        <row r="1295">
          <cell r="A1295">
            <v>41900</v>
          </cell>
          <cell r="B1295" t="str">
            <v>CIMENTO ASFALTICO DE PETROLEO A GRANEL (CAP) 30/45 (COLETADO CAIXA NA ANP ACRESCIDO DE ICMS)</v>
          </cell>
          <cell r="C1295" t="str">
            <v xml:space="preserve">KG    </v>
          </cell>
          <cell r="D1295" t="str">
            <v>AS</v>
          </cell>
          <cell r="E1295" t="str">
            <v>2,82</v>
          </cell>
        </row>
        <row r="1296">
          <cell r="A1296">
            <v>41899</v>
          </cell>
          <cell r="B1296" t="str">
            <v>CIMENTO ASFALTICO DE PETROLEO A GRANEL (CAP) 50/70 (COLETADO CAIXA NA ANP ACRESCIDO DE ICMS)</v>
          </cell>
          <cell r="C1296" t="str">
            <v xml:space="preserve">T     </v>
          </cell>
          <cell r="D1296" t="str">
            <v>AS</v>
          </cell>
          <cell r="E1296" t="str">
            <v>2.811,74</v>
          </cell>
        </row>
        <row r="1297">
          <cell r="A1297">
            <v>1380</v>
          </cell>
          <cell r="B1297" t="str">
            <v>CIMENTO BRANCO</v>
          </cell>
          <cell r="C1297" t="str">
            <v xml:space="preserve">KG    </v>
          </cell>
          <cell r="D1297" t="str">
            <v>CR</v>
          </cell>
          <cell r="E1297" t="str">
            <v>2,69</v>
          </cell>
        </row>
        <row r="1298">
          <cell r="A1298">
            <v>1375</v>
          </cell>
          <cell r="B1298" t="str">
            <v>CIMENTO IMPERMEABILIZANTE DE PEGA ULTRARRAPIDA PARA TAMPONAMENTOS</v>
          </cell>
          <cell r="C1298" t="str">
            <v xml:space="preserve">KG    </v>
          </cell>
          <cell r="D1298" t="str">
            <v>CR</v>
          </cell>
          <cell r="E1298" t="str">
            <v>15,05</v>
          </cell>
        </row>
        <row r="1299">
          <cell r="A1299">
            <v>1379</v>
          </cell>
          <cell r="B1299" t="str">
            <v>CIMENTO PORTLAND COMPOSTO CP II-32</v>
          </cell>
          <cell r="C1299" t="str">
            <v xml:space="preserve">KG    </v>
          </cell>
          <cell r="D1299" t="str">
            <v>CR</v>
          </cell>
          <cell r="E1299" t="str">
            <v>0,46</v>
          </cell>
        </row>
        <row r="1300">
          <cell r="A1300">
            <v>10511</v>
          </cell>
          <cell r="B1300" t="str">
            <v>CIMENTO PORTLAND COMPOSTO CP II-32 (SACO DE 50 KG)</v>
          </cell>
          <cell r="C1300" t="str">
            <v xml:space="preserve">50KG  </v>
          </cell>
          <cell r="D1300" t="str">
            <v xml:space="preserve">C </v>
          </cell>
          <cell r="E1300" t="str">
            <v>23,00</v>
          </cell>
        </row>
        <row r="1301">
          <cell r="A1301">
            <v>13284</v>
          </cell>
          <cell r="B1301" t="str">
            <v>CIMENTO PORTLAND DE ALTO FORNO (AF) CP III-32</v>
          </cell>
          <cell r="C1301" t="str">
            <v xml:space="preserve">KG    </v>
          </cell>
          <cell r="D1301" t="str">
            <v>CR</v>
          </cell>
          <cell r="E1301" t="str">
            <v>0,38</v>
          </cell>
        </row>
        <row r="1302">
          <cell r="A1302">
            <v>25974</v>
          </cell>
          <cell r="B1302" t="str">
            <v>CIMENTO PORTLAND ESTRUTURAL BRANCO CPB-32</v>
          </cell>
          <cell r="C1302" t="str">
            <v xml:space="preserve">KG    </v>
          </cell>
          <cell r="D1302" t="str">
            <v>CR</v>
          </cell>
          <cell r="E1302" t="str">
            <v>1,54</v>
          </cell>
        </row>
        <row r="1303">
          <cell r="A1303">
            <v>1382</v>
          </cell>
          <cell r="B1303" t="str">
            <v>CIMENTO PORTLAND POZOLANICO CP IV- 32</v>
          </cell>
          <cell r="C1303" t="str">
            <v xml:space="preserve">50KG  </v>
          </cell>
          <cell r="D1303" t="str">
            <v>CR</v>
          </cell>
          <cell r="E1303" t="str">
            <v>22,16</v>
          </cell>
        </row>
        <row r="1304">
          <cell r="A1304">
            <v>34753</v>
          </cell>
          <cell r="B1304" t="str">
            <v>CIMENTO PORTLAND POZOLANICO CP IV-32</v>
          </cell>
          <cell r="C1304" t="str">
            <v xml:space="preserve">KG    </v>
          </cell>
          <cell r="D1304" t="str">
            <v>CR</v>
          </cell>
          <cell r="E1304" t="str">
            <v>0,44</v>
          </cell>
        </row>
        <row r="1305">
          <cell r="A1305">
            <v>420</v>
          </cell>
          <cell r="B1305" t="str">
            <v>CINTA CIRCULAR EM ACO GALVANIZADO DE 150 MM DE DIAMETRO PARA FIXACAO DE CAIXA MEDICAO, INCLUI PARAFUSOS E PORCAS</v>
          </cell>
          <cell r="C1305" t="str">
            <v xml:space="preserve">UN    </v>
          </cell>
          <cell r="D1305" t="str">
            <v>AS</v>
          </cell>
          <cell r="E1305" t="str">
            <v>21,13</v>
          </cell>
        </row>
        <row r="1306">
          <cell r="A1306">
            <v>12327</v>
          </cell>
          <cell r="B1306" t="str">
            <v>CINTA CIRCULAR EM ACO GALVANIZADO DE 210 MM DE DIAMETRO PARA INSTALACAO DE TRANSFORMADOR EM POSTE DE CONCRETO</v>
          </cell>
          <cell r="C1306" t="str">
            <v xml:space="preserve">UN    </v>
          </cell>
          <cell r="D1306" t="str">
            <v>AS</v>
          </cell>
          <cell r="E1306" t="str">
            <v>25,17</v>
          </cell>
        </row>
        <row r="1307">
          <cell r="A1307">
            <v>36148</v>
          </cell>
          <cell r="B1307" t="str">
            <v>CINTURAO DE SEGURANCA TIPO PARAQUEDISTA, FIVELA EM ACO, AJUSTE NO SUSPENSARIO, CINTURA E PERNAS</v>
          </cell>
          <cell r="C1307" t="str">
            <v xml:space="preserve">UN    </v>
          </cell>
          <cell r="D1307" t="str">
            <v>CR</v>
          </cell>
          <cell r="E1307" t="str">
            <v>54,96</v>
          </cell>
        </row>
        <row r="1308">
          <cell r="A1308">
            <v>12329</v>
          </cell>
          <cell r="B1308" t="str">
            <v>COBRE ELETROLITICO EM BARRA OU CHAPA</v>
          </cell>
          <cell r="C1308" t="str">
            <v xml:space="preserve">KG    </v>
          </cell>
          <cell r="D1308" t="str">
            <v>CR</v>
          </cell>
          <cell r="E1308" t="str">
            <v>89,06</v>
          </cell>
        </row>
        <row r="1309">
          <cell r="A1309">
            <v>1339</v>
          </cell>
          <cell r="B1309" t="str">
            <v>COLA A BASE DE RESINA SINTETICA PARA CHAPA DE LAMINADO MELAMINICO</v>
          </cell>
          <cell r="C1309" t="str">
            <v xml:space="preserve">KG    </v>
          </cell>
          <cell r="D1309" t="str">
            <v>CR</v>
          </cell>
          <cell r="E1309" t="str">
            <v>19,46</v>
          </cell>
        </row>
        <row r="1310">
          <cell r="A1310">
            <v>11849</v>
          </cell>
          <cell r="B1310" t="str">
            <v>COLA BRANCA BASE PVA</v>
          </cell>
          <cell r="C1310" t="str">
            <v xml:space="preserve">L     </v>
          </cell>
          <cell r="D1310" t="str">
            <v>CR</v>
          </cell>
          <cell r="E1310" t="str">
            <v>14,19</v>
          </cell>
        </row>
        <row r="1311">
          <cell r="A1311">
            <v>37418</v>
          </cell>
          <cell r="B1311" t="str">
            <v>COLAR DE TOMADA EM POLIPROPILENO, PP, COM PARAFUSOS, PARA PEAD, 63 X 1/2" - LIGACAO PREDIAL DE AGUA</v>
          </cell>
          <cell r="C1311" t="str">
            <v xml:space="preserve">UN    </v>
          </cell>
          <cell r="D1311" t="str">
            <v>AS</v>
          </cell>
          <cell r="E1311" t="str">
            <v>15,12</v>
          </cell>
        </row>
        <row r="1312">
          <cell r="A1312">
            <v>37419</v>
          </cell>
          <cell r="B1312" t="str">
            <v>COLAR DE TOMADA EM POLIPROPILENO, PP, COM PARAFUSOS, PARA PEAD, 63 X 3/4" - LIGACAO PREDIAL DE AGUA</v>
          </cell>
          <cell r="C1312" t="str">
            <v xml:space="preserve">UN    </v>
          </cell>
          <cell r="D1312" t="str">
            <v>AS</v>
          </cell>
          <cell r="E1312" t="str">
            <v>15,53</v>
          </cell>
        </row>
        <row r="1313">
          <cell r="A1313">
            <v>1427</v>
          </cell>
          <cell r="B1313" t="str">
            <v>COLAR TOMADA PVC, COM TRAVAS, SAIDA COM ROSCA, DE 110 MM X 1/2" OU 110 MM X 3/4", PARA LIGACAO PREDIAL DE AGUA</v>
          </cell>
          <cell r="C1313" t="str">
            <v xml:space="preserve">UN    </v>
          </cell>
          <cell r="D1313" t="str">
            <v>AS</v>
          </cell>
          <cell r="E1313" t="str">
            <v>14,74</v>
          </cell>
        </row>
        <row r="1314">
          <cell r="A1314">
            <v>1402</v>
          </cell>
          <cell r="B1314" t="str">
            <v>COLAR TOMADA PVC, COM TRAVAS, SAIDA COM ROSCA, DE 32 MM X 1/2" OU 32 MM X 3/4", PARA LIGACAO PREDIAL DE AGUA</v>
          </cell>
          <cell r="C1314" t="str">
            <v xml:space="preserve">UN    </v>
          </cell>
          <cell r="D1314" t="str">
            <v>AS</v>
          </cell>
          <cell r="E1314" t="str">
            <v>5,10</v>
          </cell>
        </row>
        <row r="1315">
          <cell r="A1315">
            <v>1420</v>
          </cell>
          <cell r="B1315" t="str">
            <v>COLAR TOMADA PVC, COM TRAVAS, SAIDA COM ROSCA, DE 40 MM X 1/2" OU 40 MM X 3/4", PARA LIGACAO PREDIAL DE AGUA</v>
          </cell>
          <cell r="C1315" t="str">
            <v xml:space="preserve">UN    </v>
          </cell>
          <cell r="D1315" t="str">
            <v>AS</v>
          </cell>
          <cell r="E1315" t="str">
            <v>6,56</v>
          </cell>
        </row>
        <row r="1316">
          <cell r="A1316">
            <v>1419</v>
          </cell>
          <cell r="B1316" t="str">
            <v>COLAR TOMADA PVC, COM TRAVAS, SAIDA COM ROSCA, DE 50 MM X 1/2" OU 50 MM X 3/4", PARA LIGACAO PREDIAL DE AGUA</v>
          </cell>
          <cell r="C1316" t="str">
            <v xml:space="preserve">UN    </v>
          </cell>
          <cell r="D1316" t="str">
            <v>AS</v>
          </cell>
          <cell r="E1316" t="str">
            <v>7,92</v>
          </cell>
        </row>
        <row r="1317">
          <cell r="A1317">
            <v>1414</v>
          </cell>
          <cell r="B1317" t="str">
            <v>COLAR TOMADA PVC, COM TRAVAS, SAIDA COM ROSCA, DE 60 MM X 1/2" OU 60 MM X 3/4", PARA LIGACAO PREDIAL DE AGUA</v>
          </cell>
          <cell r="C1317" t="str">
            <v xml:space="preserve">UN    </v>
          </cell>
          <cell r="D1317" t="str">
            <v>AS</v>
          </cell>
          <cell r="E1317" t="str">
            <v>7,75</v>
          </cell>
        </row>
        <row r="1318">
          <cell r="A1318">
            <v>1413</v>
          </cell>
          <cell r="B1318" t="str">
            <v>COLAR TOMADA PVC, COM TRAVAS, SAIDA COM ROSCA, DE 75 MM X 1/2" OU 75 MM X 3/4", PARA LIGACAO PREDIAL DE AGUA</v>
          </cell>
          <cell r="C1318" t="str">
            <v xml:space="preserve">UN    </v>
          </cell>
          <cell r="D1318" t="str">
            <v>AS</v>
          </cell>
          <cell r="E1318" t="str">
            <v>11,45</v>
          </cell>
        </row>
        <row r="1319">
          <cell r="A1319">
            <v>1412</v>
          </cell>
          <cell r="B1319" t="str">
            <v>COLAR TOMADA PVC, COM TRAVAS, SAIDA COM ROSCA, DE 85 MM X 1/2" OU 85 MM X 3/4", PARA LIGACAO PREDIAL DE AGUA</v>
          </cell>
          <cell r="C1319" t="str">
            <v xml:space="preserve">UN    </v>
          </cell>
          <cell r="D1319" t="str">
            <v>AS</v>
          </cell>
          <cell r="E1319" t="str">
            <v>9,70</v>
          </cell>
        </row>
        <row r="1320">
          <cell r="A1320">
            <v>1411</v>
          </cell>
          <cell r="B1320" t="str">
            <v>COLAR TOMADA PVC, COM TRAVAS, SAIDA ROSCAVEL COM BUCHA DE LATAO, DE 110 MM X 1/2" OU 110 MM X 3/4", PARA LIGACAO PREDIAL DE AGUA</v>
          </cell>
          <cell r="C1320" t="str">
            <v xml:space="preserve">UN    </v>
          </cell>
          <cell r="D1320" t="str">
            <v>AS</v>
          </cell>
          <cell r="E1320" t="str">
            <v>17,66</v>
          </cell>
        </row>
        <row r="1321">
          <cell r="A1321">
            <v>1406</v>
          </cell>
          <cell r="B1321" t="str">
            <v>COLAR TOMADA PVC, COM TRAVAS, SAIDA ROSCAVEL COM BUCHA DE LATAO, DE 60 MM X 1/2" OU 60 MM X 3/4", PARA LIGACAO PREDIAL DE AGUA</v>
          </cell>
          <cell r="C1321" t="str">
            <v xml:space="preserve">UN    </v>
          </cell>
          <cell r="D1321" t="str">
            <v>AS</v>
          </cell>
          <cell r="E1321" t="str">
            <v>11,71</v>
          </cell>
        </row>
        <row r="1322">
          <cell r="A1322">
            <v>1407</v>
          </cell>
          <cell r="B1322" t="str">
            <v>COLAR TOMADA PVC, COM TRAVAS, SAIDA ROSCAVEL COM BUCHA DE LATAO, DE 75 MM X 1/2" OU 75 MM X 3/4", PARA LIGACAO PREDIAL DE AGUA</v>
          </cell>
          <cell r="C1322" t="str">
            <v xml:space="preserve">UN    </v>
          </cell>
          <cell r="D1322" t="str">
            <v>AS</v>
          </cell>
          <cell r="E1322" t="str">
            <v>14,60</v>
          </cell>
        </row>
        <row r="1323">
          <cell r="A1323">
            <v>1404</v>
          </cell>
          <cell r="B1323" t="str">
            <v>COLAR TOMADA PVC, COM TRAVAS, SAIDA ROSCAVEL COM BUCHA DE LATAO, DE 85 MM X 1/2" OU 85 MM X 3/4", PARA LIGACAO PREDIAL DE AGUA</v>
          </cell>
          <cell r="C1323" t="str">
            <v xml:space="preserve">UN    </v>
          </cell>
          <cell r="D1323" t="str">
            <v>AS</v>
          </cell>
          <cell r="E1323" t="str">
            <v>15,52</v>
          </cell>
        </row>
        <row r="1324">
          <cell r="A1324">
            <v>11281</v>
          </cell>
          <cell r="B1324" t="str">
            <v>COMPACTADOR DE SOLO A PERCUSSAO (SOQUETE), COM MOTOR GASOLINA DE 4 TEMPOS, PESO ENTRE 55 E 65 KG, FORCA DE IMPACTO DE 1.000 A 1.500 KGF, FREQUENCIA DE 600 A 700 GOLPES POR MINUTO, VELOCIDADE DE TRABALHO ENTRE 10 E 15 M/MIN, POTENCIA ENTRE 2,00 E 3,00 HP</v>
          </cell>
          <cell r="C1324" t="str">
            <v xml:space="preserve">UN    </v>
          </cell>
          <cell r="D1324" t="str">
            <v>AS</v>
          </cell>
          <cell r="E1324" t="str">
            <v>9.005,00</v>
          </cell>
        </row>
        <row r="1325">
          <cell r="A1325">
            <v>1442</v>
          </cell>
          <cell r="B1325" t="str">
            <v>COMPACTADOR DE SOLO TIPO PLACA VIBRATORIA REVERSIVEL, A GASOLINA, 4 TEMPOS, PESO DE 125 A 150 KG, FORCA CENTRIFUGA DE 2500 A 2800 KGF, LARG. TRABALHO DE 400 A 450 MM, FREQ VIBRACAO DE 4300 A 4500 RPM, VELOC. TRABALHO DE 15 A 20 M/MIN, POT. DE 5,5 A 6,0 HP</v>
          </cell>
          <cell r="C1325" t="str">
            <v xml:space="preserve">UN    </v>
          </cell>
          <cell r="D1325" t="str">
            <v>AS</v>
          </cell>
          <cell r="E1325" t="str">
            <v>7.559,63</v>
          </cell>
        </row>
        <row r="1326">
          <cell r="A1326">
            <v>13457</v>
          </cell>
          <cell r="B1326" t="str">
            <v>COMPACTADOR DE SOLO TIPO PLACA VIBRATORIA REVERSIVEL, A GASOLINA, 4 TEMPOS, PESO DE 150 A 175 KG, FORCA CENTRIFUGA DE 2800 A 3100 KGF, LARG. TRABALHO DE 450 A 520 MM, FREQ VIBRACAO DE 4000 A 4300 RPM, VELOC. TRABALHO DE 15 A 20 M/MIN, POT. DE 6,0 A 7,0 HP</v>
          </cell>
          <cell r="C1326" t="str">
            <v xml:space="preserve">UN    </v>
          </cell>
          <cell r="D1326" t="str">
            <v>AS</v>
          </cell>
          <cell r="E1326" t="str">
            <v>6.525,36</v>
          </cell>
        </row>
        <row r="1327">
          <cell r="A1327">
            <v>40699</v>
          </cell>
          <cell r="B1327" t="str">
            <v>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v>
          </cell>
          <cell r="C1327" t="str">
            <v xml:space="preserve">UN    </v>
          </cell>
          <cell r="D1327" t="str">
            <v>AS</v>
          </cell>
          <cell r="E1327" t="str">
            <v>5.044,35</v>
          </cell>
        </row>
        <row r="1328">
          <cell r="A1328">
            <v>40701</v>
          </cell>
          <cell r="B1328" t="str">
            <v>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v>
          </cell>
          <cell r="C1328" t="str">
            <v xml:space="preserve">UN    </v>
          </cell>
          <cell r="D1328" t="str">
            <v>AS</v>
          </cell>
          <cell r="E1328" t="str">
            <v>89.191,06</v>
          </cell>
        </row>
        <row r="1329">
          <cell r="A1329">
            <v>40700</v>
          </cell>
          <cell r="B1329" t="str">
            <v>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v>
          </cell>
          <cell r="C1329" t="str">
            <v xml:space="preserve">UN    </v>
          </cell>
          <cell r="D1329" t="str">
            <v>AS</v>
          </cell>
          <cell r="E1329" t="str">
            <v>11.742,59</v>
          </cell>
        </row>
        <row r="1330">
          <cell r="A1330">
            <v>13458</v>
          </cell>
          <cell r="B1330" t="str">
            <v>COMPACTADOR DE SOLOS DE PERCURSAO (SOQUETE) COM MOTOR A GASOLINA 4 TEMPOS DE 4 HP (4 CV)</v>
          </cell>
          <cell r="C1330" t="str">
            <v xml:space="preserve">UN    </v>
          </cell>
          <cell r="D1330" t="str">
            <v>AS</v>
          </cell>
          <cell r="E1330" t="str">
            <v>11.158,36</v>
          </cell>
        </row>
        <row r="1331">
          <cell r="A1331">
            <v>36524</v>
          </cell>
          <cell r="B1331" t="str">
            <v>COMPRESSOR DE AR ESTACIONARIO, VAZAO 620 PCM, PRESSAO EFETIVA DE TRABALHO 109 PSI, MOTOR ELETRICO, POTENCIA 127 CV</v>
          </cell>
          <cell r="C1331" t="str">
            <v xml:space="preserve">UN    </v>
          </cell>
          <cell r="D1331" t="str">
            <v>AS</v>
          </cell>
          <cell r="E1331" t="str">
            <v>103.306,91</v>
          </cell>
        </row>
        <row r="1332">
          <cell r="A1332">
            <v>36526</v>
          </cell>
          <cell r="B1332" t="str">
            <v>COMPRESSOR DE AR REBOCAVEL VAZAO 400 PCM, PRESSAO EFETIVA DE TRABALHO 102 PSI, MOTOR DIESEL, POTENCIA 110 CV</v>
          </cell>
          <cell r="C1332" t="str">
            <v xml:space="preserve">UN    </v>
          </cell>
          <cell r="D1332" t="str">
            <v>AS</v>
          </cell>
          <cell r="E1332" t="str">
            <v>83.248,92</v>
          </cell>
        </row>
        <row r="1333">
          <cell r="A1333">
            <v>36523</v>
          </cell>
          <cell r="B1333" t="str">
            <v>COMPRESSOR DE AR REBOCAVEL VAZAO 748 PCM, PRESSAO EFETIVA DE TRABALHO 102 PSI, MOTOR DIESEL, POTENCIA 210 CV</v>
          </cell>
          <cell r="C1333" t="str">
            <v xml:space="preserve">UN    </v>
          </cell>
          <cell r="D1333" t="str">
            <v>AS</v>
          </cell>
          <cell r="E1333" t="str">
            <v>178.224,70</v>
          </cell>
        </row>
        <row r="1334">
          <cell r="A1334">
            <v>36527</v>
          </cell>
          <cell r="B1334" t="str">
            <v>COMPRESSOR DE AR REBOCAVEL VAZAO 860 PCM, PRESSAO EFETIVA DE TRABALHO 102 PSI, MOTOR DIESEL, POTENCIA 250 CV</v>
          </cell>
          <cell r="C1334" t="str">
            <v xml:space="preserve">UN    </v>
          </cell>
          <cell r="D1334" t="str">
            <v>AS</v>
          </cell>
          <cell r="E1334" t="str">
            <v>193.588,73</v>
          </cell>
        </row>
        <row r="1335">
          <cell r="A1335">
            <v>13803</v>
          </cell>
          <cell r="B1335" t="str">
            <v>COMPRESSOR DE AR REBOCAVEL, VAZAO *89* PCM, PRESSAO EFETIVA DE TRABALHO *102* PSI, MOTOR DIESEL, POTENCIA *20* CV</v>
          </cell>
          <cell r="C1335" t="str">
            <v xml:space="preserve">UN    </v>
          </cell>
          <cell r="D1335" t="str">
            <v>AS</v>
          </cell>
          <cell r="E1335" t="str">
            <v>70.000,00</v>
          </cell>
        </row>
        <row r="1336">
          <cell r="A1336">
            <v>38642</v>
          </cell>
          <cell r="B1336" t="str">
            <v>COMPRESSOR DE AR REBOCAVEL, VAZAO 152 PCM, PRESSAO EFETIVA DE TRABALHO 102 PSI, MOTOR DIESEL, POTENCIA 31,5 KW</v>
          </cell>
          <cell r="C1336" t="str">
            <v xml:space="preserve">UN    </v>
          </cell>
          <cell r="D1336" t="str">
            <v>AS</v>
          </cell>
          <cell r="E1336" t="str">
            <v>45.072,42</v>
          </cell>
        </row>
        <row r="1337">
          <cell r="A1337">
            <v>36522</v>
          </cell>
          <cell r="B1337" t="str">
            <v>COMPRESSOR DE AR REBOCAVEL, VAZAO 189 PCM, PRESSAO EFETIVA DE TRABALHO 102 PSI, MOTOR DIESEL, POTENCIA 63 CV</v>
          </cell>
          <cell r="C1337" t="str">
            <v xml:space="preserve">UN    </v>
          </cell>
          <cell r="D1337" t="str">
            <v>AS</v>
          </cell>
          <cell r="E1337" t="str">
            <v>52.418,69</v>
          </cell>
        </row>
        <row r="1338">
          <cell r="A1338">
            <v>36525</v>
          </cell>
          <cell r="B1338" t="str">
            <v>COMPRESSOR DE AR REBOCAVEL, VAZAO 250 PCM, PRESSAO EFETIVA DE TRABALHO 102 PSI, MOTOR DIESEL, POTENCIA 81 CV</v>
          </cell>
          <cell r="C1338" t="str">
            <v xml:space="preserve">UN    </v>
          </cell>
          <cell r="D1338" t="str">
            <v>AS</v>
          </cell>
          <cell r="E1338" t="str">
            <v>70.200,87</v>
          </cell>
        </row>
        <row r="1339">
          <cell r="A1339">
            <v>41991</v>
          </cell>
          <cell r="B1339" t="str">
            <v>COMPRESSOR DE AR, VAZAO DE 10 PCM, RESERVATORIO 100 L, PRESSAO DE TRABALHO ENTRE 6,9 E 9,7 BAR,  POTENCIA 2 HP, TENSAO 110/220 V (COLETADO CAIXA)</v>
          </cell>
          <cell r="C1339" t="str">
            <v xml:space="preserve">UN    </v>
          </cell>
          <cell r="D1339" t="str">
            <v>AS</v>
          </cell>
          <cell r="E1339" t="str">
            <v>2.594,02</v>
          </cell>
        </row>
        <row r="1340">
          <cell r="A1340">
            <v>34348</v>
          </cell>
          <cell r="B1340" t="str">
            <v>CONCERTINA CLIPADA (DUPLA) EM ACO GALVANIZADO DE ALTA RESISTENCIA, COM ESPIRAL DE 300 MM, D = 2,76 MM</v>
          </cell>
          <cell r="C1340" t="str">
            <v xml:space="preserve">M     </v>
          </cell>
          <cell r="D1340" t="str">
            <v>CR</v>
          </cell>
          <cell r="E1340" t="str">
            <v>12,57</v>
          </cell>
        </row>
        <row r="1341">
          <cell r="A1341">
            <v>34347</v>
          </cell>
          <cell r="B1341" t="str">
            <v>CONCERTINA SIMPLES EM ACO GALVANIZADO DE ALTA RESISTENCIA, COM ESPIRAL DE 300 MM, D = 2,76 MM</v>
          </cell>
          <cell r="C1341" t="str">
            <v xml:space="preserve">M     </v>
          </cell>
          <cell r="D1341" t="str">
            <v>CR</v>
          </cell>
          <cell r="E1341" t="str">
            <v>8,98</v>
          </cell>
        </row>
        <row r="1342">
          <cell r="A1342">
            <v>11146</v>
          </cell>
          <cell r="B1342" t="str">
            <v>CONCRETO AUTOADENSAVEL (CAA) CLASSE DE RESISTENCIA C15, ESPALHAMENTO SF2, INCLUI SERVICO DE BOMBEAMENTO (NBR 15823)</v>
          </cell>
          <cell r="C1342" t="str">
            <v xml:space="preserve">M3    </v>
          </cell>
          <cell r="D1342" t="str">
            <v>CR</v>
          </cell>
          <cell r="E1342" t="str">
            <v>328,31</v>
          </cell>
        </row>
        <row r="1343">
          <cell r="A1343">
            <v>11147</v>
          </cell>
          <cell r="B1343" t="str">
            <v>CONCRETO AUTOADENSAVEL (CAA) CLASSE DE RESISTENCIA C20, ESPALHAMENTO SF2, INCLUI SERVICO DE BOMBEAMENTO (NBR 15823)</v>
          </cell>
          <cell r="C1343" t="str">
            <v xml:space="preserve">M3    </v>
          </cell>
          <cell r="D1343" t="str">
            <v>CR</v>
          </cell>
          <cell r="E1343" t="str">
            <v>341,17</v>
          </cell>
        </row>
        <row r="1344">
          <cell r="A1344">
            <v>34872</v>
          </cell>
          <cell r="B1344" t="str">
            <v>CONCRETO AUTOADENSAVEL (CAA) CLASSE DE RESISTENCIA C25, ESPALHAMENTO SF2, INCLUI SERVICO DE BOMBEAMENTO (NBR 15823)</v>
          </cell>
          <cell r="C1344" t="str">
            <v xml:space="preserve">M3    </v>
          </cell>
          <cell r="D1344" t="str">
            <v>CR</v>
          </cell>
          <cell r="E1344" t="str">
            <v>345,00</v>
          </cell>
        </row>
        <row r="1345">
          <cell r="A1345">
            <v>34491</v>
          </cell>
          <cell r="B1345" t="str">
            <v>CONCRETO AUTOADENSAVEL (CAA) CLASSE DE RESISTENCIA C30, ESPALHAMENTO SF2, INCLUI SERVICO DE BOMBEAMENTO (NBR 15823)</v>
          </cell>
          <cell r="C1345" t="str">
            <v xml:space="preserve">M3    </v>
          </cell>
          <cell r="D1345" t="str">
            <v>CR</v>
          </cell>
          <cell r="E1345" t="str">
            <v>354,99</v>
          </cell>
        </row>
        <row r="1346">
          <cell r="A1346">
            <v>34770</v>
          </cell>
          <cell r="B1346" t="str">
            <v>CONCRETO BETUMINOSO USINADO A QUENTE (CBUQ) PARA PAVIMENTACAO ASFALTICA, PADRAO DNIT, FAIXA C, COM CAP 30/45 - AQUISICAO POSTO USINA</v>
          </cell>
          <cell r="C1346" t="str">
            <v xml:space="preserve">T     </v>
          </cell>
          <cell r="D1346" t="str">
            <v>AS</v>
          </cell>
          <cell r="E1346" t="str">
            <v>348,21</v>
          </cell>
        </row>
        <row r="1347">
          <cell r="A1347">
            <v>1518</v>
          </cell>
          <cell r="B1347" t="str">
            <v>CONCRETO BETUMINOSO USINADO A QUENTE (CBUQ) PARA PAVIMENTACAO ASFALTICA, PADRAO DNIT, FAIXA C, COM CAP 50/70 - AQUISICAO POSTO USINA</v>
          </cell>
          <cell r="C1347" t="str">
            <v xml:space="preserve">T     </v>
          </cell>
          <cell r="D1347" t="str">
            <v>AS</v>
          </cell>
          <cell r="E1347" t="str">
            <v>355,00</v>
          </cell>
        </row>
        <row r="1348">
          <cell r="A1348">
            <v>41965</v>
          </cell>
          <cell r="B1348" t="str">
            <v>CONCRETO BETUMINOSO USINADO A QUENTE (CBUQ) PARA PAVIMENTACAO ASFALTICA, PADRAO DNIT, PARA BINDER, COM CAP 50/70 - AQUISICAO POSTO USINA</v>
          </cell>
          <cell r="C1348" t="str">
            <v xml:space="preserve">T     </v>
          </cell>
          <cell r="D1348" t="str">
            <v>AS</v>
          </cell>
          <cell r="E1348" t="str">
            <v>343,92</v>
          </cell>
        </row>
        <row r="1349">
          <cell r="A1349">
            <v>34492</v>
          </cell>
          <cell r="B1349" t="str">
            <v>CONCRETO USINADO BOMBEAVEL, CLASSE DE RESISTENCIA C20, COM BRITA 0 E 1, SLUMP = 100 +/- 20 MM, EXCLUI SERVICO DE BOMBEAMENTO (NBR 8953)</v>
          </cell>
          <cell r="C1349" t="str">
            <v xml:space="preserve">M3    </v>
          </cell>
          <cell r="D1349" t="str">
            <v>CR</v>
          </cell>
          <cell r="E1349" t="str">
            <v>291,77</v>
          </cell>
        </row>
        <row r="1350">
          <cell r="A1350">
            <v>1524</v>
          </cell>
          <cell r="B1350" t="str">
            <v>CONCRETO USINADO BOMBEAVEL, CLASSE DE RESISTENCIA C20, COM BRITA 0 E 1, SLUMP = 100 +/- 20 MM, INCLUI SERVICO DE BOMBEAMENTO (NBR 8953)</v>
          </cell>
          <cell r="C1350" t="str">
            <v xml:space="preserve">M3    </v>
          </cell>
          <cell r="D1350" t="str">
            <v xml:space="preserve">C </v>
          </cell>
          <cell r="E1350" t="str">
            <v>315,00</v>
          </cell>
        </row>
        <row r="1351">
          <cell r="A1351">
            <v>38404</v>
          </cell>
          <cell r="B1351" t="str">
            <v>CONCRETO USINADO BOMBEAVEL, CLASSE DE RESISTENCIA C20, COM BRITA 0 E 1, SLUMP = 130 +/- 20 MM, EXCLUI SERVICO DE BOMBEAMENTO (NBR 8953)</v>
          </cell>
          <cell r="C1351" t="str">
            <v xml:space="preserve">M3    </v>
          </cell>
          <cell r="D1351" t="str">
            <v>CR</v>
          </cell>
          <cell r="E1351" t="str">
            <v>302,22</v>
          </cell>
        </row>
        <row r="1352">
          <cell r="A1352">
            <v>39849</v>
          </cell>
          <cell r="B1352" t="str">
            <v>CONCRETO USINADO BOMBEAVEL, CLASSE DE RESISTENCIA C20, COM BRITA 0 E 1, SLUMP = 190 +/- 20 MM, INCLUI SERVICO DE BOMBEAMENTO (NBR 8953)</v>
          </cell>
          <cell r="C1352" t="str">
            <v xml:space="preserve">M3    </v>
          </cell>
          <cell r="D1352" t="str">
            <v>CR</v>
          </cell>
          <cell r="E1352" t="str">
            <v>346,34</v>
          </cell>
        </row>
        <row r="1353">
          <cell r="A1353">
            <v>38464</v>
          </cell>
          <cell r="B1353" t="str">
            <v>CONCRETO USINADO BOMBEAVEL, CLASSE DE RESISTENCIA C20, COM BRITA 0, SLUMP = 220 +/- 20 MM, INCLUI SERVICO DE BOMBEAMENTO (NBR 8953)</v>
          </cell>
          <cell r="C1353" t="str">
            <v xml:space="preserve">M3    </v>
          </cell>
          <cell r="D1353" t="str">
            <v>CR</v>
          </cell>
          <cell r="E1353" t="str">
            <v>351,37</v>
          </cell>
        </row>
        <row r="1354">
          <cell r="A1354">
            <v>34493</v>
          </cell>
          <cell r="B1354" t="str">
            <v>CONCRETO USINADO BOMBEAVEL, CLASSE DE RESISTENCIA C25, COM BRITA 0 E 1, SLUMP = 100 +/- 20 MM, EXCLUI SERVICO DE BOMBEAMENTO (NBR 8953)</v>
          </cell>
          <cell r="C1354" t="str">
            <v xml:space="preserve">M3    </v>
          </cell>
          <cell r="D1354" t="str">
            <v>CR</v>
          </cell>
          <cell r="E1354" t="str">
            <v>300,00</v>
          </cell>
        </row>
        <row r="1355">
          <cell r="A1355">
            <v>1527</v>
          </cell>
          <cell r="B1355" t="str">
            <v>CONCRETO USINADO BOMBEAVEL, CLASSE DE RESISTENCIA C25, COM BRITA 0 E 1, SLUMP = 100 +/- 20 MM, INCLUI SERVICO DE BOMBEAMENTO (NBR 8953)</v>
          </cell>
          <cell r="C1355" t="str">
            <v xml:space="preserve">M3    </v>
          </cell>
          <cell r="D1355" t="str">
            <v>CR</v>
          </cell>
          <cell r="E1355" t="str">
            <v>324,99</v>
          </cell>
        </row>
        <row r="1356">
          <cell r="A1356">
            <v>38405</v>
          </cell>
          <cell r="B1356" t="str">
            <v>CONCRETO USINADO BOMBEAVEL, CLASSE DE RESISTENCIA C25, COM BRITA 0 E 1, SLUMP = 130 +/- 20 MM, EXCLUI SERVICO DE BOMBEAMENTO (NBR 8953)</v>
          </cell>
          <cell r="C1356" t="str">
            <v xml:space="preserve">M3    </v>
          </cell>
          <cell r="D1356" t="str">
            <v>CR</v>
          </cell>
          <cell r="E1356" t="str">
            <v>311,54</v>
          </cell>
        </row>
        <row r="1357">
          <cell r="A1357">
            <v>38408</v>
          </cell>
          <cell r="B1357" t="str">
            <v>CONCRETO USINADO BOMBEAVEL, CLASSE DE RESISTENCIA C25, COM BRITA 0 E 1, SLUMP = 190 +/- 20 MM, EXCLUI SERVICO DE BOMBEAMENTO (NBR 8953)</v>
          </cell>
          <cell r="C1357" t="str">
            <v xml:space="preserve">M3    </v>
          </cell>
          <cell r="D1357" t="str">
            <v>CR</v>
          </cell>
          <cell r="E1357" t="str">
            <v>344,84</v>
          </cell>
        </row>
        <row r="1358">
          <cell r="A1358">
            <v>34494</v>
          </cell>
          <cell r="B1358" t="str">
            <v>CONCRETO USINADO BOMBEAVEL, CLASSE DE RESISTENCIA C30, COM BRITA 0 E 1, SLUMP = 100 +/- 20 MM, EXCLUI SERVICO DE BOMBEAMENTO (NBR 8953)</v>
          </cell>
          <cell r="C1358" t="str">
            <v xml:space="preserve">M3    </v>
          </cell>
          <cell r="D1358" t="str">
            <v>CR</v>
          </cell>
          <cell r="E1358" t="str">
            <v>310,00</v>
          </cell>
        </row>
        <row r="1359">
          <cell r="A1359">
            <v>1525</v>
          </cell>
          <cell r="B1359" t="str">
            <v>CONCRETO USINADO BOMBEAVEL, CLASSE DE RESISTENCIA C30, COM BRITA 0 E 1, SLUMP = 100 +/- 20 MM, INCLUI SERVICO DE BOMBEAMENTO (NBR 8953)</v>
          </cell>
          <cell r="C1359" t="str">
            <v xml:space="preserve">M3    </v>
          </cell>
          <cell r="D1359" t="str">
            <v>CR</v>
          </cell>
          <cell r="E1359" t="str">
            <v>335,00</v>
          </cell>
        </row>
        <row r="1360">
          <cell r="A1360">
            <v>38406</v>
          </cell>
          <cell r="B1360" t="str">
            <v>CONCRETO USINADO BOMBEAVEL, CLASSE DE RESISTENCIA C30, COM BRITA 0 E 1, SLUMP = 130 +/- 20 MM, EXCLUI SERVICO DE BOMBEAMENTO (NBR 8953)</v>
          </cell>
          <cell r="C1360" t="str">
            <v xml:space="preserve">M3    </v>
          </cell>
          <cell r="D1360" t="str">
            <v>CR</v>
          </cell>
          <cell r="E1360" t="str">
            <v>328,96</v>
          </cell>
        </row>
        <row r="1361">
          <cell r="A1361">
            <v>38409</v>
          </cell>
          <cell r="B1361" t="str">
            <v>CONCRETO USINADO BOMBEAVEL, CLASSE DE RESISTENCIA C30, COM BRITA 0 E 1, SLUMP = 190 +/- 20 MM, EXCLUI SERVICO DE BOMBEAMENTO (NBR 8953)</v>
          </cell>
          <cell r="C1361" t="str">
            <v xml:space="preserve">M3    </v>
          </cell>
          <cell r="D1361" t="str">
            <v>CR</v>
          </cell>
          <cell r="E1361" t="str">
            <v>347,19</v>
          </cell>
        </row>
        <row r="1362">
          <cell r="A1362">
            <v>43360</v>
          </cell>
          <cell r="B1362" t="str">
            <v>CONCRETO USINADO BOMBEAVEL, CLASSE DE RESISTENCIA C30, COM BRITA 0 E 1, SLUMP = 220 +/- 30 MM, EXCLUI SERVICO DE BOMBEAMENTO (NBR 8953)</v>
          </cell>
          <cell r="C1362" t="str">
            <v xml:space="preserve">M3    </v>
          </cell>
          <cell r="D1362" t="str">
            <v>CR</v>
          </cell>
          <cell r="E1362" t="str">
            <v>362,03</v>
          </cell>
        </row>
        <row r="1363">
          <cell r="A1363">
            <v>34495</v>
          </cell>
          <cell r="B1363" t="str">
            <v>CONCRETO USINADO BOMBEAVEL, CLASSE DE RESISTENCIA C35, COM BRITA 0 E 1, SLUMP = 100 +/- 20 MM, EXCLUI SERVICO DE BOMBEAMENTO (NBR 8953)</v>
          </cell>
          <cell r="C1363" t="str">
            <v xml:space="preserve">M3    </v>
          </cell>
          <cell r="D1363" t="str">
            <v>CR</v>
          </cell>
          <cell r="E1363" t="str">
            <v>319,99</v>
          </cell>
        </row>
        <row r="1364">
          <cell r="A1364">
            <v>11145</v>
          </cell>
          <cell r="B1364" t="str">
            <v>CONCRETO USINADO BOMBEAVEL, CLASSE DE RESISTENCIA C35, COM BRITA 0 E 1, SLUMP = 100 +/- 20 MM, INCLUI SERVICO DE BOMBEAMENTO (NBR 8953)</v>
          </cell>
          <cell r="C1364" t="str">
            <v xml:space="preserve">M3    </v>
          </cell>
          <cell r="D1364" t="str">
            <v>CR</v>
          </cell>
          <cell r="E1364" t="str">
            <v>345,00</v>
          </cell>
        </row>
        <row r="1365">
          <cell r="A1365">
            <v>34496</v>
          </cell>
          <cell r="B1365" t="str">
            <v>CONCRETO USINADO BOMBEAVEL, CLASSE DE RESISTENCIA C40, COM BRITA 0 E 1, SLUMP = 100 +/- 20 MM, EXCLUI SERVICO DE BOMBEAMENTO (NBR 8953)</v>
          </cell>
          <cell r="C1365" t="str">
            <v xml:space="preserve">M3    </v>
          </cell>
          <cell r="D1365" t="str">
            <v>CR</v>
          </cell>
          <cell r="E1365" t="str">
            <v>333,81</v>
          </cell>
        </row>
        <row r="1366">
          <cell r="A1366">
            <v>34479</v>
          </cell>
          <cell r="B1366" t="str">
            <v>CONCRETO USINADO BOMBEAVEL, CLASSE DE RESISTENCIA C40, COM BRITA 0 E 1, SLUMP = 100 +/- 20 MM, INCLUI SERVICO DE BOMBEAMENTO (NBR 8953)</v>
          </cell>
          <cell r="C1366" t="str">
            <v xml:space="preserve">M3    </v>
          </cell>
          <cell r="D1366" t="str">
            <v>CR</v>
          </cell>
          <cell r="E1366" t="str">
            <v>354,99</v>
          </cell>
        </row>
        <row r="1367">
          <cell r="A1367">
            <v>34481</v>
          </cell>
          <cell r="B1367" t="str">
            <v>CONCRETO USINADO BOMBEAVEL, CLASSE DE RESISTENCIA C45, COM BRITA 0 E 1, SLUMP = 100 +/- 20 MM, INCLUI SERVICO DE BOMBEAMENTO (NBR 8953)</v>
          </cell>
          <cell r="C1367" t="str">
            <v xml:space="preserve">M3    </v>
          </cell>
          <cell r="D1367" t="str">
            <v>CR</v>
          </cell>
          <cell r="E1367" t="str">
            <v>370,93</v>
          </cell>
        </row>
        <row r="1368">
          <cell r="A1368">
            <v>34483</v>
          </cell>
          <cell r="B1368" t="str">
            <v>CONCRETO USINADO BOMBEAVEL, CLASSE DE RESISTENCIA C50, COM BRITA 0 E 1, SLUMP = 100 +/- 20 MM, INCLUI SERVICO DE BOMBEAMENTO (NBR 8953)</v>
          </cell>
          <cell r="C1368" t="str">
            <v xml:space="preserve">M3    </v>
          </cell>
          <cell r="D1368" t="str">
            <v>CR</v>
          </cell>
          <cell r="E1368" t="str">
            <v>396,31</v>
          </cell>
        </row>
        <row r="1369">
          <cell r="A1369">
            <v>34485</v>
          </cell>
          <cell r="B1369" t="str">
            <v>CONCRETO USINADO BOMBEAVEL, CLASSE DE RESISTENCIA C60, COM BRITA 0 E 1, SLUMP = 100 +/- 20 MM, INCLUI SERVICO DE BOMBEAMENTO (NBR 8953)</v>
          </cell>
          <cell r="C1369" t="str">
            <v xml:space="preserve">M3    </v>
          </cell>
          <cell r="D1369" t="str">
            <v>CR</v>
          </cell>
          <cell r="E1369" t="str">
            <v>423,81</v>
          </cell>
        </row>
        <row r="1370">
          <cell r="A1370">
            <v>14041</v>
          </cell>
          <cell r="B1370" t="str">
            <v>CONCRETO USINADO CONVENCIONAL (NAO BOMBEAVEL) CLASSE DE RESISTENCIA C10, COM BRITA 1 E 2, SLUMP = 80 MM +/- 10 MM (NBR 8953)</v>
          </cell>
          <cell r="C1370" t="str">
            <v xml:space="preserve">M3    </v>
          </cell>
          <cell r="D1370" t="str">
            <v>CR</v>
          </cell>
          <cell r="E1370" t="str">
            <v>275,50</v>
          </cell>
        </row>
        <row r="1371">
          <cell r="A1371">
            <v>1523</v>
          </cell>
          <cell r="B1371" t="str">
            <v>CONCRETO USINADO CONVENCIONAL (NAO BOMBEAVEL) CLASSE DE RESISTENCIA C15, COM BRITA 1 E 2, SLUMP = 80 MM +/- 10 MM (NBR 8953)</v>
          </cell>
          <cell r="C1371" t="str">
            <v xml:space="preserve">M3    </v>
          </cell>
          <cell r="D1371" t="str">
            <v>CR</v>
          </cell>
          <cell r="E1371" t="str">
            <v>280,00</v>
          </cell>
        </row>
        <row r="1372">
          <cell r="A1372">
            <v>14052</v>
          </cell>
          <cell r="B1372" t="str">
            <v>CONDULETE DE ALUMINIO TIPO B, PARA ELETRODUTO ROSCAVEL DE 1/2", COM TAMPA CEGA</v>
          </cell>
          <cell r="C1372" t="str">
            <v xml:space="preserve">UN    </v>
          </cell>
          <cell r="D1372" t="str">
            <v>CR</v>
          </cell>
          <cell r="E1372" t="str">
            <v>7,43</v>
          </cell>
        </row>
        <row r="1373">
          <cell r="A1373">
            <v>14054</v>
          </cell>
          <cell r="B1373" t="str">
            <v>CONDULETE DE ALUMINIO TIPO B, PARA ELETRODUTO ROSCAVEL DE 1", COM TAMPA CEGA</v>
          </cell>
          <cell r="C1373" t="str">
            <v xml:space="preserve">UN    </v>
          </cell>
          <cell r="D1373" t="str">
            <v>CR</v>
          </cell>
          <cell r="E1373" t="str">
            <v>9,66</v>
          </cell>
        </row>
        <row r="1374">
          <cell r="A1374">
            <v>14053</v>
          </cell>
          <cell r="B1374" t="str">
            <v>CONDULETE DE ALUMINIO TIPO B, PARA ELETRODUTO ROSCAVEL DE 3/4", COM TAMPA CEGA</v>
          </cell>
          <cell r="C1374" t="str">
            <v xml:space="preserve">UN    </v>
          </cell>
          <cell r="D1374" t="str">
            <v>CR</v>
          </cell>
          <cell r="E1374" t="str">
            <v>7,55</v>
          </cell>
        </row>
        <row r="1375">
          <cell r="A1375">
            <v>2558</v>
          </cell>
          <cell r="B1375" t="str">
            <v>CONDULETE DE ALUMINIO TIPO C, PARA ELETRODUTO ROSCAVEL DE 1/2", COM TAMPA CEGA</v>
          </cell>
          <cell r="C1375" t="str">
            <v xml:space="preserve">UN    </v>
          </cell>
          <cell r="D1375" t="str">
            <v>CR</v>
          </cell>
          <cell r="E1375" t="str">
            <v>5,68</v>
          </cell>
        </row>
        <row r="1376">
          <cell r="A1376">
            <v>2560</v>
          </cell>
          <cell r="B1376" t="str">
            <v>CONDULETE DE ALUMINIO TIPO C, PARA ELETRODUTO ROSCAVEL DE 1", COM TAMPA CEGA</v>
          </cell>
          <cell r="C1376" t="str">
            <v xml:space="preserve">UN    </v>
          </cell>
          <cell r="D1376" t="str">
            <v>CR</v>
          </cell>
          <cell r="E1376" t="str">
            <v>10,00</v>
          </cell>
        </row>
        <row r="1377">
          <cell r="A1377">
            <v>2559</v>
          </cell>
          <cell r="B1377" t="str">
            <v>CONDULETE DE ALUMINIO TIPO C, PARA ELETRODUTO ROSCAVEL DE 3/4", COM TAMPA CEGA</v>
          </cell>
          <cell r="C1377" t="str">
            <v xml:space="preserve">UN    </v>
          </cell>
          <cell r="D1377" t="str">
            <v xml:space="preserve">C </v>
          </cell>
          <cell r="E1377" t="str">
            <v>8,00</v>
          </cell>
        </row>
        <row r="1378">
          <cell r="A1378">
            <v>2592</v>
          </cell>
          <cell r="B1378" t="str">
            <v>CONDULETE DE ALUMINIO TIPO C, PARA ELETRODUTO ROSCAVEL DE 4", COM TAMPA CEGA</v>
          </cell>
          <cell r="C1378" t="str">
            <v xml:space="preserve">UN    </v>
          </cell>
          <cell r="D1378" t="str">
            <v>CR</v>
          </cell>
          <cell r="E1378" t="str">
            <v>132,62</v>
          </cell>
        </row>
        <row r="1379">
          <cell r="A1379">
            <v>2566</v>
          </cell>
          <cell r="B1379" t="str">
            <v>CONDULETE DE ALUMINIO TIPO E, PARA ELETRODUTO ROSCAVEL DE 1  1/4", COM TAMPA CEGA</v>
          </cell>
          <cell r="C1379" t="str">
            <v xml:space="preserve">UN    </v>
          </cell>
          <cell r="D1379" t="str">
            <v>CR</v>
          </cell>
          <cell r="E1379" t="str">
            <v>13,34</v>
          </cell>
        </row>
        <row r="1380">
          <cell r="A1380">
            <v>2589</v>
          </cell>
          <cell r="B1380" t="str">
            <v>CONDULETE DE ALUMINIO TIPO E, PARA ELETRODUTO ROSCAVEL DE 1 1/2", COM TAMPA CEGA</v>
          </cell>
          <cell r="C1380" t="str">
            <v xml:space="preserve">UN    </v>
          </cell>
          <cell r="D1380" t="str">
            <v>CR</v>
          </cell>
          <cell r="E1380" t="str">
            <v>17,74</v>
          </cell>
        </row>
        <row r="1381">
          <cell r="A1381">
            <v>2591</v>
          </cell>
          <cell r="B1381" t="str">
            <v>CONDULETE DE ALUMINIO TIPO E, PARA ELETRODUTO ROSCAVEL DE 1/2", COM TAMPA CEGA</v>
          </cell>
          <cell r="C1381" t="str">
            <v xml:space="preserve">UN    </v>
          </cell>
          <cell r="D1381" t="str">
            <v>CR</v>
          </cell>
          <cell r="E1381" t="str">
            <v>6,47</v>
          </cell>
        </row>
        <row r="1382">
          <cell r="A1382">
            <v>2590</v>
          </cell>
          <cell r="B1382" t="str">
            <v>CONDULETE DE ALUMINIO TIPO E, PARA ELETRODUTO ROSCAVEL DE 1", COM TAMPA CEGA</v>
          </cell>
          <cell r="C1382" t="str">
            <v xml:space="preserve">UN    </v>
          </cell>
          <cell r="D1382" t="str">
            <v>CR</v>
          </cell>
          <cell r="E1382" t="str">
            <v>10,88</v>
          </cell>
        </row>
        <row r="1383">
          <cell r="A1383">
            <v>2567</v>
          </cell>
          <cell r="B1383" t="str">
            <v>CONDULETE DE ALUMINIO TIPO E, PARA ELETRODUTO ROSCAVEL DE 2", COM TAMPA CEGA</v>
          </cell>
          <cell r="C1383" t="str">
            <v xml:space="preserve">UN    </v>
          </cell>
          <cell r="D1383" t="str">
            <v>CR</v>
          </cell>
          <cell r="E1383" t="str">
            <v>26,02</v>
          </cell>
        </row>
        <row r="1384">
          <cell r="A1384">
            <v>2565</v>
          </cell>
          <cell r="B1384" t="str">
            <v>CONDULETE DE ALUMINIO TIPO E, PARA ELETRODUTO ROSCAVEL DE 3/4", COM TAMPA CEGA</v>
          </cell>
          <cell r="C1384" t="str">
            <v xml:space="preserve">UN    </v>
          </cell>
          <cell r="D1384" t="str">
            <v>CR</v>
          </cell>
          <cell r="E1384" t="str">
            <v>6,48</v>
          </cell>
        </row>
        <row r="1385">
          <cell r="A1385">
            <v>2568</v>
          </cell>
          <cell r="B1385" t="str">
            <v>CONDULETE DE ALUMINIO TIPO E, PARA ELETRODUTO ROSCAVEL DE 3", COM TAMPA CEGA</v>
          </cell>
          <cell r="C1385" t="str">
            <v xml:space="preserve">UN    </v>
          </cell>
          <cell r="D1385" t="str">
            <v>CR</v>
          </cell>
          <cell r="E1385" t="str">
            <v>72,25</v>
          </cell>
        </row>
        <row r="1386">
          <cell r="A1386">
            <v>2594</v>
          </cell>
          <cell r="B1386" t="str">
            <v>CONDULETE DE ALUMINIO TIPO E, PARA ELETRODUTO ROSCAVEL DE 4", COM TAMPA CEGA</v>
          </cell>
          <cell r="C1386" t="str">
            <v xml:space="preserve">UN    </v>
          </cell>
          <cell r="D1386" t="str">
            <v>CR</v>
          </cell>
          <cell r="E1386" t="str">
            <v>120,37</v>
          </cell>
        </row>
        <row r="1387">
          <cell r="A1387">
            <v>2587</v>
          </cell>
          <cell r="B1387" t="str">
            <v>CONDULETE DE ALUMINIO TIPO LR, PARA ELETRODUTO ROSCAVEL DE 1 1/2", COM TAMPA CEGA</v>
          </cell>
          <cell r="C1387" t="str">
            <v xml:space="preserve">UN    </v>
          </cell>
          <cell r="D1387" t="str">
            <v>CR</v>
          </cell>
          <cell r="E1387" t="str">
            <v>20,51</v>
          </cell>
        </row>
        <row r="1388">
          <cell r="A1388">
            <v>2588</v>
          </cell>
          <cell r="B1388" t="str">
            <v>CONDULETE DE ALUMINIO TIPO LR, PARA ELETRODUTO ROSCAVEL DE 1 1/4", COM TAMPA CEGA</v>
          </cell>
          <cell r="C1388" t="str">
            <v xml:space="preserve">UN    </v>
          </cell>
          <cell r="D1388" t="str">
            <v>CR</v>
          </cell>
          <cell r="E1388" t="str">
            <v>16,29</v>
          </cell>
        </row>
        <row r="1389">
          <cell r="A1389">
            <v>2569</v>
          </cell>
          <cell r="B1389" t="str">
            <v>CONDULETE DE ALUMINIO TIPO LR, PARA ELETRODUTO ROSCAVEL DE 1/2", COM TAMPA CEGA</v>
          </cell>
          <cell r="C1389" t="str">
            <v xml:space="preserve">UN    </v>
          </cell>
          <cell r="D1389" t="str">
            <v>CR</v>
          </cell>
          <cell r="E1389" t="str">
            <v>6,28</v>
          </cell>
        </row>
        <row r="1390">
          <cell r="A1390">
            <v>2570</v>
          </cell>
          <cell r="B1390" t="str">
            <v>CONDULETE DE ALUMINIO TIPO LR, PARA ELETRODUTO ROSCAVEL DE 1", COM TAMPA CEGA</v>
          </cell>
          <cell r="C1390" t="str">
            <v xml:space="preserve">UN    </v>
          </cell>
          <cell r="D1390" t="str">
            <v>CR</v>
          </cell>
          <cell r="E1390" t="str">
            <v>10,52</v>
          </cell>
        </row>
        <row r="1391">
          <cell r="A1391">
            <v>2571</v>
          </cell>
          <cell r="B1391" t="str">
            <v>CONDULETE DE ALUMINIO TIPO LR, PARA ELETRODUTO ROSCAVEL DE 2", COM TAMPA CEGA</v>
          </cell>
          <cell r="C1391" t="str">
            <v xml:space="preserve">UN    </v>
          </cell>
          <cell r="D1391" t="str">
            <v>CR</v>
          </cell>
          <cell r="E1391" t="str">
            <v>31,24</v>
          </cell>
        </row>
        <row r="1392">
          <cell r="A1392">
            <v>2593</v>
          </cell>
          <cell r="B1392" t="str">
            <v>CONDULETE DE ALUMINIO TIPO LR, PARA ELETRODUTO ROSCAVEL DE 3/4", COM TAMPA CEGA</v>
          </cell>
          <cell r="C1392" t="str">
            <v xml:space="preserve">UN    </v>
          </cell>
          <cell r="D1392" t="str">
            <v>CR</v>
          </cell>
          <cell r="E1392" t="str">
            <v>6,69</v>
          </cell>
        </row>
        <row r="1393">
          <cell r="A1393">
            <v>2572</v>
          </cell>
          <cell r="B1393" t="str">
            <v>CONDULETE DE ALUMINIO TIPO LR, PARA ELETRODUTO ROSCAVEL DE 3", COM TAMPA CEGA</v>
          </cell>
          <cell r="C1393" t="str">
            <v xml:space="preserve">UN    </v>
          </cell>
          <cell r="D1393" t="str">
            <v>CR</v>
          </cell>
          <cell r="E1393" t="str">
            <v>92,40</v>
          </cell>
        </row>
        <row r="1394">
          <cell r="A1394">
            <v>2595</v>
          </cell>
          <cell r="B1394" t="str">
            <v>CONDULETE DE ALUMINIO TIPO LR, PARA ELETRODUTO ROSCAVEL DE 4", COM TAMPA CEGA</v>
          </cell>
          <cell r="C1394" t="str">
            <v xml:space="preserve">UN    </v>
          </cell>
          <cell r="D1394" t="str">
            <v>CR</v>
          </cell>
          <cell r="E1394" t="str">
            <v>144,16</v>
          </cell>
        </row>
        <row r="1395">
          <cell r="A1395">
            <v>2576</v>
          </cell>
          <cell r="B1395" t="str">
            <v>CONDULETE DE ALUMINIO TIPO T, PARA ELETRODUTO ROSCAVEL DE 1 1/2", COM TAMPA CEGA</v>
          </cell>
          <cell r="C1395" t="str">
            <v xml:space="preserve">UN    </v>
          </cell>
          <cell r="D1395" t="str">
            <v>CR</v>
          </cell>
          <cell r="E1395" t="str">
            <v>24,57</v>
          </cell>
        </row>
        <row r="1396">
          <cell r="A1396">
            <v>2575</v>
          </cell>
          <cell r="B1396" t="str">
            <v>CONDULETE DE ALUMINIO TIPO T, PARA ELETRODUTO ROSCAVEL DE 1 1/4", COM TAMPA CEGA</v>
          </cell>
          <cell r="C1396" t="str">
            <v xml:space="preserve">UN    </v>
          </cell>
          <cell r="D1396" t="str">
            <v>CR</v>
          </cell>
          <cell r="E1396" t="str">
            <v>18,47</v>
          </cell>
        </row>
        <row r="1397">
          <cell r="A1397">
            <v>2573</v>
          </cell>
          <cell r="B1397" t="str">
            <v>CONDULETE DE ALUMINIO TIPO T, PARA ELETRODUTO ROSCAVEL DE 1/2", COM TAMPA CEGA</v>
          </cell>
          <cell r="C1397" t="str">
            <v xml:space="preserve">UN    </v>
          </cell>
          <cell r="D1397" t="str">
            <v>CR</v>
          </cell>
          <cell r="E1397" t="str">
            <v>7,67</v>
          </cell>
        </row>
        <row r="1398">
          <cell r="A1398">
            <v>2586</v>
          </cell>
          <cell r="B1398" t="str">
            <v>CONDULETE DE ALUMINIO TIPO T, PARA ELETRODUTO ROSCAVEL DE 1", COM TAMPA CEGA</v>
          </cell>
          <cell r="C1398" t="str">
            <v xml:space="preserve">UN    </v>
          </cell>
          <cell r="D1398" t="str">
            <v>CR</v>
          </cell>
          <cell r="E1398" t="str">
            <v>12,43</v>
          </cell>
        </row>
        <row r="1399">
          <cell r="A1399">
            <v>2577</v>
          </cell>
          <cell r="B1399" t="str">
            <v>CONDULETE DE ALUMINIO TIPO T, PARA ELETRODUTO ROSCAVEL DE 2", COM TAMPA CEGA</v>
          </cell>
          <cell r="C1399" t="str">
            <v xml:space="preserve">UN    </v>
          </cell>
          <cell r="D1399" t="str">
            <v>CR</v>
          </cell>
          <cell r="E1399" t="str">
            <v>33,30</v>
          </cell>
        </row>
        <row r="1400">
          <cell r="A1400">
            <v>2574</v>
          </cell>
          <cell r="B1400" t="str">
            <v>CONDULETE DE ALUMINIO TIPO T, PARA ELETRODUTO ROSCAVEL DE 3/4", COM TAMPA CEGA</v>
          </cell>
          <cell r="C1400" t="str">
            <v xml:space="preserve">UN    </v>
          </cell>
          <cell r="D1400" t="str">
            <v>CR</v>
          </cell>
          <cell r="E1400" t="str">
            <v>7,72</v>
          </cell>
        </row>
        <row r="1401">
          <cell r="A1401">
            <v>2578</v>
          </cell>
          <cell r="B1401" t="str">
            <v>CONDULETE DE ALUMINIO TIPO T, PARA ELETRODUTO ROSCAVEL DE 3", COM TAMPA CEGA</v>
          </cell>
          <cell r="C1401" t="str">
            <v xml:space="preserve">UN    </v>
          </cell>
          <cell r="D1401" t="str">
            <v>CR</v>
          </cell>
          <cell r="E1401" t="str">
            <v>103,97</v>
          </cell>
        </row>
        <row r="1402">
          <cell r="A1402">
            <v>2585</v>
          </cell>
          <cell r="B1402" t="str">
            <v>CONDULETE DE ALUMINIO TIPO T, PARA ELETRODUTO ROSCAVEL DE 4", COM TAMPA CEGA</v>
          </cell>
          <cell r="C1402" t="str">
            <v xml:space="preserve">UN    </v>
          </cell>
          <cell r="D1402" t="str">
            <v>CR</v>
          </cell>
          <cell r="E1402" t="str">
            <v>142,67</v>
          </cell>
        </row>
        <row r="1403">
          <cell r="A1403">
            <v>12008</v>
          </cell>
          <cell r="B1403" t="str">
            <v>CONDULETE DE ALUMINIO TIPO TB, PARA ELETRODUTO ROSCAVEL DE 3", COM TAMPA CEGA</v>
          </cell>
          <cell r="C1403" t="str">
            <v xml:space="preserve">UN    </v>
          </cell>
          <cell r="D1403" t="str">
            <v>CR</v>
          </cell>
          <cell r="E1403" t="str">
            <v>76,55</v>
          </cell>
        </row>
        <row r="1404">
          <cell r="A1404">
            <v>2582</v>
          </cell>
          <cell r="B1404" t="str">
            <v>CONDULETE DE ALUMINIO TIPO X, PARA ELETRODUTO ROSCAVEL DE 1 1/2", COM TAMPA CEGA</v>
          </cell>
          <cell r="C1404" t="str">
            <v xml:space="preserve">UN    </v>
          </cell>
          <cell r="D1404" t="str">
            <v>CR</v>
          </cell>
          <cell r="E1404" t="str">
            <v>22,79</v>
          </cell>
        </row>
        <row r="1405">
          <cell r="A1405">
            <v>2597</v>
          </cell>
          <cell r="B1405" t="str">
            <v>CONDULETE DE ALUMINIO TIPO X, PARA ELETRODUTO ROSCAVEL DE 1 1/4", COM TAMPA CEGA</v>
          </cell>
          <cell r="C1405" t="str">
            <v xml:space="preserve">UN    </v>
          </cell>
          <cell r="D1405" t="str">
            <v>CR</v>
          </cell>
          <cell r="E1405" t="str">
            <v>19,53</v>
          </cell>
        </row>
        <row r="1406">
          <cell r="A1406">
            <v>2579</v>
          </cell>
          <cell r="B1406" t="str">
            <v>CONDULETE DE ALUMINIO TIPO X, PARA ELETRODUTO ROSCAVEL DE 1/2", COM TAMPA CEGA</v>
          </cell>
          <cell r="C1406" t="str">
            <v xml:space="preserve">UN    </v>
          </cell>
          <cell r="D1406" t="str">
            <v>CR</v>
          </cell>
          <cell r="E1406" t="str">
            <v>9,30</v>
          </cell>
        </row>
        <row r="1407">
          <cell r="A1407">
            <v>2581</v>
          </cell>
          <cell r="B1407" t="str">
            <v>CONDULETE DE ALUMINIO TIPO X, PARA ELETRODUTO ROSCAVEL DE 1", COM TAMPA CEGA</v>
          </cell>
          <cell r="C1407" t="str">
            <v xml:space="preserve">UN    </v>
          </cell>
          <cell r="D1407" t="str">
            <v>CR</v>
          </cell>
          <cell r="E1407" t="str">
            <v>11,90</v>
          </cell>
        </row>
        <row r="1408">
          <cell r="A1408">
            <v>2596</v>
          </cell>
          <cell r="B1408" t="str">
            <v>CONDULETE DE ALUMINIO TIPO X, PARA ELETRODUTO ROSCAVEL DE 2", COM TAMPA CEGA</v>
          </cell>
          <cell r="C1408" t="str">
            <v xml:space="preserve">UN    </v>
          </cell>
          <cell r="D1408" t="str">
            <v>CR</v>
          </cell>
          <cell r="E1408" t="str">
            <v>35,20</v>
          </cell>
        </row>
        <row r="1409">
          <cell r="A1409">
            <v>2580</v>
          </cell>
          <cell r="B1409" t="str">
            <v>CONDULETE DE ALUMINIO TIPO X, PARA ELETRODUTO ROSCAVEL DE 3/4", COM TAMPA CEGA</v>
          </cell>
          <cell r="C1409" t="str">
            <v xml:space="preserve">UN    </v>
          </cell>
          <cell r="D1409" t="str">
            <v>CR</v>
          </cell>
          <cell r="E1409" t="str">
            <v>10,19</v>
          </cell>
        </row>
        <row r="1410">
          <cell r="A1410">
            <v>2583</v>
          </cell>
          <cell r="B1410" t="str">
            <v>CONDULETE DE ALUMINIO TIPO X, PARA ELETRODUTO ROSCAVEL DE 3", COM TAMPA CEGA</v>
          </cell>
          <cell r="C1410" t="str">
            <v xml:space="preserve">UN    </v>
          </cell>
          <cell r="D1410" t="str">
            <v>CR</v>
          </cell>
          <cell r="E1410" t="str">
            <v>85,61</v>
          </cell>
        </row>
        <row r="1411">
          <cell r="A1411">
            <v>2584</v>
          </cell>
          <cell r="B1411" t="str">
            <v>CONDULETE DE ALUMINIO TIPO X, PARA ELETRODUTO ROSCAVEL DE 4", COM TAMPA CEGA</v>
          </cell>
          <cell r="C1411" t="str">
            <v xml:space="preserve">UN    </v>
          </cell>
          <cell r="D1411" t="str">
            <v>CR</v>
          </cell>
          <cell r="E1411" t="str">
            <v>142,52</v>
          </cell>
        </row>
        <row r="1412">
          <cell r="A1412">
            <v>12010</v>
          </cell>
          <cell r="B1412" t="str">
            <v>CONDULETE EM PVC, TIPO "B", SEM TAMPA, DE 1/2" OU 3/4"</v>
          </cell>
          <cell r="C1412" t="str">
            <v xml:space="preserve">UN    </v>
          </cell>
          <cell r="D1412" t="str">
            <v>CR</v>
          </cell>
          <cell r="E1412" t="str">
            <v>7,71</v>
          </cell>
        </row>
        <row r="1413">
          <cell r="A1413">
            <v>39329</v>
          </cell>
          <cell r="B1413" t="str">
            <v>CONDULETE EM PVC, TIPO "B", SEM TAMPA, DE 1"</v>
          </cell>
          <cell r="C1413" t="str">
            <v xml:space="preserve">UN    </v>
          </cell>
          <cell r="D1413" t="str">
            <v>CR</v>
          </cell>
          <cell r="E1413" t="str">
            <v>8,07</v>
          </cell>
        </row>
        <row r="1414">
          <cell r="A1414">
            <v>39330</v>
          </cell>
          <cell r="B1414" t="str">
            <v>CONDULETE EM PVC, TIPO "C", SEM TAMPA, DE 1/2"</v>
          </cell>
          <cell r="C1414" t="str">
            <v xml:space="preserve">UN    </v>
          </cell>
          <cell r="D1414" t="str">
            <v>CR</v>
          </cell>
          <cell r="E1414" t="str">
            <v>8,49</v>
          </cell>
        </row>
        <row r="1415">
          <cell r="A1415">
            <v>39332</v>
          </cell>
          <cell r="B1415" t="str">
            <v>CONDULETE EM PVC, TIPO "C", SEM TAMPA, DE 1"</v>
          </cell>
          <cell r="C1415" t="str">
            <v xml:space="preserve">UN    </v>
          </cell>
          <cell r="D1415" t="str">
            <v>CR</v>
          </cell>
          <cell r="E1415" t="str">
            <v>9,48</v>
          </cell>
        </row>
        <row r="1416">
          <cell r="A1416">
            <v>39331</v>
          </cell>
          <cell r="B1416" t="str">
            <v>CONDULETE EM PVC, TIPO "C", SEM TAMPA, DE 3/4"</v>
          </cell>
          <cell r="C1416" t="str">
            <v xml:space="preserve">UN    </v>
          </cell>
          <cell r="D1416" t="str">
            <v>CR</v>
          </cell>
          <cell r="E1416" t="str">
            <v>7,55</v>
          </cell>
        </row>
        <row r="1417">
          <cell r="A1417">
            <v>39333</v>
          </cell>
          <cell r="B1417" t="str">
            <v>CONDULETE EM PVC, TIPO "E", SEM TAMPA, DE 1/2"</v>
          </cell>
          <cell r="C1417" t="str">
            <v xml:space="preserve">UN    </v>
          </cell>
          <cell r="D1417" t="str">
            <v>CR</v>
          </cell>
          <cell r="E1417" t="str">
            <v>7,36</v>
          </cell>
        </row>
        <row r="1418">
          <cell r="A1418">
            <v>39335</v>
          </cell>
          <cell r="B1418" t="str">
            <v>CONDULETE EM PVC, TIPO "E", SEM TAMPA, DE 1"</v>
          </cell>
          <cell r="C1418" t="str">
            <v xml:space="preserve">UN    </v>
          </cell>
          <cell r="D1418" t="str">
            <v>CR</v>
          </cell>
          <cell r="E1418" t="str">
            <v>8,52</v>
          </cell>
        </row>
        <row r="1419">
          <cell r="A1419">
            <v>39334</v>
          </cell>
          <cell r="B1419" t="str">
            <v>CONDULETE EM PVC, TIPO "E", SEM TAMPA, DE 3/4"</v>
          </cell>
          <cell r="C1419" t="str">
            <v xml:space="preserve">UN    </v>
          </cell>
          <cell r="D1419" t="str">
            <v>CR</v>
          </cell>
          <cell r="E1419" t="str">
            <v>6,77</v>
          </cell>
        </row>
        <row r="1420">
          <cell r="A1420">
            <v>12016</v>
          </cell>
          <cell r="B1420" t="str">
            <v>CONDULETE EM PVC, TIPO "LB", SEM TAMPA, DE 1/2" OU 3/4"</v>
          </cell>
          <cell r="C1420" t="str">
            <v xml:space="preserve">UN    </v>
          </cell>
          <cell r="D1420" t="str">
            <v>CR</v>
          </cell>
          <cell r="E1420" t="str">
            <v>8,50</v>
          </cell>
        </row>
        <row r="1421">
          <cell r="A1421">
            <v>12015</v>
          </cell>
          <cell r="B1421" t="str">
            <v>CONDULETE EM PVC, TIPO "LB", SEM TAMPA, DE 1"</v>
          </cell>
          <cell r="C1421" t="str">
            <v xml:space="preserve">UN    </v>
          </cell>
          <cell r="D1421" t="str">
            <v>CR</v>
          </cell>
          <cell r="E1421" t="str">
            <v>9,89</v>
          </cell>
        </row>
        <row r="1422">
          <cell r="A1422">
            <v>12020</v>
          </cell>
          <cell r="B1422" t="str">
            <v>CONDULETE EM PVC, TIPO "LL", SEM TAMPA, DE 1/2" OU 3/4"</v>
          </cell>
          <cell r="C1422" t="str">
            <v xml:space="preserve">UN    </v>
          </cell>
          <cell r="D1422" t="str">
            <v>CR</v>
          </cell>
          <cell r="E1422" t="str">
            <v>8,50</v>
          </cell>
        </row>
        <row r="1423">
          <cell r="A1423">
            <v>12019</v>
          </cell>
          <cell r="B1423" t="str">
            <v>CONDULETE EM PVC, TIPO "LL", SEM TAMPA, DE 1"</v>
          </cell>
          <cell r="C1423" t="str">
            <v xml:space="preserve">UN    </v>
          </cell>
          <cell r="D1423" t="str">
            <v>CR</v>
          </cell>
          <cell r="E1423" t="str">
            <v>9,89</v>
          </cell>
        </row>
        <row r="1424">
          <cell r="A1424">
            <v>39336</v>
          </cell>
          <cell r="B1424" t="str">
            <v>CONDULETE EM PVC, TIPO "LR", SEM TAMPA, DE 1/2"</v>
          </cell>
          <cell r="C1424" t="str">
            <v xml:space="preserve">UN    </v>
          </cell>
          <cell r="D1424" t="str">
            <v>CR</v>
          </cell>
          <cell r="E1424" t="str">
            <v>8,49</v>
          </cell>
        </row>
        <row r="1425">
          <cell r="A1425">
            <v>39338</v>
          </cell>
          <cell r="B1425" t="str">
            <v>CONDULETE EM PVC, TIPO "LR", SEM TAMPA, DE 1"</v>
          </cell>
          <cell r="C1425" t="str">
            <v xml:space="preserve">UN    </v>
          </cell>
          <cell r="D1425" t="str">
            <v>CR</v>
          </cell>
          <cell r="E1425" t="str">
            <v>9,48</v>
          </cell>
        </row>
        <row r="1426">
          <cell r="A1426">
            <v>39337</v>
          </cell>
          <cell r="B1426" t="str">
            <v>CONDULETE EM PVC, TIPO "LR", SEM TAMPA, DE 3/4"</v>
          </cell>
          <cell r="C1426" t="str">
            <v xml:space="preserve">UN    </v>
          </cell>
          <cell r="D1426" t="str">
            <v>CR</v>
          </cell>
          <cell r="E1426" t="str">
            <v>7,55</v>
          </cell>
        </row>
        <row r="1427">
          <cell r="A1427">
            <v>39341</v>
          </cell>
          <cell r="B1427" t="str">
            <v>CONDULETE EM PVC, TIPO "T", SEM TAMPA, DE 1"</v>
          </cell>
          <cell r="C1427" t="str">
            <v xml:space="preserve">UN    </v>
          </cell>
          <cell r="D1427" t="str">
            <v>CR</v>
          </cell>
          <cell r="E1427" t="str">
            <v>12,36</v>
          </cell>
        </row>
        <row r="1428">
          <cell r="A1428">
            <v>39340</v>
          </cell>
          <cell r="B1428" t="str">
            <v>CONDULETE EM PVC, TIPO "T", SEM TAMPA, DE 3/4"</v>
          </cell>
          <cell r="C1428" t="str">
            <v xml:space="preserve">UN    </v>
          </cell>
          <cell r="D1428" t="str">
            <v>CR</v>
          </cell>
          <cell r="E1428" t="str">
            <v>9,08</v>
          </cell>
        </row>
        <row r="1429">
          <cell r="A1429">
            <v>12025</v>
          </cell>
          <cell r="B1429" t="str">
            <v>CONDULETE EM PVC, TIPO "TB", SEM TAMPA, DE 1/2" OU 3/4"</v>
          </cell>
          <cell r="C1429" t="str">
            <v xml:space="preserve">UN    </v>
          </cell>
          <cell r="D1429" t="str">
            <v>CR</v>
          </cell>
          <cell r="E1429" t="str">
            <v>9,38</v>
          </cell>
        </row>
        <row r="1430">
          <cell r="A1430">
            <v>39342</v>
          </cell>
          <cell r="B1430" t="str">
            <v>CONDULETE EM PVC, TIPO "TB", SEM TAMPA, DE 1"</v>
          </cell>
          <cell r="C1430" t="str">
            <v xml:space="preserve">UN    </v>
          </cell>
          <cell r="D1430" t="str">
            <v>CR</v>
          </cell>
          <cell r="E1430" t="str">
            <v>12,36</v>
          </cell>
        </row>
        <row r="1431">
          <cell r="A1431">
            <v>39343</v>
          </cell>
          <cell r="B1431" t="str">
            <v>CONDULETE EM PVC, TIPO "X", SEM TAMPA, DE 1/2"</v>
          </cell>
          <cell r="C1431" t="str">
            <v xml:space="preserve">UN    </v>
          </cell>
          <cell r="D1431" t="str">
            <v>CR</v>
          </cell>
          <cell r="E1431" t="str">
            <v>10,44</v>
          </cell>
        </row>
        <row r="1432">
          <cell r="A1432">
            <v>39345</v>
          </cell>
          <cell r="B1432" t="str">
            <v>CONDULETE EM PVC, TIPO "X", SEM TAMPA, DE 1"</v>
          </cell>
          <cell r="C1432" t="str">
            <v xml:space="preserve">UN    </v>
          </cell>
          <cell r="D1432" t="str">
            <v>CR</v>
          </cell>
          <cell r="E1432" t="str">
            <v>14,13</v>
          </cell>
        </row>
        <row r="1433">
          <cell r="A1433">
            <v>39344</v>
          </cell>
          <cell r="B1433" t="str">
            <v>CONDULETE EM PVC, TIPO "X", SEM TAMPA, DE 3/4"</v>
          </cell>
          <cell r="C1433" t="str">
            <v xml:space="preserve">UN    </v>
          </cell>
          <cell r="D1433" t="str">
            <v>CR</v>
          </cell>
          <cell r="E1433" t="str">
            <v>10,09</v>
          </cell>
        </row>
        <row r="1434">
          <cell r="A1434">
            <v>12623</v>
          </cell>
          <cell r="B1434" t="str">
            <v>CONDUTOR PLUVIAL, PVC, CIRCULAR, DIAMETRO ENTRE 80 E 100 MM, PARA DRENAGEM PREDIAL</v>
          </cell>
          <cell r="C1434" t="str">
            <v xml:space="preserve">M     </v>
          </cell>
          <cell r="D1434" t="str">
            <v>AS</v>
          </cell>
          <cell r="E1434" t="str">
            <v>8,64</v>
          </cell>
        </row>
        <row r="1435">
          <cell r="A1435">
            <v>34498</v>
          </cell>
          <cell r="B1435" t="str">
            <v>CONE DE SINALIZACAO EM PVC FLEXIVEL, H = 70 / 76 CM (NBR 15071)</v>
          </cell>
          <cell r="C1435" t="str">
            <v xml:space="preserve">UN    </v>
          </cell>
          <cell r="D1435" t="str">
            <v>CR</v>
          </cell>
          <cell r="E1435" t="str">
            <v>94,79</v>
          </cell>
        </row>
        <row r="1436">
          <cell r="A1436">
            <v>13244</v>
          </cell>
          <cell r="B1436" t="str">
            <v>CONE DE SINALIZACAO EM PVC RIGIDO COM FAIXA REFLETIVA, H = 70 / 76 CM</v>
          </cell>
          <cell r="C1436" t="str">
            <v xml:space="preserve">UN    </v>
          </cell>
          <cell r="D1436" t="str">
            <v xml:space="preserve">C </v>
          </cell>
          <cell r="E1436" t="str">
            <v>39,90</v>
          </cell>
        </row>
        <row r="1437">
          <cell r="A1437">
            <v>38998</v>
          </cell>
          <cell r="B1437" t="str">
            <v>CONECTOR / ADAPTADOR FEMEA, COM INSERTO METALICO, PPR, DN 25 MM X 1/2", PARA AGUA QUENTE E FRIA PREDIAL</v>
          </cell>
          <cell r="C1437" t="str">
            <v xml:space="preserve">UN    </v>
          </cell>
          <cell r="D1437" t="str">
            <v>AS</v>
          </cell>
          <cell r="E1437" t="str">
            <v>7,99</v>
          </cell>
        </row>
        <row r="1438">
          <cell r="A1438">
            <v>38999</v>
          </cell>
          <cell r="B1438" t="str">
            <v>CONECTOR / ADAPTADOR FEMEA, COM INSERTO METALICO, PPR, DN 32 MM X 3/4", PARA AGUA QUENTE E FRIA PREDIAL</v>
          </cell>
          <cell r="C1438" t="str">
            <v xml:space="preserve">UN    </v>
          </cell>
          <cell r="D1438" t="str">
            <v>AS</v>
          </cell>
          <cell r="E1438" t="str">
            <v>13,21</v>
          </cell>
        </row>
        <row r="1439">
          <cell r="A1439">
            <v>38996</v>
          </cell>
          <cell r="B1439" t="str">
            <v>CONECTOR / ADAPTADOR MACHO, COM INSERTO METALICO, PPR, DN 25 MM X 1/2", PARA AGUA QUENTE E FRIA PREDIAL</v>
          </cell>
          <cell r="C1439" t="str">
            <v xml:space="preserve">UN    </v>
          </cell>
          <cell r="D1439" t="str">
            <v>AS</v>
          </cell>
          <cell r="E1439" t="str">
            <v>11,54</v>
          </cell>
        </row>
        <row r="1440">
          <cell r="A1440">
            <v>38997</v>
          </cell>
          <cell r="B1440" t="str">
            <v>CONECTOR / ADAPTADOR MACHO, COM INSERTO METALICO, PPR, DN 32 MM X 3/4", PARA AGUA QUENTE E FRIA PREDIAL</v>
          </cell>
          <cell r="C1440" t="str">
            <v xml:space="preserve">UN    </v>
          </cell>
          <cell r="D1440" t="str">
            <v>AS</v>
          </cell>
          <cell r="E1440" t="str">
            <v>18,68</v>
          </cell>
        </row>
        <row r="1441">
          <cell r="A1441">
            <v>39862</v>
          </cell>
          <cell r="B1441" t="str">
            <v>CONECTOR BRONZE/LATAO (REF 603) SEM ANEL DE SOLDA, BOLSA X ROSCA F, 15 MM X 1/2"</v>
          </cell>
          <cell r="C1441" t="str">
            <v xml:space="preserve">UN    </v>
          </cell>
          <cell r="D1441" t="str">
            <v>AS</v>
          </cell>
          <cell r="E1441" t="str">
            <v>9,30</v>
          </cell>
        </row>
        <row r="1442">
          <cell r="A1442">
            <v>39863</v>
          </cell>
          <cell r="B1442" t="str">
            <v>CONECTOR BRONZE/LATAO (REF 603) SEM ANEL DE SOLDA, BOLSA X ROSCA F, 22 MM X 1/2"</v>
          </cell>
          <cell r="C1442" t="str">
            <v xml:space="preserve">UN    </v>
          </cell>
          <cell r="D1442" t="str">
            <v>AS</v>
          </cell>
          <cell r="E1442" t="str">
            <v>9,43</v>
          </cell>
        </row>
        <row r="1443">
          <cell r="A1443">
            <v>39864</v>
          </cell>
          <cell r="B1443" t="str">
            <v>CONECTOR BRONZE/LATAO (REF 603) SEM ANEL DE SOLDA, BOLSA X ROSCA F, 22 MM X 3/4"</v>
          </cell>
          <cell r="C1443" t="str">
            <v xml:space="preserve">UN    </v>
          </cell>
          <cell r="D1443" t="str">
            <v>AS</v>
          </cell>
          <cell r="E1443" t="str">
            <v>11,70</v>
          </cell>
        </row>
        <row r="1444">
          <cell r="A1444">
            <v>39865</v>
          </cell>
          <cell r="B1444" t="str">
            <v>CONECTOR BRONZE/LATAO (REF 603) SEM ANEL DE SOLDA, BOLSA X ROSCA F, 28 MM X 1/2"</v>
          </cell>
          <cell r="C1444" t="str">
            <v xml:space="preserve">UN    </v>
          </cell>
          <cell r="D1444" t="str">
            <v>AS</v>
          </cell>
          <cell r="E1444" t="str">
            <v>16,50</v>
          </cell>
        </row>
        <row r="1445">
          <cell r="A1445">
            <v>2517</v>
          </cell>
          <cell r="B1445" t="str">
            <v>CONECTOR CURVO 90 GRAUS DE ALUMINIO, BITOLA 1 1/2", PARA ADAPTAR ENTRADA DE ELETRODUTO METALICO FLEXIVEL EM QUADROS</v>
          </cell>
          <cell r="C1445" t="str">
            <v xml:space="preserve">UN    </v>
          </cell>
          <cell r="D1445" t="str">
            <v>CR</v>
          </cell>
          <cell r="E1445" t="str">
            <v>14,20</v>
          </cell>
        </row>
        <row r="1446">
          <cell r="A1446">
            <v>2522</v>
          </cell>
          <cell r="B1446" t="str">
            <v>CONECTOR CURVO 90 GRAUS DE ALUMINIO, BITOLA 1 1/4", PARA ADAPTAR ENTRADA DE ELETRODUTO METALICO FLEXIVEL EM QUADROS</v>
          </cell>
          <cell r="C1446" t="str">
            <v xml:space="preserve">UN    </v>
          </cell>
          <cell r="D1446" t="str">
            <v>CR</v>
          </cell>
          <cell r="E1446" t="str">
            <v>9,17</v>
          </cell>
        </row>
        <row r="1447">
          <cell r="A1447">
            <v>2548</v>
          </cell>
          <cell r="B1447" t="str">
            <v>CONECTOR CURVO 90 GRAUS DE ALUMINIO, BITOLA 1/2", PARA ADAPTAR ENTRADA DE ELETRODUTO METALICO FLEXIVEL EM QUADROS</v>
          </cell>
          <cell r="C1447" t="str">
            <v xml:space="preserve">UN    </v>
          </cell>
          <cell r="D1447" t="str">
            <v>CR</v>
          </cell>
          <cell r="E1447" t="str">
            <v>5,64</v>
          </cell>
        </row>
        <row r="1448">
          <cell r="A1448">
            <v>2516</v>
          </cell>
          <cell r="B1448" t="str">
            <v>CONECTOR CURVO 90 GRAUS DE ALUMINIO, BITOLA 1", PARA ADAPTAR ENTRADA DE ELETRODUTO METALICO FLEXIVEL EM QUADROS</v>
          </cell>
          <cell r="C1448" t="str">
            <v xml:space="preserve">UN    </v>
          </cell>
          <cell r="D1448" t="str">
            <v>CR</v>
          </cell>
          <cell r="E1448" t="str">
            <v>7,37</v>
          </cell>
        </row>
        <row r="1449">
          <cell r="A1449">
            <v>2518</v>
          </cell>
          <cell r="B1449" t="str">
            <v>CONECTOR CURVO 90 GRAUS DE ALUMINIO, BITOLA 2 1/2", PARA ADAPTAR ENTRADA DE ELETRODUTO METALICO FLEXIVEL EM QUADROS</v>
          </cell>
          <cell r="C1449" t="str">
            <v xml:space="preserve">UN    </v>
          </cell>
          <cell r="D1449" t="str">
            <v>CR</v>
          </cell>
          <cell r="E1449" t="str">
            <v>67,59</v>
          </cell>
        </row>
        <row r="1450">
          <cell r="A1450">
            <v>2521</v>
          </cell>
          <cell r="B1450" t="str">
            <v>CONECTOR CURVO 90 GRAUS DE ALUMINIO, BITOLA 2", PARA ADAPTAR ENTRADA DE ELETRODUTO METALICO FLEXIVEL EM QUADROS</v>
          </cell>
          <cell r="C1450" t="str">
            <v xml:space="preserve">UN    </v>
          </cell>
          <cell r="D1450" t="str">
            <v>CR</v>
          </cell>
          <cell r="E1450" t="str">
            <v>28,77</v>
          </cell>
        </row>
        <row r="1451">
          <cell r="A1451">
            <v>2515</v>
          </cell>
          <cell r="B1451" t="str">
            <v>CONECTOR CURVO 90 GRAUS DE ALUMINIO, BITOLA 3/4", PARA ADAPTAR ENTRADA DE ELETRODUTO METALICO FLEXIVEL EM QUADROS</v>
          </cell>
          <cell r="C1451" t="str">
            <v xml:space="preserve">UN    </v>
          </cell>
          <cell r="D1451" t="str">
            <v>CR</v>
          </cell>
          <cell r="E1451" t="str">
            <v>6,13</v>
          </cell>
        </row>
        <row r="1452">
          <cell r="A1452">
            <v>2519</v>
          </cell>
          <cell r="B1452" t="str">
            <v>CONECTOR CURVO 90 GRAUS DE ALUMINIO, BITOLA 3", PARA ADAPTAR ENTRADA DE ELETRODUTO METALICO FLEXIVEL EM QUADROS</v>
          </cell>
          <cell r="C1452" t="str">
            <v xml:space="preserve">UN    </v>
          </cell>
          <cell r="D1452" t="str">
            <v>CR</v>
          </cell>
          <cell r="E1452" t="str">
            <v>81,50</v>
          </cell>
        </row>
        <row r="1453">
          <cell r="A1453">
            <v>2520</v>
          </cell>
          <cell r="B1453" t="str">
            <v>CONECTOR CURVO 90 GRAUS DE ALUMINIO, BITOLA 4", PARA ADAPTAR ENTRADA DE ELETRODUTO METALICO FLEXIVEL EM QUADROS</v>
          </cell>
          <cell r="C1453" t="str">
            <v xml:space="preserve">UN    </v>
          </cell>
          <cell r="D1453" t="str">
            <v>CR</v>
          </cell>
          <cell r="E1453" t="str">
            <v>150,01</v>
          </cell>
        </row>
        <row r="1454">
          <cell r="A1454">
            <v>1602</v>
          </cell>
          <cell r="B1454" t="str">
            <v>CONECTOR DE ALUMINIO TIPO PRENSA CABO, BITOLA 1 1/2", PARA CABOS DE DIAMETRO DE 37 A 40 MM</v>
          </cell>
          <cell r="C1454" t="str">
            <v xml:space="preserve">UN    </v>
          </cell>
          <cell r="D1454" t="str">
            <v>CR</v>
          </cell>
          <cell r="E1454" t="str">
            <v>35,97</v>
          </cell>
        </row>
        <row r="1455">
          <cell r="A1455">
            <v>1601</v>
          </cell>
          <cell r="B1455" t="str">
            <v>CONECTOR DE ALUMINIO TIPO PRENSA CABO, BITOLA 1 1/4", PARA CABOS DE DIAMETRO DE 31 A 34 MM</v>
          </cell>
          <cell r="C1455" t="str">
            <v xml:space="preserve">UN    </v>
          </cell>
          <cell r="D1455" t="str">
            <v>CR</v>
          </cell>
          <cell r="E1455" t="str">
            <v>32,06</v>
          </cell>
        </row>
        <row r="1456">
          <cell r="A1456">
            <v>1598</v>
          </cell>
          <cell r="B1456" t="str">
            <v>CONECTOR DE ALUMINIO TIPO PRENSA CABO, BITOLA 1/2", PARA CABOS DE DIAMETRO DE 12,5 A 15 MM</v>
          </cell>
          <cell r="C1456" t="str">
            <v xml:space="preserve">UN    </v>
          </cell>
          <cell r="D1456" t="str">
            <v>CR</v>
          </cell>
          <cell r="E1456" t="str">
            <v>9,49</v>
          </cell>
        </row>
        <row r="1457">
          <cell r="A1457">
            <v>1600</v>
          </cell>
          <cell r="B1457" t="str">
            <v>CONECTOR DE ALUMINIO TIPO PRENSA CABO, BITOLA 1", PARA CABOS DE DIAMETRO DE 22,5 A 25 MM</v>
          </cell>
          <cell r="C1457" t="str">
            <v xml:space="preserve">UN    </v>
          </cell>
          <cell r="D1457" t="str">
            <v>CR</v>
          </cell>
          <cell r="E1457" t="str">
            <v>14,00</v>
          </cell>
        </row>
        <row r="1458">
          <cell r="A1458">
            <v>1603</v>
          </cell>
          <cell r="B1458" t="str">
            <v>CONECTOR DE ALUMINIO TIPO PRENSA CABO, BITOLA 2", PARA CABOS DE DIAMETRO DE 47,5 A 50 MM</v>
          </cell>
          <cell r="C1458" t="str">
            <v xml:space="preserve">UN    </v>
          </cell>
          <cell r="D1458" t="str">
            <v>CR</v>
          </cell>
          <cell r="E1458" t="str">
            <v>54,31</v>
          </cell>
        </row>
        <row r="1459">
          <cell r="A1459">
            <v>1599</v>
          </cell>
          <cell r="B1459" t="str">
            <v>CONECTOR DE ALUMINIO TIPO PRENSA CABO, BITOLA 3/4", PARA CABOS DE DIAMETRO DE 17,5 A 20 MM</v>
          </cell>
          <cell r="C1459" t="str">
            <v xml:space="preserve">UN    </v>
          </cell>
          <cell r="D1459" t="str">
            <v>CR</v>
          </cell>
          <cell r="E1459" t="str">
            <v>11,01</v>
          </cell>
        </row>
        <row r="1460">
          <cell r="A1460">
            <v>1597</v>
          </cell>
          <cell r="B1460" t="str">
            <v>CONECTOR DE ALUMINIO TIPO PRENSA CABO, BITOLA 3/8", PARA CABOS DE DIAMETRO DE 9 A 10 MM</v>
          </cell>
          <cell r="C1460" t="str">
            <v xml:space="preserve">UN    </v>
          </cell>
          <cell r="D1460" t="str">
            <v>CR</v>
          </cell>
          <cell r="E1460" t="str">
            <v>8,92</v>
          </cell>
        </row>
        <row r="1461">
          <cell r="A1461">
            <v>39600</v>
          </cell>
          <cell r="B1461" t="str">
            <v>CONECTOR FEMEA RJ - 45, CATEGORIA 5 E</v>
          </cell>
          <cell r="C1461" t="str">
            <v xml:space="preserve">UN    </v>
          </cell>
          <cell r="D1461" t="str">
            <v>CR</v>
          </cell>
          <cell r="E1461" t="str">
            <v>10,57</v>
          </cell>
        </row>
        <row r="1462">
          <cell r="A1462">
            <v>39601</v>
          </cell>
          <cell r="B1462" t="str">
            <v>CONECTOR FEMEA RJ - 45, CATEGORIA 6</v>
          </cell>
          <cell r="C1462" t="str">
            <v xml:space="preserve">UN    </v>
          </cell>
          <cell r="D1462" t="str">
            <v>CR</v>
          </cell>
          <cell r="E1462" t="str">
            <v>18,38</v>
          </cell>
        </row>
        <row r="1463">
          <cell r="A1463">
            <v>39602</v>
          </cell>
          <cell r="B1463" t="str">
            <v>CONECTOR MACHO RJ - 45, CATEGORIA 5 E</v>
          </cell>
          <cell r="C1463" t="str">
            <v xml:space="preserve">UN    </v>
          </cell>
          <cell r="D1463" t="str">
            <v>CR</v>
          </cell>
          <cell r="E1463" t="str">
            <v>1,21</v>
          </cell>
        </row>
        <row r="1464">
          <cell r="A1464">
            <v>39603</v>
          </cell>
          <cell r="B1464" t="str">
            <v>CONECTOR MACHO RJ - 45, CATEGORIA 6</v>
          </cell>
          <cell r="C1464" t="str">
            <v xml:space="preserve">UN    </v>
          </cell>
          <cell r="D1464" t="str">
            <v>CR</v>
          </cell>
          <cell r="E1464" t="str">
            <v>2,07</v>
          </cell>
        </row>
        <row r="1465">
          <cell r="A1465">
            <v>11821</v>
          </cell>
          <cell r="B1465" t="str">
            <v>CONECTOR METALICO TIPO PARAFUSO FENDIDO (SPLIT BOLT), COM SEPARADOR DE CABOS BIMETALICOS, PARA CABOS ATE 25 MM2</v>
          </cell>
          <cell r="C1465" t="str">
            <v xml:space="preserve">UN    </v>
          </cell>
          <cell r="D1465" t="str">
            <v>CR</v>
          </cell>
          <cell r="E1465" t="str">
            <v>7,32</v>
          </cell>
        </row>
        <row r="1466">
          <cell r="A1466">
            <v>1562</v>
          </cell>
          <cell r="B1466" t="str">
            <v>CONECTOR METALICO TIPO PARAFUSO FENDIDO (SPLIT BOLT), COM SEPARADOR DE CABOS BIMETALICOS, PARA CABOS ATE 50 MM2</v>
          </cell>
          <cell r="C1466" t="str">
            <v xml:space="preserve">UN    </v>
          </cell>
          <cell r="D1466" t="str">
            <v>CR</v>
          </cell>
          <cell r="E1466" t="str">
            <v>12,00</v>
          </cell>
        </row>
        <row r="1467">
          <cell r="A1467">
            <v>1563</v>
          </cell>
          <cell r="B1467" t="str">
            <v>CONECTOR METALICO TIPO PARAFUSO FENDIDO (SPLIT BOLT), COM SEPARADOR DE CABOS BIMETALICOS, PARA CABOS ATE 70 MM2</v>
          </cell>
          <cell r="C1467" t="str">
            <v xml:space="preserve">UN    </v>
          </cell>
          <cell r="D1467" t="str">
            <v>CR</v>
          </cell>
          <cell r="E1467" t="str">
            <v>16,10</v>
          </cell>
        </row>
        <row r="1468">
          <cell r="A1468">
            <v>11856</v>
          </cell>
          <cell r="B1468" t="str">
            <v>CONECTOR METALICO TIPO PARAFUSO FENDIDO (SPLIT BOLT), PARA CABOS ATE 10 MM2</v>
          </cell>
          <cell r="C1468" t="str">
            <v xml:space="preserve">UN    </v>
          </cell>
          <cell r="D1468" t="str">
            <v xml:space="preserve">C </v>
          </cell>
          <cell r="E1468" t="str">
            <v>4,80</v>
          </cell>
        </row>
        <row r="1469">
          <cell r="A1469">
            <v>11857</v>
          </cell>
          <cell r="B1469" t="str">
            <v>CONECTOR METALICO TIPO PARAFUSO FENDIDO (SPLIT BOLT), PARA CABOS ATE 120 MM2</v>
          </cell>
          <cell r="C1469" t="str">
            <v xml:space="preserve">UN    </v>
          </cell>
          <cell r="D1469" t="str">
            <v>CR</v>
          </cell>
          <cell r="E1469" t="str">
            <v>25,26</v>
          </cell>
        </row>
        <row r="1470">
          <cell r="A1470">
            <v>11858</v>
          </cell>
          <cell r="B1470" t="str">
            <v>CONECTOR METALICO TIPO PARAFUSO FENDIDO (SPLIT BOLT), PARA CABOS ATE 150 MM2</v>
          </cell>
          <cell r="C1470" t="str">
            <v xml:space="preserve">UN    </v>
          </cell>
          <cell r="D1470" t="str">
            <v>CR</v>
          </cell>
          <cell r="E1470" t="str">
            <v>31,35</v>
          </cell>
        </row>
        <row r="1471">
          <cell r="A1471">
            <v>1539</v>
          </cell>
          <cell r="B1471" t="str">
            <v>CONECTOR METALICO TIPO PARAFUSO FENDIDO (SPLIT BOLT), PARA CABOS ATE 16 MM2</v>
          </cell>
          <cell r="C1471" t="str">
            <v xml:space="preserve">UN    </v>
          </cell>
          <cell r="D1471" t="str">
            <v>CR</v>
          </cell>
          <cell r="E1471" t="str">
            <v>5,64</v>
          </cell>
        </row>
        <row r="1472">
          <cell r="A1472">
            <v>11859</v>
          </cell>
          <cell r="B1472" t="str">
            <v>CONECTOR METALICO TIPO PARAFUSO FENDIDO (SPLIT BOLT), PARA CABOS ATE 185 MM2</v>
          </cell>
          <cell r="C1472" t="str">
            <v xml:space="preserve">UN    </v>
          </cell>
          <cell r="D1472" t="str">
            <v>CR</v>
          </cell>
          <cell r="E1472" t="str">
            <v>42,65</v>
          </cell>
        </row>
        <row r="1473">
          <cell r="A1473">
            <v>1550</v>
          </cell>
          <cell r="B1473" t="str">
            <v>CONECTOR METALICO TIPO PARAFUSO FENDIDO (SPLIT BOLT), PARA CABOS ATE 25 MM2</v>
          </cell>
          <cell r="C1473" t="str">
            <v xml:space="preserve">UN    </v>
          </cell>
          <cell r="D1473" t="str">
            <v>CR</v>
          </cell>
          <cell r="E1473" t="str">
            <v>5,95</v>
          </cell>
        </row>
        <row r="1474">
          <cell r="A1474">
            <v>11854</v>
          </cell>
          <cell r="B1474" t="str">
            <v>CONECTOR METALICO TIPO PARAFUSO FENDIDO (SPLIT BOLT), PARA CABOS ATE 35 MM2</v>
          </cell>
          <cell r="C1474" t="str">
            <v xml:space="preserve">UN    </v>
          </cell>
          <cell r="D1474" t="str">
            <v>CR</v>
          </cell>
          <cell r="E1474" t="str">
            <v>7,43</v>
          </cell>
        </row>
        <row r="1475">
          <cell r="A1475">
            <v>11862</v>
          </cell>
          <cell r="B1475" t="str">
            <v>CONECTOR METALICO TIPO PARAFUSO FENDIDO (SPLIT BOLT), PARA CABOS ATE 50 MM2</v>
          </cell>
          <cell r="C1475" t="str">
            <v xml:space="preserve">UN    </v>
          </cell>
          <cell r="D1475" t="str">
            <v>CR</v>
          </cell>
          <cell r="E1475" t="str">
            <v>10,43</v>
          </cell>
        </row>
        <row r="1476">
          <cell r="A1476">
            <v>11863</v>
          </cell>
          <cell r="B1476" t="str">
            <v>CONECTOR METALICO TIPO PARAFUSO FENDIDO (SPLIT BOLT), PARA CABOS ATE 6 MM2</v>
          </cell>
          <cell r="C1476" t="str">
            <v xml:space="preserve">UN    </v>
          </cell>
          <cell r="D1476" t="str">
            <v>CR</v>
          </cell>
          <cell r="E1476" t="str">
            <v>4,21</v>
          </cell>
        </row>
        <row r="1477">
          <cell r="A1477">
            <v>11855</v>
          </cell>
          <cell r="B1477" t="str">
            <v>CONECTOR METALICO TIPO PARAFUSO FENDIDO (SPLIT BOLT), PARA CABOS ATE 70 MM2</v>
          </cell>
          <cell r="C1477" t="str">
            <v xml:space="preserve">UN    </v>
          </cell>
          <cell r="D1477" t="str">
            <v>CR</v>
          </cell>
          <cell r="E1477" t="str">
            <v>15,57</v>
          </cell>
        </row>
        <row r="1478">
          <cell r="A1478">
            <v>11864</v>
          </cell>
          <cell r="B1478" t="str">
            <v>CONECTOR METALICO TIPO PARAFUSO FENDIDO (SPLIT BOLT), PARA CABOS ATE 95 MM2</v>
          </cell>
          <cell r="C1478" t="str">
            <v xml:space="preserve">UN    </v>
          </cell>
          <cell r="D1478" t="str">
            <v>CR</v>
          </cell>
          <cell r="E1478" t="str">
            <v>23,54</v>
          </cell>
        </row>
        <row r="1479">
          <cell r="A1479">
            <v>2527</v>
          </cell>
          <cell r="B1479" t="str">
            <v>CONECTOR RETO DE ALUMINIO PARA ELETRODUTO DE 1 1/2", PARA ADAPTAR ENTRADA DE ELETRODUTO METALICO FLEXIVEL EM QUADROS</v>
          </cell>
          <cell r="C1479" t="str">
            <v xml:space="preserve">UN    </v>
          </cell>
          <cell r="D1479" t="str">
            <v>CR</v>
          </cell>
          <cell r="E1479" t="str">
            <v>5,08</v>
          </cell>
        </row>
        <row r="1480">
          <cell r="A1480">
            <v>2526</v>
          </cell>
          <cell r="B1480" t="str">
            <v>CONECTOR RETO DE ALUMINIO PARA ELETRODUTO DE 1 1/4", PARA ADAPTAR ENTRADA DE ELETRODUTO METALICO FLEXIVEL EM QUADROS</v>
          </cell>
          <cell r="C1480" t="str">
            <v xml:space="preserve">UN    </v>
          </cell>
          <cell r="D1480" t="str">
            <v>CR</v>
          </cell>
          <cell r="E1480" t="str">
            <v>3,25</v>
          </cell>
        </row>
        <row r="1481">
          <cell r="A1481">
            <v>2487</v>
          </cell>
          <cell r="B1481" t="str">
            <v>CONECTOR RETO DE ALUMINIO PARA ELETRODUTO DE 1/2", PARA ADAPTAR ENTRADA DE ELETRODUTO METALICO FLEXIVEL EM QUADROS</v>
          </cell>
          <cell r="C1481" t="str">
            <v xml:space="preserve">UN    </v>
          </cell>
          <cell r="D1481" t="str">
            <v>CR</v>
          </cell>
          <cell r="E1481" t="str">
            <v>1,11</v>
          </cell>
        </row>
        <row r="1482">
          <cell r="A1482">
            <v>2483</v>
          </cell>
          <cell r="B1482" t="str">
            <v>CONECTOR RETO DE ALUMINIO PARA ELETRODUTO DE 1", PARA ADAPTAR ENTRADA DE ELETRODUTO METALICO FLEXIVEL EM QUADROS</v>
          </cell>
          <cell r="C1482" t="str">
            <v xml:space="preserve">UN    </v>
          </cell>
          <cell r="D1482" t="str">
            <v>CR</v>
          </cell>
          <cell r="E1482" t="str">
            <v>2,32</v>
          </cell>
        </row>
        <row r="1483">
          <cell r="A1483">
            <v>2528</v>
          </cell>
          <cell r="B1483" t="str">
            <v>CONECTOR RETO DE ALUMINIO PARA ELETRODUTO DE 2 1/2", PARA ADAPTAR ENTRADA DE ELETRODUTO METALICO FLEXIVEL EM QUADROS</v>
          </cell>
          <cell r="C1483" t="str">
            <v xml:space="preserve">UN    </v>
          </cell>
          <cell r="D1483" t="str">
            <v>CR</v>
          </cell>
          <cell r="E1483" t="str">
            <v>12,79</v>
          </cell>
        </row>
        <row r="1484">
          <cell r="A1484">
            <v>2489</v>
          </cell>
          <cell r="B1484" t="str">
            <v>CONECTOR RETO DE ALUMINIO PARA ELETRODUTO DE 2", PARA ADAPTAR ENTRADA DE ELETRODUTO METALICO FLEXIVEL EM QUADROS</v>
          </cell>
          <cell r="C1484" t="str">
            <v xml:space="preserve">UN    </v>
          </cell>
          <cell r="D1484" t="str">
            <v>CR</v>
          </cell>
          <cell r="E1484" t="str">
            <v>5,63</v>
          </cell>
        </row>
        <row r="1485">
          <cell r="A1485">
            <v>2488</v>
          </cell>
          <cell r="B1485" t="str">
            <v>CONECTOR RETO DE ALUMINIO PARA ELETRODUTO DE 3/4", PARA ADAPTAR ENTRADA DE ELETRODUTO METALICO FLEXIVEL EM QUADROS</v>
          </cell>
          <cell r="C1485" t="str">
            <v xml:space="preserve">UN    </v>
          </cell>
          <cell r="D1485" t="str">
            <v>CR</v>
          </cell>
          <cell r="E1485" t="str">
            <v>1,30</v>
          </cell>
        </row>
        <row r="1486">
          <cell r="A1486">
            <v>2484</v>
          </cell>
          <cell r="B1486" t="str">
            <v>CONECTOR RETO DE ALUMINIO PARA ELETRODUTO DE 3", PARA ADAPTAR ENTRADA DE ELETRODUTO METALICO FLEXIVEL EM QUADROS</v>
          </cell>
          <cell r="C1486" t="str">
            <v xml:space="preserve">UN    </v>
          </cell>
          <cell r="D1486" t="str">
            <v>CR</v>
          </cell>
          <cell r="E1486" t="str">
            <v>18,57</v>
          </cell>
        </row>
        <row r="1487">
          <cell r="A1487">
            <v>2485</v>
          </cell>
          <cell r="B1487" t="str">
            <v>CONECTOR RETO DE ALUMINIO PARA ELETRODUTO DE 4", PARA ADAPTAR ENTRADA DE ELETRODUTO METALICO FLEXIVEL EM QUADROS</v>
          </cell>
          <cell r="C1487" t="str">
            <v xml:space="preserve">UN    </v>
          </cell>
          <cell r="D1487" t="str">
            <v>CR</v>
          </cell>
          <cell r="E1487" t="str">
            <v>29,11</v>
          </cell>
        </row>
        <row r="1488">
          <cell r="A1488">
            <v>38005</v>
          </cell>
          <cell r="B1488" t="str">
            <v>CONECTOR, CPVC, SOLDAVEL, 15 MM X 1/2", PARA AGUA QUENTE</v>
          </cell>
          <cell r="C1488" t="str">
            <v xml:space="preserve">UN    </v>
          </cell>
          <cell r="D1488" t="str">
            <v>AS</v>
          </cell>
          <cell r="E1488" t="str">
            <v>14,55</v>
          </cell>
        </row>
        <row r="1489">
          <cell r="A1489">
            <v>38006</v>
          </cell>
          <cell r="B1489" t="str">
            <v>CONECTOR, CPVC, SOLDAVEL, 22 MM X 1/2", PARA AGUA QUENTE</v>
          </cell>
          <cell r="C1489" t="str">
            <v xml:space="preserve">UN    </v>
          </cell>
          <cell r="D1489" t="str">
            <v>AS</v>
          </cell>
          <cell r="E1489" t="str">
            <v>17,86</v>
          </cell>
        </row>
        <row r="1490">
          <cell r="A1490">
            <v>38428</v>
          </cell>
          <cell r="B1490" t="str">
            <v>CONECTOR, CPVC, SOLDAVEL, 22 MM X 3/4", PARA AGUA QUENTE</v>
          </cell>
          <cell r="C1490" t="str">
            <v xml:space="preserve">UN    </v>
          </cell>
          <cell r="D1490" t="str">
            <v>AS</v>
          </cell>
          <cell r="E1490" t="str">
            <v>16,73</v>
          </cell>
        </row>
        <row r="1491">
          <cell r="A1491">
            <v>38007</v>
          </cell>
          <cell r="B1491" t="str">
            <v>CONECTOR, CPVC, SOLDAVEL, 28 MM X 1", PARA AGUA QUENTE</v>
          </cell>
          <cell r="C1491" t="str">
            <v xml:space="preserve">UN    </v>
          </cell>
          <cell r="D1491" t="str">
            <v>AS</v>
          </cell>
          <cell r="E1491" t="str">
            <v>27,34</v>
          </cell>
        </row>
        <row r="1492">
          <cell r="A1492">
            <v>38008</v>
          </cell>
          <cell r="B1492" t="str">
            <v>CONECTOR, CPVC, SOLDAVEL, 35 MM X 1 1/4", PARA AGUA QUENTE</v>
          </cell>
          <cell r="C1492" t="str">
            <v xml:space="preserve">UN    </v>
          </cell>
          <cell r="D1492" t="str">
            <v>AS</v>
          </cell>
          <cell r="E1492" t="str">
            <v>110,10</v>
          </cell>
        </row>
        <row r="1493">
          <cell r="A1493">
            <v>38009</v>
          </cell>
          <cell r="B1493" t="str">
            <v>CONECTOR, CPVC, SOLDAVEL, 42 MM X 1 1/2", PARA AGUA QUENTE</v>
          </cell>
          <cell r="C1493" t="str">
            <v xml:space="preserve">UN    </v>
          </cell>
          <cell r="D1493" t="str">
            <v>AS</v>
          </cell>
          <cell r="E1493" t="str">
            <v>134,56</v>
          </cell>
        </row>
        <row r="1494">
          <cell r="A1494">
            <v>39279</v>
          </cell>
          <cell r="B1494" t="str">
            <v>CONEXAO FIXA, ROSCA FEMEA, EM PLASTICO, DN 16 MM X 1/2", PARA CONEXAO COM CRIMPAGEM EM TUBO PEX</v>
          </cell>
          <cell r="C1494" t="str">
            <v xml:space="preserve">UN    </v>
          </cell>
          <cell r="D1494" t="str">
            <v>AS</v>
          </cell>
          <cell r="E1494" t="str">
            <v>10,52</v>
          </cell>
        </row>
        <row r="1495">
          <cell r="A1495">
            <v>38845</v>
          </cell>
          <cell r="B1495" t="str">
            <v>CONEXAO FIXA, ROSCA FEMEA, EM PLASTICO, DN 16 MM X 3/4", PARA CONEXAO COM CRIMPAGEM EM TUBO PEX</v>
          </cell>
          <cell r="C1495" t="str">
            <v xml:space="preserve">UN    </v>
          </cell>
          <cell r="D1495" t="str">
            <v>AS</v>
          </cell>
          <cell r="E1495" t="str">
            <v>15,23</v>
          </cell>
        </row>
        <row r="1496">
          <cell r="A1496">
            <v>39280</v>
          </cell>
          <cell r="B1496" t="str">
            <v>CONEXAO FIXA, ROSCA FEMEA, EM PLASTICO, DN 20 MM X 1/2", PARA CONEXAO COM CRIMPAGEM EM TUBO PEX</v>
          </cell>
          <cell r="C1496" t="str">
            <v xml:space="preserve">UN    </v>
          </cell>
          <cell r="D1496" t="str">
            <v>AS</v>
          </cell>
          <cell r="E1496" t="str">
            <v>13,65</v>
          </cell>
        </row>
        <row r="1497">
          <cell r="A1497">
            <v>39281</v>
          </cell>
          <cell r="B1497" t="str">
            <v>CONEXAO FIXA, ROSCA FEMEA, EM PLASTICO, DN 20 MM X 3/4", PARA CONEXAO COM CRIMPAGEM EM TUBO PEX</v>
          </cell>
          <cell r="C1497" t="str">
            <v xml:space="preserve">UN    </v>
          </cell>
          <cell r="D1497" t="str">
            <v>AS</v>
          </cell>
          <cell r="E1497" t="str">
            <v>17,96</v>
          </cell>
        </row>
        <row r="1498">
          <cell r="A1498">
            <v>38849</v>
          </cell>
          <cell r="B1498" t="str">
            <v>CONEXAO FIXA, ROSCA FEMEA, EM PLASTICO, DN 25 MM X 1/2", PARA CONEXAO COM CRIMPAGEM EM TUBO PEX</v>
          </cell>
          <cell r="C1498" t="str">
            <v xml:space="preserve">UN    </v>
          </cell>
          <cell r="D1498" t="str">
            <v>AS</v>
          </cell>
          <cell r="E1498" t="str">
            <v>15,39</v>
          </cell>
        </row>
        <row r="1499">
          <cell r="A1499">
            <v>39282</v>
          </cell>
          <cell r="B1499" t="str">
            <v>CONEXAO FIXA, ROSCA FEMEA, EM PLASTICO, DN 25 MM X 3/4", PARA CONEXAO COM CRIMPAGEM EM TUBO PEX</v>
          </cell>
          <cell r="C1499" t="str">
            <v xml:space="preserve">UN    </v>
          </cell>
          <cell r="D1499" t="str">
            <v>AS</v>
          </cell>
          <cell r="E1499" t="str">
            <v>18,39</v>
          </cell>
        </row>
        <row r="1500">
          <cell r="A1500">
            <v>38852</v>
          </cell>
          <cell r="B1500" t="str">
            <v>CONEXAO FIXA, ROSCA FEMEA, EM PLASTICO, DN 32 MM X 3/4", PARA CONEXAO COM CRIMPAGEM EM TUBO PEX</v>
          </cell>
          <cell r="C1500" t="str">
            <v xml:space="preserve">UN    </v>
          </cell>
          <cell r="D1500" t="str">
            <v>AS</v>
          </cell>
          <cell r="E1500" t="str">
            <v>25,02</v>
          </cell>
        </row>
        <row r="1501">
          <cell r="A1501">
            <v>38844</v>
          </cell>
          <cell r="B1501" t="str">
            <v>CONEXAO FIXA, ROSCA FEMEA, METALICA, COM ANEL DESLIZANTE, DN 16 MM X 1/2", PARA TUBO PEX</v>
          </cell>
          <cell r="C1501" t="str">
            <v xml:space="preserve">UN    </v>
          </cell>
          <cell r="D1501" t="str">
            <v>AS</v>
          </cell>
          <cell r="E1501" t="str">
            <v>7,69</v>
          </cell>
        </row>
        <row r="1502">
          <cell r="A1502">
            <v>38846</v>
          </cell>
          <cell r="B1502" t="str">
            <v>CONEXAO FIXA, ROSCA FEMEA, METALICA, COM ANEL DESLIZANTE, DN 20 MM X 1/2", PARA TUBO PEX</v>
          </cell>
          <cell r="C1502" t="str">
            <v xml:space="preserve">UN    </v>
          </cell>
          <cell r="D1502" t="str">
            <v>AS</v>
          </cell>
          <cell r="E1502" t="str">
            <v>8,41</v>
          </cell>
        </row>
        <row r="1503">
          <cell r="A1503">
            <v>38847</v>
          </cell>
          <cell r="B1503" t="str">
            <v>CONEXAO FIXA, ROSCA FEMEA, METALICA, COM ANEL DESLIZANTE, DN 20 MM X 3/4", PARA TUBO PEX</v>
          </cell>
          <cell r="C1503" t="str">
            <v xml:space="preserve">UN    </v>
          </cell>
          <cell r="D1503" t="str">
            <v>AS</v>
          </cell>
          <cell r="E1503" t="str">
            <v>10,35</v>
          </cell>
        </row>
        <row r="1504">
          <cell r="A1504">
            <v>38850</v>
          </cell>
          <cell r="B1504" t="str">
            <v>CONEXAO FIXA, ROSCA FEMEA, METALICA, COM ANEL DESLIZANTE, DN 25 MM X 1", PARA TUBO PEX</v>
          </cell>
          <cell r="C1504" t="str">
            <v xml:space="preserve">UN    </v>
          </cell>
          <cell r="D1504" t="str">
            <v>AS</v>
          </cell>
          <cell r="E1504" t="str">
            <v>14,38</v>
          </cell>
        </row>
        <row r="1505">
          <cell r="A1505">
            <v>38848</v>
          </cell>
          <cell r="B1505" t="str">
            <v>CONEXAO FIXA, ROSCA FEMEA, METALICA, COM ANEL DESLIZANTE, DN 25 MM X 3/4", PARA TUBO PEX</v>
          </cell>
          <cell r="C1505" t="str">
            <v xml:space="preserve">UN    </v>
          </cell>
          <cell r="D1505" t="str">
            <v>AS</v>
          </cell>
          <cell r="E1505" t="str">
            <v>12,03</v>
          </cell>
        </row>
        <row r="1506">
          <cell r="A1506">
            <v>38851</v>
          </cell>
          <cell r="B1506" t="str">
            <v>CONEXAO FIXA, ROSCA FEMEA, METALICA, COM ANEL DESLIZANTE, DN 32 MM X 1", PARA TUBO PEX</v>
          </cell>
          <cell r="C1506" t="str">
            <v xml:space="preserve">UN    </v>
          </cell>
          <cell r="D1506" t="str">
            <v>AS</v>
          </cell>
          <cell r="E1506" t="str">
            <v>21,86</v>
          </cell>
        </row>
        <row r="1507">
          <cell r="A1507">
            <v>38860</v>
          </cell>
          <cell r="B1507" t="str">
            <v>CONEXAO FIXA, ROSCA MACHO, METALICA, PARA TUBO PEX, DN 16 MM X 1/2"</v>
          </cell>
          <cell r="C1507" t="str">
            <v xml:space="preserve">UN    </v>
          </cell>
          <cell r="D1507" t="str">
            <v>AS</v>
          </cell>
          <cell r="E1507" t="str">
            <v>6,18</v>
          </cell>
        </row>
        <row r="1508">
          <cell r="A1508">
            <v>38861</v>
          </cell>
          <cell r="B1508" t="str">
            <v>CONEXAO FIXA, ROSCA MACHO, METALICA, PARA TUBO PEX, DN 16 MM X 3/4"</v>
          </cell>
          <cell r="C1508" t="str">
            <v xml:space="preserve">UN    </v>
          </cell>
          <cell r="D1508" t="str">
            <v>AS</v>
          </cell>
          <cell r="E1508" t="str">
            <v>8,32</v>
          </cell>
        </row>
        <row r="1509">
          <cell r="A1509">
            <v>38862</v>
          </cell>
          <cell r="B1509" t="str">
            <v>CONEXAO FIXA, ROSCA MACHO, METALICA, PARA TUBO PEX, DN 20 MM X 1/2"</v>
          </cell>
          <cell r="C1509" t="str">
            <v xml:space="preserve">UN    </v>
          </cell>
          <cell r="D1509" t="str">
            <v>AS</v>
          </cell>
          <cell r="E1509" t="str">
            <v>7,01</v>
          </cell>
        </row>
        <row r="1510">
          <cell r="A1510">
            <v>38863</v>
          </cell>
          <cell r="B1510" t="str">
            <v>CONEXAO FIXA, ROSCA MACHO, METALICA, PARA TUBO PEX, DN 20 MM X 3/4"</v>
          </cell>
          <cell r="C1510" t="str">
            <v xml:space="preserve">UN    </v>
          </cell>
          <cell r="D1510" t="str">
            <v>AS</v>
          </cell>
          <cell r="E1510" t="str">
            <v>8,05</v>
          </cell>
        </row>
        <row r="1511">
          <cell r="A1511">
            <v>38865</v>
          </cell>
          <cell r="B1511" t="str">
            <v>CONEXAO FIXA, ROSCA MACHO, METALICA, PARA TUBO PEX, DN 25 MM X 1/2"</v>
          </cell>
          <cell r="C1511" t="str">
            <v xml:space="preserve">UN    </v>
          </cell>
          <cell r="D1511" t="str">
            <v>AS</v>
          </cell>
          <cell r="E1511" t="str">
            <v>10,94</v>
          </cell>
        </row>
        <row r="1512">
          <cell r="A1512">
            <v>38864</v>
          </cell>
          <cell r="B1512" t="str">
            <v>CONEXAO FIXA, ROSCA MACHO, METALICA, PARA TUBO PEX, DN 25 MM X 1"</v>
          </cell>
          <cell r="C1512" t="str">
            <v xml:space="preserve">UN    </v>
          </cell>
          <cell r="D1512" t="str">
            <v>AS</v>
          </cell>
          <cell r="E1512" t="str">
            <v>16,72</v>
          </cell>
        </row>
        <row r="1513">
          <cell r="A1513">
            <v>38866</v>
          </cell>
          <cell r="B1513" t="str">
            <v>CONEXAO FIXA, ROSCA MACHO, METALICA, PARA TUBO PEX, DN 25 MM X 3/4"</v>
          </cell>
          <cell r="C1513" t="str">
            <v xml:space="preserve">UN    </v>
          </cell>
          <cell r="D1513" t="str">
            <v>AS</v>
          </cell>
          <cell r="E1513" t="str">
            <v>11,77</v>
          </cell>
        </row>
        <row r="1514">
          <cell r="A1514">
            <v>38868</v>
          </cell>
          <cell r="B1514" t="str">
            <v>CONEXAO FIXA, ROSCA MACHO, METALICA, PARA TUBO PEX, DN 32 MM X 1"</v>
          </cell>
          <cell r="C1514" t="str">
            <v xml:space="preserve">UN    </v>
          </cell>
          <cell r="D1514" t="str">
            <v>AS</v>
          </cell>
          <cell r="E1514" t="str">
            <v>19,62</v>
          </cell>
        </row>
        <row r="1515">
          <cell r="A1515">
            <v>38853</v>
          </cell>
          <cell r="B1515" t="str">
            <v>CONEXAO MOVEL, ROSCA FEMEA, METALICA, COM ANEL DESLIZANTE, PARA TUBO PEX, DN 16 MM X 1/2"</v>
          </cell>
          <cell r="C1515" t="str">
            <v xml:space="preserve">UN    </v>
          </cell>
          <cell r="D1515" t="str">
            <v>AS</v>
          </cell>
          <cell r="E1515" t="str">
            <v>6,34</v>
          </cell>
        </row>
        <row r="1516">
          <cell r="A1516">
            <v>38854</v>
          </cell>
          <cell r="B1516" t="str">
            <v>CONEXAO MOVEL, ROSCA FEMEA, METALICA, COM ANEL DESLIZANTE, PARA TUBO PEX, DN 16 MM X 3/4"</v>
          </cell>
          <cell r="C1516" t="str">
            <v xml:space="preserve">UN    </v>
          </cell>
          <cell r="D1516" t="str">
            <v>AS</v>
          </cell>
          <cell r="E1516" t="str">
            <v>8,66</v>
          </cell>
        </row>
        <row r="1517">
          <cell r="A1517">
            <v>38855</v>
          </cell>
          <cell r="B1517" t="str">
            <v>CONEXAO MOVEL, ROSCA FEMEA, METALICA, COM ANEL DESLIZANTE, PARA TUBO PEX, DN 20 MM X 1/2"</v>
          </cell>
          <cell r="C1517" t="str">
            <v xml:space="preserve">UN    </v>
          </cell>
          <cell r="D1517" t="str">
            <v>AS</v>
          </cell>
          <cell r="E1517" t="str">
            <v>6,42</v>
          </cell>
        </row>
        <row r="1518">
          <cell r="A1518">
            <v>38856</v>
          </cell>
          <cell r="B1518" t="str">
            <v>CONEXAO MOVEL, ROSCA FEMEA, METALICA, COM ANEL DESLIZANTE, PARA TUBO PEX, DN 20 MM X 3/4"</v>
          </cell>
          <cell r="C1518" t="str">
            <v xml:space="preserve">UN    </v>
          </cell>
          <cell r="D1518" t="str">
            <v>AS</v>
          </cell>
          <cell r="E1518" t="str">
            <v>10,32</v>
          </cell>
        </row>
        <row r="1519">
          <cell r="A1519">
            <v>38857</v>
          </cell>
          <cell r="B1519" t="str">
            <v>CONEXAO MOVEL, ROSCA FEMEA, METALICA, COM ANEL DESLIZANTE, PARA TUBO PEX, DN 25 MM X 1"</v>
          </cell>
          <cell r="C1519" t="str">
            <v xml:space="preserve">UN    </v>
          </cell>
          <cell r="D1519" t="str">
            <v>AS</v>
          </cell>
          <cell r="E1519" t="str">
            <v>13,65</v>
          </cell>
        </row>
        <row r="1520">
          <cell r="A1520">
            <v>38858</v>
          </cell>
          <cell r="B1520" t="str">
            <v>CONEXAO MOVEL, ROSCA FEMEA, METALICA, COM ANEL DESLIZANTE, PARA TUBO PEX, DN 25 MM X 3/4"</v>
          </cell>
          <cell r="C1520" t="str">
            <v xml:space="preserve">UN    </v>
          </cell>
          <cell r="D1520" t="str">
            <v>AS</v>
          </cell>
          <cell r="E1520" t="str">
            <v>12,41</v>
          </cell>
        </row>
        <row r="1521">
          <cell r="A1521">
            <v>38859</v>
          </cell>
          <cell r="B1521" t="str">
            <v>CONEXAO MOVEL, ROSCA FEMEA, METALICA, COM ANEL DESLIZANTE, PARA TUBO PEX, DN 32 MM X 1"</v>
          </cell>
          <cell r="C1521" t="str">
            <v xml:space="preserve">UN    </v>
          </cell>
          <cell r="D1521" t="str">
            <v>AS</v>
          </cell>
          <cell r="E1521" t="str">
            <v>20,10</v>
          </cell>
        </row>
        <row r="1522">
          <cell r="A1522">
            <v>1607</v>
          </cell>
          <cell r="B1522" t="str">
            <v>CONJUNTO ARRUELAS DE VEDACAO 5/16" PARA TELHA FIBROCIMENTO (UMA ARRUELA METALICA E UMA ARRUELA PVC - CONICAS)</v>
          </cell>
          <cell r="C1522" t="str">
            <v xml:space="preserve">CJ    </v>
          </cell>
          <cell r="D1522" t="str">
            <v>CR</v>
          </cell>
          <cell r="E1522" t="str">
            <v>0,18</v>
          </cell>
        </row>
        <row r="1523">
          <cell r="A1523">
            <v>11467</v>
          </cell>
          <cell r="B1523" t="str">
            <v>CONJUNTO DE FECHADURA DE SOBREPOR EM FERRO PINTADO, SEM MACANETA, COM CHAVE GRANDE (SEM CILINDRO) - TIPO CAIXAO - COMPLETA</v>
          </cell>
          <cell r="C1523" t="str">
            <v xml:space="preserve">UN    </v>
          </cell>
          <cell r="D1523" t="str">
            <v>CR</v>
          </cell>
          <cell r="E1523" t="str">
            <v>14,92</v>
          </cell>
        </row>
        <row r="1524">
          <cell r="A1524">
            <v>38169</v>
          </cell>
          <cell r="B1524" t="str">
            <v>CONJUNTO DE FERRAGENS PIVO, PARA PORTA PIVOTANTE DE ATE 100 KG, REGULAVEL COM ESFERA , CROMADO - SUPERIOR E INFERIOR - COMPLETO</v>
          </cell>
          <cell r="C1524" t="str">
            <v xml:space="preserve">CJ    </v>
          </cell>
          <cell r="D1524" t="str">
            <v>CR</v>
          </cell>
          <cell r="E1524" t="str">
            <v>60,82</v>
          </cell>
        </row>
        <row r="1525">
          <cell r="A1525">
            <v>6142</v>
          </cell>
          <cell r="B1525" t="str">
            <v>CONJUNTO DE LIGACAO PARA BACIA SANITARIA AJUSTAVEL, EM PLASTICO BRANCO, COM TUBO, CANOPLA E ESPUDE</v>
          </cell>
          <cell r="C1525" t="str">
            <v xml:space="preserve">UN    </v>
          </cell>
          <cell r="D1525" t="str">
            <v>CR</v>
          </cell>
          <cell r="E1525" t="str">
            <v>4,99</v>
          </cell>
        </row>
        <row r="1526">
          <cell r="A1526">
            <v>11686</v>
          </cell>
          <cell r="B1526" t="str">
            <v>CONJUNTO DE LIGACAO PARA BACIA SANITARIA EM PLASTICO BRANCO COM TUBO, CANOPLA E ANEL DE EXPANSAO (TUBO 1.1/2 '' X 20 CM)</v>
          </cell>
          <cell r="C1526" t="str">
            <v xml:space="preserve">UN    </v>
          </cell>
          <cell r="D1526" t="str">
            <v>CR</v>
          </cell>
          <cell r="E1526" t="str">
            <v>6,93</v>
          </cell>
        </row>
        <row r="1527">
          <cell r="A1527">
            <v>37598</v>
          </cell>
          <cell r="B1527" t="str">
            <v>CONJUNTO MONTADO ESTOPIM COM ESPOLETA COMUM NUMERO 8, COM CABECA ACENDEDORA, 1,5 M</v>
          </cell>
          <cell r="C1527" t="str">
            <v xml:space="preserve">UN    </v>
          </cell>
          <cell r="D1527" t="str">
            <v>AS</v>
          </cell>
          <cell r="E1527" t="str">
            <v>27,95</v>
          </cell>
        </row>
        <row r="1528">
          <cell r="A1528">
            <v>25398</v>
          </cell>
          <cell r="B1528" t="str">
            <v>CONJUNTO PARA FUTSAL COM TRAVES OFICIAIS DE 3,00 X 2,00 M EM TUBO DE ACO GALVANIZADO 3" COM REQUADRO EM TUBO DE 1", PINTURA EM PRIMER COM TINTA ESMALTE SINTETICO E REDES DE POLIETILENO FIO 4 MM</v>
          </cell>
          <cell r="C1528" t="str">
            <v xml:space="preserve">UN    </v>
          </cell>
          <cell r="D1528" t="str">
            <v>AS</v>
          </cell>
          <cell r="E1528" t="str">
            <v>2.122,51</v>
          </cell>
        </row>
        <row r="1529">
          <cell r="A1529">
            <v>25399</v>
          </cell>
          <cell r="B1529" t="str">
            <v>CONJUNTO PARA QUADRA DE  VOLEI COM POSTES EM TUBO DE ACO GALVANIZADO 3", H = *255* CM, PINTURA EM TINTA ESMALTE SINTETICO, REDE DE NYLON COM 2 MM, MALHA 10 X 10 CM E ANTENAS OFICIAIS EM FIBRA DE VIDRO</v>
          </cell>
          <cell r="C1529" t="str">
            <v xml:space="preserve">UN    </v>
          </cell>
          <cell r="D1529" t="str">
            <v>AS</v>
          </cell>
          <cell r="E1529" t="str">
            <v>1.288,55</v>
          </cell>
        </row>
        <row r="1530">
          <cell r="A1530">
            <v>43440</v>
          </cell>
          <cell r="B1530" t="str">
            <v>CONJUNTO PRE-MOLDADO COMPOSTO POR GRELHA (0,99 X 0,45 M), QUADRO (1,10 X 0,52 M) E CANTONEIRA (1,10 X 0,35 M), EM CONCRETO ARMADO, COM FCK DE 21 MPA</v>
          </cell>
          <cell r="C1530" t="str">
            <v xml:space="preserve">UN    </v>
          </cell>
          <cell r="D1530" t="str">
            <v>AS</v>
          </cell>
          <cell r="E1530" t="str">
            <v>192,79</v>
          </cell>
        </row>
        <row r="1531">
          <cell r="A1531">
            <v>10667</v>
          </cell>
          <cell r="B1531" t="str">
            <v>CONTAINER ALMOXARIFADO, DE *2,40* X *6,00* M, PADRAO SIMPLES, SEM REVESTIMENTO E SEM DIVISORIAS INTERNOS E SEM SANITARIO, PARA USO EM CANTEIRO DE OBRAS</v>
          </cell>
          <cell r="C1531" t="str">
            <v xml:space="preserve">UN    </v>
          </cell>
          <cell r="D1531" t="str">
            <v>AS</v>
          </cell>
          <cell r="E1531" t="str">
            <v>11.245,00</v>
          </cell>
        </row>
        <row r="1532">
          <cell r="A1532">
            <v>1613</v>
          </cell>
          <cell r="B1532" t="str">
            <v>CONTATOR TRIPOLAR, CORRENTE DE *110* A, TENSAO NOMINAL DE *500* V, CATEGORIA AC-2 E AC-3</v>
          </cell>
          <cell r="C1532" t="str">
            <v xml:space="preserve">UN    </v>
          </cell>
          <cell r="D1532" t="str">
            <v>AS</v>
          </cell>
          <cell r="E1532" t="str">
            <v>1.147,33</v>
          </cell>
        </row>
        <row r="1533">
          <cell r="A1533">
            <v>1626</v>
          </cell>
          <cell r="B1533" t="str">
            <v>CONTATOR TRIPOLAR, CORRENTE DE *185* A, TENSAO NOMINAL DE *500* V, CATEGORIA AC-2 E AC-3</v>
          </cell>
          <cell r="C1533" t="str">
            <v xml:space="preserve">UN    </v>
          </cell>
          <cell r="D1533" t="str">
            <v>AS</v>
          </cell>
          <cell r="E1533" t="str">
            <v>1.715,98</v>
          </cell>
        </row>
        <row r="1534">
          <cell r="A1534">
            <v>1625</v>
          </cell>
          <cell r="B1534" t="str">
            <v>CONTATOR TRIPOLAR, CORRENTE DE *22* A, TENSAO NOMINAL DE *500* V, CATEGORIA AC-2 E AC-3</v>
          </cell>
          <cell r="C1534" t="str">
            <v xml:space="preserve">UN    </v>
          </cell>
          <cell r="D1534" t="str">
            <v>AS</v>
          </cell>
          <cell r="E1534" t="str">
            <v>119,85</v>
          </cell>
        </row>
        <row r="1535">
          <cell r="A1535">
            <v>1622</v>
          </cell>
          <cell r="B1535" t="str">
            <v>CONTATOR TRIPOLAR, CORRENTE DE *265* A, TENSAO NOMINAL DE *500* V, CATEGORIA AC-2 E AC-3</v>
          </cell>
          <cell r="C1535" t="str">
            <v xml:space="preserve">UN    </v>
          </cell>
          <cell r="D1535" t="str">
            <v>AS</v>
          </cell>
          <cell r="E1535" t="str">
            <v>3.872,26</v>
          </cell>
        </row>
        <row r="1536">
          <cell r="A1536">
            <v>1620</v>
          </cell>
          <cell r="B1536" t="str">
            <v>CONTATOR TRIPOLAR, CORRENTE DE *38* A, TENSAO NOMINAL DE *500* V, CATEGORIA AC-2 E AC-3</v>
          </cell>
          <cell r="C1536" t="str">
            <v xml:space="preserve">UN    </v>
          </cell>
          <cell r="D1536" t="str">
            <v>AS</v>
          </cell>
          <cell r="E1536" t="str">
            <v>252,47</v>
          </cell>
        </row>
        <row r="1537">
          <cell r="A1537">
            <v>1629</v>
          </cell>
          <cell r="B1537" t="str">
            <v>CONTATOR TRIPOLAR, CORRENTE DE *500* A, TENSAO NOMINAL DE *500* V, CATEGORIA AC-2 E AC-3</v>
          </cell>
          <cell r="C1537" t="str">
            <v xml:space="preserve">UN    </v>
          </cell>
          <cell r="D1537" t="str">
            <v>AS</v>
          </cell>
          <cell r="E1537" t="str">
            <v>9.424,16</v>
          </cell>
        </row>
        <row r="1538">
          <cell r="A1538">
            <v>1627</v>
          </cell>
          <cell r="B1538" t="str">
            <v>CONTATOR TRIPOLAR, CORRENTE DE *65* A, TENSAO NOMINAL DE *500* V, CATEGORIA AC-2 E AC-3</v>
          </cell>
          <cell r="C1538" t="str">
            <v xml:space="preserve">UN    </v>
          </cell>
          <cell r="D1538" t="str">
            <v>AS</v>
          </cell>
          <cell r="E1538" t="str">
            <v>482,60</v>
          </cell>
        </row>
        <row r="1539">
          <cell r="A1539">
            <v>1623</v>
          </cell>
          <cell r="B1539" t="str">
            <v>CONTATOR TRIPOLAR, CORRENTE DE 12 A, TENSAO NOMINAL DE *500* V, CATEGORIA AC-2 E AC-3</v>
          </cell>
          <cell r="C1539" t="str">
            <v xml:space="preserve">UN    </v>
          </cell>
          <cell r="D1539" t="str">
            <v>AS</v>
          </cell>
          <cell r="E1539" t="str">
            <v>97,74</v>
          </cell>
        </row>
        <row r="1540">
          <cell r="A1540">
            <v>1619</v>
          </cell>
          <cell r="B1540" t="str">
            <v>CONTATOR TRIPOLAR, CORRENTE DE 25 A, TENSAO NOMINAL DE *500* V, CATEGORIA AC-2 E AC-3</v>
          </cell>
          <cell r="C1540" t="str">
            <v xml:space="preserve">UN    </v>
          </cell>
          <cell r="D1540" t="str">
            <v>AS</v>
          </cell>
          <cell r="E1540" t="str">
            <v>134,45</v>
          </cell>
        </row>
        <row r="1541">
          <cell r="A1541">
            <v>1630</v>
          </cell>
          <cell r="B1541" t="str">
            <v>CONTATOR TRIPOLAR, CORRENTE DE 250 A, TENSAO NOMINAL DE *500* V, PARA ACIONAMENTO DE CAPACITORES</v>
          </cell>
          <cell r="C1541" t="str">
            <v xml:space="preserve">UN    </v>
          </cell>
          <cell r="D1541" t="str">
            <v>AS</v>
          </cell>
          <cell r="E1541" t="str">
            <v>2.960,42</v>
          </cell>
        </row>
        <row r="1542">
          <cell r="A1542">
            <v>1616</v>
          </cell>
          <cell r="B1542" t="str">
            <v>CONTATOR TRIPOLAR, CORRENTE DE 300 A, TENSAO NOMINAL DE *500* V, CATEGORIA AC-2 E AC-3</v>
          </cell>
          <cell r="C1542" t="str">
            <v xml:space="preserve">UN    </v>
          </cell>
          <cell r="D1542" t="str">
            <v>AS</v>
          </cell>
          <cell r="E1542" t="str">
            <v>4.553,18</v>
          </cell>
        </row>
        <row r="1543">
          <cell r="A1543">
            <v>1614</v>
          </cell>
          <cell r="B1543" t="str">
            <v>CONTATOR TRIPOLAR, CORRENTE DE 32 A, TENSAO NOMINAL DE *500* V, CATEGORIA AC-2 E AC-3</v>
          </cell>
          <cell r="C1543" t="str">
            <v xml:space="preserve">UN    </v>
          </cell>
          <cell r="D1543" t="str">
            <v>AS</v>
          </cell>
          <cell r="E1543" t="str">
            <v>208,09</v>
          </cell>
        </row>
        <row r="1544">
          <cell r="A1544">
            <v>1617</v>
          </cell>
          <cell r="B1544" t="str">
            <v>CONTATOR TRIPOLAR, CORRENTE DE 400 A, TENSAO NOMINAL DE *500* V, CATEGORIA AC-2 E AC-3</v>
          </cell>
          <cell r="C1544" t="str">
            <v xml:space="preserve">UN    </v>
          </cell>
          <cell r="D1544" t="str">
            <v>AS</v>
          </cell>
          <cell r="E1544" t="str">
            <v>5.435,51</v>
          </cell>
        </row>
        <row r="1545">
          <cell r="A1545">
            <v>1621</v>
          </cell>
          <cell r="B1545" t="str">
            <v>CONTATOR TRIPOLAR, CORRENTE DE 45 A, TENSAO NOMINAL DE *500* V, CATEGORIA AC-2 E AC-3</v>
          </cell>
          <cell r="C1545" t="str">
            <v xml:space="preserve">UN    </v>
          </cell>
          <cell r="D1545" t="str">
            <v>AS</v>
          </cell>
          <cell r="E1545" t="str">
            <v>372,17</v>
          </cell>
        </row>
        <row r="1546">
          <cell r="A1546">
            <v>1624</v>
          </cell>
          <cell r="B1546" t="str">
            <v>CONTATOR TRIPOLAR, CORRENTE DE 630 A, TENSAO NOMINAL DE *500* V, CATEGORIA AC-2 E AC-3</v>
          </cell>
          <cell r="C1546" t="str">
            <v xml:space="preserve">UN    </v>
          </cell>
          <cell r="D1546" t="str">
            <v>AS</v>
          </cell>
          <cell r="E1546" t="str">
            <v>13.360,76</v>
          </cell>
        </row>
        <row r="1547">
          <cell r="A1547">
            <v>1615</v>
          </cell>
          <cell r="B1547" t="str">
            <v>CONTATOR TRIPOLAR, CORRENTE DE 75 A, TENSAO NOMINAL DE *500* V, CATEGORIA AC-2 E AC-3</v>
          </cell>
          <cell r="C1547" t="str">
            <v xml:space="preserve">UN    </v>
          </cell>
          <cell r="D1547" t="str">
            <v>AS</v>
          </cell>
          <cell r="E1547" t="str">
            <v>698,88</v>
          </cell>
        </row>
        <row r="1548">
          <cell r="A1548">
            <v>1612</v>
          </cell>
          <cell r="B1548" t="str">
            <v>CONTATOR TRIPOLAR, CORRENTE DE 9 A, TENSAO NOMINAL DE *500* V, CATEGORIA AC-2 E AC-3</v>
          </cell>
          <cell r="C1548" t="str">
            <v xml:space="preserve">UN    </v>
          </cell>
          <cell r="D1548" t="str">
            <v>AS</v>
          </cell>
          <cell r="E1548" t="str">
            <v>92,05</v>
          </cell>
        </row>
        <row r="1549">
          <cell r="A1549">
            <v>1618</v>
          </cell>
          <cell r="B1549" t="str">
            <v>CONTATOR TRIPOLAR, CORRENTE DE 95 A, TENSAO NOMINAL DE *500* V, CATEGORIA AC-2 E AC-3</v>
          </cell>
          <cell r="C1549" t="str">
            <v xml:space="preserve">UN    </v>
          </cell>
          <cell r="D1549" t="str">
            <v>AS</v>
          </cell>
          <cell r="E1549" t="str">
            <v>960,37</v>
          </cell>
        </row>
        <row r="1550">
          <cell r="A1550">
            <v>14211</v>
          </cell>
          <cell r="B1550" t="str">
            <v>CONTRA-PORCA SEXTAVADA, DIAMETRO NOMINAL 1 3/8", ALTURA 35 MM</v>
          </cell>
          <cell r="C1550" t="str">
            <v xml:space="preserve">UN    </v>
          </cell>
          <cell r="D1550" t="str">
            <v>CR</v>
          </cell>
          <cell r="E1550" t="str">
            <v>32,69</v>
          </cell>
        </row>
        <row r="1551">
          <cell r="A1551">
            <v>34500</v>
          </cell>
          <cell r="B1551" t="str">
            <v>COORDENADOR / GERENTE DE OBRA</v>
          </cell>
          <cell r="C1551" t="str">
            <v xml:space="preserve">H     </v>
          </cell>
          <cell r="D1551" t="str">
            <v>CR</v>
          </cell>
          <cell r="E1551" t="str">
            <v>108,48</v>
          </cell>
        </row>
        <row r="1552">
          <cell r="A1552">
            <v>40934</v>
          </cell>
          <cell r="B1552" t="str">
            <v>COORDENADOR / GERENTE DE OBRA (MENSALISTA)</v>
          </cell>
          <cell r="C1552" t="str">
            <v xml:space="preserve">MES   </v>
          </cell>
          <cell r="D1552" t="str">
            <v>CR</v>
          </cell>
          <cell r="E1552" t="str">
            <v>19.000,56</v>
          </cell>
        </row>
        <row r="1553">
          <cell r="A1553">
            <v>5328</v>
          </cell>
          <cell r="B1553" t="str">
            <v>CORANTE LIQUIDO PARA TINTA PVA, BISNAGA 50 ML</v>
          </cell>
          <cell r="C1553" t="str">
            <v xml:space="preserve">UN    </v>
          </cell>
          <cell r="D1553" t="str">
            <v>CR</v>
          </cell>
          <cell r="E1553" t="str">
            <v>4,73</v>
          </cell>
        </row>
        <row r="1554">
          <cell r="A1554">
            <v>38200</v>
          </cell>
          <cell r="B1554" t="str">
            <v>CORDA DE POLIAMIDA 12 MM TIPO BOMBEIRO, PARA TRABALHO EM ALTURA</v>
          </cell>
          <cell r="C1554" t="str">
            <v xml:space="preserve">100M  </v>
          </cell>
          <cell r="D1554" t="str">
            <v>CR</v>
          </cell>
          <cell r="E1554" t="str">
            <v>488,71</v>
          </cell>
        </row>
        <row r="1555">
          <cell r="A1555">
            <v>39269</v>
          </cell>
          <cell r="B1555" t="str">
            <v>CORDAO DE COBRE, FLEXIVEL, TORCIDO, CLASSE 4 OU 5, ISOLACAO EM PVC/D, 300 V, 2 CONDUTORES DE 0,5 MM2</v>
          </cell>
          <cell r="C1555" t="str">
            <v xml:space="preserve">M     </v>
          </cell>
          <cell r="D1555" t="str">
            <v>CR</v>
          </cell>
          <cell r="E1555" t="str">
            <v>0,98</v>
          </cell>
        </row>
        <row r="1556">
          <cell r="A1556">
            <v>11889</v>
          </cell>
          <cell r="B1556" t="str">
            <v>CORDAO DE COBRE, FLEXIVEL, TORCIDO, CLASSE 4 OU 5, ISOLACAO EM PVC/D, 300 V, 2 CONDUTORES DE 0,75 MM2</v>
          </cell>
          <cell r="C1556" t="str">
            <v xml:space="preserve">M     </v>
          </cell>
          <cell r="D1556" t="str">
            <v>CR</v>
          </cell>
          <cell r="E1556" t="str">
            <v>1,36</v>
          </cell>
        </row>
        <row r="1557">
          <cell r="A1557">
            <v>39270</v>
          </cell>
          <cell r="B1557" t="str">
            <v>CORDAO DE COBRE, FLEXIVEL, TORCIDO, CLASSE 4 OU 5, ISOLACAO EM PVC/D, 300 V, 2 CONDUTORES DE 1,0 MM2</v>
          </cell>
          <cell r="C1557" t="str">
            <v xml:space="preserve">M     </v>
          </cell>
          <cell r="D1557" t="str">
            <v>CR</v>
          </cell>
          <cell r="E1557" t="str">
            <v>1,62</v>
          </cell>
        </row>
        <row r="1558">
          <cell r="A1558">
            <v>11890</v>
          </cell>
          <cell r="B1558" t="str">
            <v>CORDAO DE COBRE, FLEXIVEL, TORCIDO, CLASSE 4 OU 5, ISOLACAO EM PVC/D, 300 V, 2 CONDUTORES DE 1,5 MM2</v>
          </cell>
          <cell r="C1558" t="str">
            <v xml:space="preserve">M     </v>
          </cell>
          <cell r="D1558" t="str">
            <v>CR</v>
          </cell>
          <cell r="E1558" t="str">
            <v>2,11</v>
          </cell>
        </row>
        <row r="1559">
          <cell r="A1559">
            <v>11891</v>
          </cell>
          <cell r="B1559" t="str">
            <v>CORDAO DE COBRE, FLEXIVEL, TORCIDO, CLASSE 4 OU 5, ISOLACAO EM PVC/D, 300 V, 2 CONDUTORES DE 2,5 MM2</v>
          </cell>
          <cell r="C1559" t="str">
            <v xml:space="preserve">M     </v>
          </cell>
          <cell r="D1559" t="str">
            <v>CR</v>
          </cell>
          <cell r="E1559" t="str">
            <v>3,48</v>
          </cell>
        </row>
        <row r="1560">
          <cell r="A1560">
            <v>11892</v>
          </cell>
          <cell r="B1560" t="str">
            <v>CORDAO DE COBRE, FLEXIVEL, TORCIDO, CLASSE 4 OU 5, ISOLACAO EM PVC/D, 300 V, 2 CONDUTORES DE 4 MM2</v>
          </cell>
          <cell r="C1560" t="str">
            <v xml:space="preserve">M     </v>
          </cell>
          <cell r="D1560" t="str">
            <v>CR</v>
          </cell>
          <cell r="E1560" t="str">
            <v>5,36</v>
          </cell>
        </row>
        <row r="1561">
          <cell r="A1561">
            <v>37601</v>
          </cell>
          <cell r="B1561" t="str">
            <v>CORDEL DETONANTE, NP 05 G/M</v>
          </cell>
          <cell r="C1561" t="str">
            <v xml:space="preserve">M     </v>
          </cell>
          <cell r="D1561" t="str">
            <v>AS</v>
          </cell>
          <cell r="E1561" t="str">
            <v>6,21</v>
          </cell>
        </row>
        <row r="1562">
          <cell r="A1562">
            <v>1634</v>
          </cell>
          <cell r="B1562" t="str">
            <v>CORDEL DETONANTE, NP 10 G/M</v>
          </cell>
          <cell r="C1562" t="str">
            <v xml:space="preserve">M     </v>
          </cell>
          <cell r="D1562" t="str">
            <v>AS</v>
          </cell>
          <cell r="E1562" t="str">
            <v>6,41</v>
          </cell>
        </row>
        <row r="1563">
          <cell r="A1563">
            <v>5086</v>
          </cell>
          <cell r="B1563" t="str">
            <v>CORRENTE DE ELO CURTO COMUM, SOLDADA, GALVANIZADA, ESPESSURA DO ELO = 1/2" (12,5 MM)</v>
          </cell>
          <cell r="C1563" t="str">
            <v xml:space="preserve">KG    </v>
          </cell>
          <cell r="D1563" t="str">
            <v>CR</v>
          </cell>
          <cell r="E1563" t="str">
            <v>25,18</v>
          </cell>
        </row>
        <row r="1564">
          <cell r="A1564">
            <v>11280</v>
          </cell>
          <cell r="B1564" t="str">
            <v>CORTADEIRA DE PISO DE CONCRETO E ASFALTO, PARA DISCO PADRAO DE DIAMETRO 350 MM (14") OU 450 MM (18") , MOTOR A GASOLINA, POTENCIA 13 HP, SEM DISCO</v>
          </cell>
          <cell r="C1564" t="str">
            <v xml:space="preserve">UN    </v>
          </cell>
          <cell r="D1564" t="str">
            <v>CR</v>
          </cell>
          <cell r="E1564" t="str">
            <v>6.976,85</v>
          </cell>
        </row>
        <row r="1565">
          <cell r="A1565">
            <v>40519</v>
          </cell>
          <cell r="B1565" t="str">
            <v>CORTADEIRA HIDRAULICA DE VERGALHAO, PARA ACO DE DIAMETRO ATE 50 MM, MOTOR ELETRICO TRIFASICO, POTENCIA DE 5,5 HP A 7,5 HP</v>
          </cell>
          <cell r="C1565" t="str">
            <v xml:space="preserve">UN    </v>
          </cell>
          <cell r="D1565" t="str">
            <v>CR</v>
          </cell>
          <cell r="E1565" t="str">
            <v>57.514,83</v>
          </cell>
        </row>
        <row r="1566">
          <cell r="A1566">
            <v>39869</v>
          </cell>
          <cell r="B1566" t="str">
            <v>COTOVELO BRONZE/LATAO (REF 707-3) SEM ANEL DE SOLDA, BOLSA X ROSCA F, 15MM X 1/2"</v>
          </cell>
          <cell r="C1566" t="str">
            <v xml:space="preserve">UN    </v>
          </cell>
          <cell r="D1566" t="str">
            <v>AS</v>
          </cell>
          <cell r="E1566" t="str">
            <v>9,24</v>
          </cell>
        </row>
        <row r="1567">
          <cell r="A1567">
            <v>39870</v>
          </cell>
          <cell r="B1567" t="str">
            <v>COTOVELO BRONZE/LATAO (REF 707-3) SEM ANEL DE SOLDA, BOLSA X ROSCA F, 22MM X 1/2"</v>
          </cell>
          <cell r="C1567" t="str">
            <v xml:space="preserve">UN    </v>
          </cell>
          <cell r="D1567" t="str">
            <v>AS</v>
          </cell>
          <cell r="E1567" t="str">
            <v>14,13</v>
          </cell>
        </row>
        <row r="1568">
          <cell r="A1568">
            <v>39871</v>
          </cell>
          <cell r="B1568" t="str">
            <v>COTOVELO BRONZE/LATAO (REF 707-3) SEM ANEL DE SOLDA, BOLSA X ROSCA F, 22MM X 3/4"</v>
          </cell>
          <cell r="C1568" t="str">
            <v xml:space="preserve">UN    </v>
          </cell>
          <cell r="D1568" t="str">
            <v>AS</v>
          </cell>
          <cell r="E1568" t="str">
            <v>15,84</v>
          </cell>
        </row>
        <row r="1569">
          <cell r="A1569">
            <v>12722</v>
          </cell>
          <cell r="B1569" t="str">
            <v>COTOVELO DE COBRE 90 GRAUS (REF 607) SEM ANEL DE SOLDA, BOLSA X BOLSA, 104 MM</v>
          </cell>
          <cell r="C1569" t="str">
            <v xml:space="preserve">UN    </v>
          </cell>
          <cell r="D1569" t="str">
            <v>AS</v>
          </cell>
          <cell r="E1569" t="str">
            <v>530,00</v>
          </cell>
        </row>
        <row r="1570">
          <cell r="A1570">
            <v>12714</v>
          </cell>
          <cell r="B1570" t="str">
            <v>COTOVELO DE COBRE 90 GRAUS (REF 607) SEM ANEL DE SOLDA, BOLSA X BOLSA, 15 MM</v>
          </cell>
          <cell r="C1570" t="str">
            <v xml:space="preserve">UN    </v>
          </cell>
          <cell r="D1570" t="str">
            <v>AS</v>
          </cell>
          <cell r="E1570" t="str">
            <v>3,46</v>
          </cell>
        </row>
        <row r="1571">
          <cell r="A1571">
            <v>12715</v>
          </cell>
          <cell r="B1571" t="str">
            <v>COTOVELO DE COBRE 90 GRAUS (REF 607) SEM ANEL DE SOLDA, BOLSA X BOLSA, 22 MM</v>
          </cell>
          <cell r="C1571" t="str">
            <v xml:space="preserve">UN    </v>
          </cell>
          <cell r="D1571" t="str">
            <v>AS</v>
          </cell>
          <cell r="E1571" t="str">
            <v>7,81</v>
          </cell>
        </row>
        <row r="1572">
          <cell r="A1572">
            <v>12716</v>
          </cell>
          <cell r="B1572" t="str">
            <v>COTOVELO DE COBRE 90 GRAUS (REF 607) SEM ANEL DE SOLDA, BOLSA X BOLSA, 28 MM</v>
          </cell>
          <cell r="C1572" t="str">
            <v xml:space="preserve">UN    </v>
          </cell>
          <cell r="D1572" t="str">
            <v>AS</v>
          </cell>
          <cell r="E1572" t="str">
            <v>13,41</v>
          </cell>
        </row>
        <row r="1573">
          <cell r="A1573">
            <v>12717</v>
          </cell>
          <cell r="B1573" t="str">
            <v>COTOVELO DE COBRE 90 GRAUS (REF 607) SEM ANEL DE SOLDA, BOLSA X BOLSA, 35 MM</v>
          </cell>
          <cell r="C1573" t="str">
            <v xml:space="preserve">UN    </v>
          </cell>
          <cell r="D1573" t="str">
            <v>AS</v>
          </cell>
          <cell r="E1573" t="str">
            <v>26,36</v>
          </cell>
        </row>
        <row r="1574">
          <cell r="A1574">
            <v>12718</v>
          </cell>
          <cell r="B1574" t="str">
            <v>COTOVELO DE COBRE 90 GRAUS (REF 607) SEM ANEL DE SOLDA, BOLSA X BOLSA, 42 MM</v>
          </cell>
          <cell r="C1574" t="str">
            <v xml:space="preserve">UN    </v>
          </cell>
          <cell r="D1574" t="str">
            <v>AS</v>
          </cell>
          <cell r="E1574" t="str">
            <v>40,46</v>
          </cell>
        </row>
        <row r="1575">
          <cell r="A1575">
            <v>12719</v>
          </cell>
          <cell r="B1575" t="str">
            <v>COTOVELO DE COBRE 90 GRAUS (REF 607) SEM ANEL DE SOLDA, BOLSA X BOLSA, 54 MM</v>
          </cell>
          <cell r="C1575" t="str">
            <v xml:space="preserve">UN    </v>
          </cell>
          <cell r="D1575" t="str">
            <v>AS</v>
          </cell>
          <cell r="E1575" t="str">
            <v>64,24</v>
          </cell>
        </row>
        <row r="1576">
          <cell r="A1576">
            <v>12720</v>
          </cell>
          <cell r="B1576" t="str">
            <v>COTOVELO DE COBRE 90 GRAUS (REF 607) SEM ANEL DE SOLDA, BOLSA X BOLSA, 66 MM</v>
          </cell>
          <cell r="C1576" t="str">
            <v xml:space="preserve">UN    </v>
          </cell>
          <cell r="D1576" t="str">
            <v>AS</v>
          </cell>
          <cell r="E1576" t="str">
            <v>223,68</v>
          </cell>
        </row>
        <row r="1577">
          <cell r="A1577">
            <v>12721</v>
          </cell>
          <cell r="B1577" t="str">
            <v>COTOVELO DE COBRE 90 GRAUS (REF 607) SEM ANEL DE SOLDA, BOLSA X BOLSA, 79 MM</v>
          </cell>
          <cell r="C1577" t="str">
            <v xml:space="preserve">UN    </v>
          </cell>
          <cell r="D1577" t="str">
            <v>AS</v>
          </cell>
          <cell r="E1577" t="str">
            <v>214,49</v>
          </cell>
        </row>
        <row r="1578">
          <cell r="A1578">
            <v>3468</v>
          </cell>
          <cell r="B1578" t="str">
            <v>COTOVELO DE REDUCAO 90 GRAUS DE FERRO GALVANIZADO, COM ROSCA BSP, DE 1 1/2" X 1"</v>
          </cell>
          <cell r="C1578" t="str">
            <v xml:space="preserve">UN    </v>
          </cell>
          <cell r="D1578" t="str">
            <v>AS</v>
          </cell>
          <cell r="E1578" t="str">
            <v>25,49</v>
          </cell>
        </row>
        <row r="1579">
          <cell r="A1579">
            <v>3465</v>
          </cell>
          <cell r="B1579" t="str">
            <v>COTOVELO DE REDUCAO 90 GRAUS DE FERRO GALVANIZADO, COM ROSCA BSP, DE 1 1/2" X 3/4"</v>
          </cell>
          <cell r="C1579" t="str">
            <v xml:space="preserve">UN    </v>
          </cell>
          <cell r="D1579" t="str">
            <v>AS</v>
          </cell>
          <cell r="E1579" t="str">
            <v>25,49</v>
          </cell>
        </row>
        <row r="1580">
          <cell r="A1580">
            <v>12403</v>
          </cell>
          <cell r="B1580" t="str">
            <v>COTOVELO DE REDUCAO 90 GRAUS DE FERRO GALVANIZADO, COM ROSCA BSP, DE 1 1/4" X 1"</v>
          </cell>
          <cell r="C1580" t="str">
            <v xml:space="preserve">UN    </v>
          </cell>
          <cell r="D1580" t="str">
            <v>AS</v>
          </cell>
          <cell r="E1580" t="str">
            <v>18,16</v>
          </cell>
        </row>
        <row r="1581">
          <cell r="A1581">
            <v>3463</v>
          </cell>
          <cell r="B1581" t="str">
            <v>COTOVELO DE REDUCAO 90 GRAUS DE FERRO GALVANIZADO, COM ROSCA BSP, DE 1" X 1/2"</v>
          </cell>
          <cell r="C1581" t="str">
            <v xml:space="preserve">UN    </v>
          </cell>
          <cell r="D1581" t="str">
            <v>AS</v>
          </cell>
          <cell r="E1581" t="str">
            <v>10,61</v>
          </cell>
        </row>
        <row r="1582">
          <cell r="A1582">
            <v>3464</v>
          </cell>
          <cell r="B1582" t="str">
            <v>COTOVELO DE REDUCAO 90 GRAUS DE FERRO GALVANIZADO, COM ROSCA BSP, DE 1" X 3/4"</v>
          </cell>
          <cell r="C1582" t="str">
            <v xml:space="preserve">UN    </v>
          </cell>
          <cell r="D1582" t="str">
            <v>AS</v>
          </cell>
          <cell r="E1582" t="str">
            <v>10,61</v>
          </cell>
        </row>
        <row r="1583">
          <cell r="A1583">
            <v>3466</v>
          </cell>
          <cell r="B1583" t="str">
            <v>COTOVELO DE REDUCAO 90 GRAUS DE FERRO GALVANIZADO, COM ROSCA BSP, DE 2 1/2" X 2"</v>
          </cell>
          <cell r="C1583" t="str">
            <v xml:space="preserve">UN    </v>
          </cell>
          <cell r="D1583" t="str">
            <v>AS</v>
          </cell>
          <cell r="E1583" t="str">
            <v>64,73</v>
          </cell>
        </row>
        <row r="1584">
          <cell r="A1584">
            <v>3467</v>
          </cell>
          <cell r="B1584" t="str">
            <v>COTOVELO DE REDUCAO 90 GRAUS DE FERRO GALVANIZADO, COM ROSCA BSP, DE 2" X 1 1/2"</v>
          </cell>
          <cell r="C1584" t="str">
            <v xml:space="preserve">UN    </v>
          </cell>
          <cell r="D1584" t="str">
            <v>AS</v>
          </cell>
          <cell r="E1584" t="str">
            <v>36,56</v>
          </cell>
        </row>
        <row r="1585">
          <cell r="A1585">
            <v>3462</v>
          </cell>
          <cell r="B1585" t="str">
            <v>COTOVELO DE REDUCAO 90 GRAUS DE FERRO GALVANIZADO, COM ROSCA BSP, DE 3/4" X 1/2"</v>
          </cell>
          <cell r="C1585" t="str">
            <v xml:space="preserve">UN    </v>
          </cell>
          <cell r="D1585" t="str">
            <v>AS</v>
          </cell>
          <cell r="E1585" t="str">
            <v>7,00</v>
          </cell>
        </row>
        <row r="1586">
          <cell r="A1586">
            <v>3446</v>
          </cell>
          <cell r="B1586" t="str">
            <v>COTOVELO 45 GRAUS DE FERRO GALVANIZADO, COM ROSCA BSP, DE 1 1/2"</v>
          </cell>
          <cell r="C1586" t="str">
            <v xml:space="preserve">UN    </v>
          </cell>
          <cell r="D1586" t="str">
            <v>AS</v>
          </cell>
          <cell r="E1586" t="str">
            <v>21,55</v>
          </cell>
        </row>
        <row r="1587">
          <cell r="A1587">
            <v>3445</v>
          </cell>
          <cell r="B1587" t="str">
            <v>COTOVELO 45 GRAUS DE FERRO GALVANIZADO, COM ROSCA BSP, DE 1 1/4"</v>
          </cell>
          <cell r="C1587" t="str">
            <v xml:space="preserve">UN    </v>
          </cell>
          <cell r="D1587" t="str">
            <v>AS</v>
          </cell>
          <cell r="E1587" t="str">
            <v>17,59</v>
          </cell>
        </row>
        <row r="1588">
          <cell r="A1588">
            <v>3441</v>
          </cell>
          <cell r="B1588" t="str">
            <v>COTOVELO 45 GRAUS DE FERRO GALVANIZADO, COM ROSCA BSP, DE 1/2"</v>
          </cell>
          <cell r="C1588" t="str">
            <v xml:space="preserve">UN    </v>
          </cell>
          <cell r="D1588" t="str">
            <v>AS</v>
          </cell>
          <cell r="E1588" t="str">
            <v>4,96</v>
          </cell>
        </row>
        <row r="1589">
          <cell r="A1589">
            <v>3444</v>
          </cell>
          <cell r="B1589" t="str">
            <v>COTOVELO 45 GRAUS DE FERRO GALVANIZADO, COM ROSCA BSP, DE 1"</v>
          </cell>
          <cell r="C1589" t="str">
            <v xml:space="preserve">UN    </v>
          </cell>
          <cell r="D1589" t="str">
            <v>AS</v>
          </cell>
          <cell r="E1589" t="str">
            <v>10,83</v>
          </cell>
        </row>
        <row r="1590">
          <cell r="A1590">
            <v>12402</v>
          </cell>
          <cell r="B1590" t="str">
            <v>COTOVELO 45 GRAUS DE FERRO GALVANIZADO, COM ROSCA BSP, DE 2 1/2"</v>
          </cell>
          <cell r="C1590" t="str">
            <v xml:space="preserve">UN    </v>
          </cell>
          <cell r="D1590" t="str">
            <v>AS</v>
          </cell>
          <cell r="E1590" t="str">
            <v>60,58</v>
          </cell>
        </row>
        <row r="1591">
          <cell r="A1591">
            <v>3447</v>
          </cell>
          <cell r="B1591" t="str">
            <v>COTOVELO 45 GRAUS DE FERRO GALVANIZADO, COM ROSCA BSP, DE 2"</v>
          </cell>
          <cell r="C1591" t="str">
            <v xml:space="preserve">UN    </v>
          </cell>
          <cell r="D1591" t="str">
            <v>AS</v>
          </cell>
          <cell r="E1591" t="str">
            <v>31,34</v>
          </cell>
        </row>
        <row r="1592">
          <cell r="A1592">
            <v>3442</v>
          </cell>
          <cell r="B1592" t="str">
            <v>COTOVELO 45 GRAUS DE FERRO GALVANIZADO, COM ROSCA BSP, DE 3/4"</v>
          </cell>
          <cell r="C1592" t="str">
            <v xml:space="preserve">UN    </v>
          </cell>
          <cell r="D1592" t="str">
            <v>AS</v>
          </cell>
          <cell r="E1592" t="str">
            <v>7,42</v>
          </cell>
        </row>
        <row r="1593">
          <cell r="A1593">
            <v>3448</v>
          </cell>
          <cell r="B1593" t="str">
            <v>COTOVELO 45 GRAUS DE FERRO GALVANIZADO, COM ROSCA BSP, DE 3"</v>
          </cell>
          <cell r="C1593" t="str">
            <v xml:space="preserve">UN    </v>
          </cell>
          <cell r="D1593" t="str">
            <v>AS</v>
          </cell>
          <cell r="E1593" t="str">
            <v>88,57</v>
          </cell>
        </row>
        <row r="1594">
          <cell r="A1594">
            <v>3449</v>
          </cell>
          <cell r="B1594" t="str">
            <v>COTOVELO 45 GRAUS DE FERRO GALVANIZADO, COM ROSCA BSP, DE 4"</v>
          </cell>
          <cell r="C1594" t="str">
            <v xml:space="preserve">UN    </v>
          </cell>
          <cell r="D1594" t="str">
            <v>AS</v>
          </cell>
          <cell r="E1594" t="str">
            <v>155,20</v>
          </cell>
        </row>
        <row r="1595">
          <cell r="A1595">
            <v>37438</v>
          </cell>
          <cell r="B1595" t="str">
            <v>COTOVELO 45 GRAUS, PEAD PE 100, DE 125 MM, PARA ELETROFUSAO</v>
          </cell>
          <cell r="C1595" t="str">
            <v xml:space="preserve">UN    </v>
          </cell>
          <cell r="D1595" t="str">
            <v>AS</v>
          </cell>
          <cell r="E1595" t="str">
            <v>169,71</v>
          </cell>
        </row>
        <row r="1596">
          <cell r="A1596">
            <v>37439</v>
          </cell>
          <cell r="B1596" t="str">
            <v>COTOVELO 45 GRAUS, PEAD PE 100, DE 200 MM, PARA ELETROFUSAO</v>
          </cell>
          <cell r="C1596" t="str">
            <v xml:space="preserve">UN    </v>
          </cell>
          <cell r="D1596" t="str">
            <v>AS</v>
          </cell>
          <cell r="E1596" t="str">
            <v>1.109,54</v>
          </cell>
        </row>
        <row r="1597">
          <cell r="A1597">
            <v>37435</v>
          </cell>
          <cell r="B1597" t="str">
            <v>COTOVELO 45 GRAUS, PEAD PE 100, DE 32 MM, PARA ELETROFUSAO</v>
          </cell>
          <cell r="C1597" t="str">
            <v xml:space="preserve">UN    </v>
          </cell>
          <cell r="D1597" t="str">
            <v>AS</v>
          </cell>
          <cell r="E1597" t="str">
            <v>19,94</v>
          </cell>
        </row>
        <row r="1598">
          <cell r="A1598">
            <v>37436</v>
          </cell>
          <cell r="B1598" t="str">
            <v>COTOVELO 45 GRAUS, PEAD PE 100, DE 40 MM, PARA ELETROFUSAO</v>
          </cell>
          <cell r="C1598" t="str">
            <v xml:space="preserve">UN    </v>
          </cell>
          <cell r="D1598" t="str">
            <v>AS</v>
          </cell>
          <cell r="E1598" t="str">
            <v>23,53</v>
          </cell>
        </row>
        <row r="1599">
          <cell r="A1599">
            <v>37437</v>
          </cell>
          <cell r="B1599" t="str">
            <v>COTOVELO 45 GRAUS, PEAD PE 100, DE 63 MM, PARA ELETROFUSAO</v>
          </cell>
          <cell r="C1599" t="str">
            <v xml:space="preserve">UN    </v>
          </cell>
          <cell r="D1599" t="str">
            <v>AS</v>
          </cell>
          <cell r="E1599" t="str">
            <v>34,04</v>
          </cell>
        </row>
        <row r="1600">
          <cell r="A1600">
            <v>3473</v>
          </cell>
          <cell r="B1600" t="str">
            <v>COTOVELO 90 GRAUS DE FERRO GALVANIZADO, COM ROSCA BSP MACHO/FEMEA, DE 1 1/2"</v>
          </cell>
          <cell r="C1600" t="str">
            <v xml:space="preserve">UN    </v>
          </cell>
          <cell r="D1600" t="str">
            <v>AS</v>
          </cell>
          <cell r="E1600" t="str">
            <v>24,37</v>
          </cell>
        </row>
        <row r="1601">
          <cell r="A1601">
            <v>3474</v>
          </cell>
          <cell r="B1601" t="str">
            <v>COTOVELO 90 GRAUS DE FERRO GALVANIZADO, COM ROSCA BSP MACHO/FEMEA, DE 1 1/4"</v>
          </cell>
          <cell r="C1601" t="str">
            <v xml:space="preserve">UN    </v>
          </cell>
          <cell r="D1601" t="str">
            <v>AS</v>
          </cell>
          <cell r="E1601" t="str">
            <v>20,08</v>
          </cell>
        </row>
        <row r="1602">
          <cell r="A1602">
            <v>3450</v>
          </cell>
          <cell r="B1602" t="str">
            <v>COTOVELO 90 GRAUS DE FERRO GALVANIZADO, COM ROSCA BSP MACHO/FEMEA, DE 1/2"</v>
          </cell>
          <cell r="C1602" t="str">
            <v xml:space="preserve">UN    </v>
          </cell>
          <cell r="D1602" t="str">
            <v>AS</v>
          </cell>
          <cell r="E1602" t="str">
            <v>5,82</v>
          </cell>
        </row>
        <row r="1603">
          <cell r="A1603">
            <v>3443</v>
          </cell>
          <cell r="B1603" t="str">
            <v>COTOVELO 90 GRAUS DE FERRO GALVANIZADO, COM ROSCA BSP MACHO/FEMEA, DE 1"</v>
          </cell>
          <cell r="C1603" t="str">
            <v xml:space="preserve">UN    </v>
          </cell>
          <cell r="D1603" t="str">
            <v>AS</v>
          </cell>
          <cell r="E1603" t="str">
            <v>12,49</v>
          </cell>
        </row>
        <row r="1604">
          <cell r="A1604">
            <v>3453</v>
          </cell>
          <cell r="B1604" t="str">
            <v>COTOVELO 90 GRAUS DE FERRO GALVANIZADO, COM ROSCA BSP MACHO/FEMEA, DE 2 1/2"</v>
          </cell>
          <cell r="C1604" t="str">
            <v xml:space="preserve">UN    </v>
          </cell>
          <cell r="D1604" t="str">
            <v>AS</v>
          </cell>
          <cell r="E1604" t="str">
            <v>71,13</v>
          </cell>
        </row>
        <row r="1605">
          <cell r="A1605">
            <v>3452</v>
          </cell>
          <cell r="B1605" t="str">
            <v>COTOVELO 90 GRAUS DE FERRO GALVANIZADO, COM ROSCA BSP MACHO/FEMEA, DE 2"</v>
          </cell>
          <cell r="C1605" t="str">
            <v xml:space="preserve">UN    </v>
          </cell>
          <cell r="D1605" t="str">
            <v>AS</v>
          </cell>
          <cell r="E1605" t="str">
            <v>35,11</v>
          </cell>
        </row>
        <row r="1606">
          <cell r="A1606">
            <v>3451</v>
          </cell>
          <cell r="B1606" t="str">
            <v>COTOVELO 90 GRAUS DE FERRO GALVANIZADO, COM ROSCA BSP MACHO/FEMEA, DE 3/4"</v>
          </cell>
          <cell r="C1606" t="str">
            <v xml:space="preserve">UN    </v>
          </cell>
          <cell r="D1606" t="str">
            <v>AS</v>
          </cell>
          <cell r="E1606" t="str">
            <v>6,96</v>
          </cell>
        </row>
        <row r="1607">
          <cell r="A1607">
            <v>3454</v>
          </cell>
          <cell r="B1607" t="str">
            <v>COTOVELO 90 GRAUS DE FERRO GALVANIZADO, COM ROSCA BSP MACHO/FEMEA, DE 3"</v>
          </cell>
          <cell r="C1607" t="str">
            <v xml:space="preserve">UN    </v>
          </cell>
          <cell r="D1607" t="str">
            <v>AS</v>
          </cell>
          <cell r="E1607" t="str">
            <v>108,18</v>
          </cell>
        </row>
        <row r="1608">
          <cell r="A1608">
            <v>3458</v>
          </cell>
          <cell r="B1608" t="str">
            <v>COTOVELO 90 GRAUS DE FERRO GALVANIZADO, COM ROSCA BSP, DE 1 1/2"</v>
          </cell>
          <cell r="C1608" t="str">
            <v xml:space="preserve">UN    </v>
          </cell>
          <cell r="D1608" t="str">
            <v>AS</v>
          </cell>
          <cell r="E1608" t="str">
            <v>19,53</v>
          </cell>
        </row>
        <row r="1609">
          <cell r="A1609">
            <v>3457</v>
          </cell>
          <cell r="B1609" t="str">
            <v>COTOVELO 90 GRAUS DE FERRO GALVANIZADO, COM ROSCA BSP, DE 1 1/4"</v>
          </cell>
          <cell r="C1609" t="str">
            <v xml:space="preserve">UN    </v>
          </cell>
          <cell r="D1609" t="str">
            <v>AS</v>
          </cell>
          <cell r="E1609" t="str">
            <v>14,66</v>
          </cell>
        </row>
        <row r="1610">
          <cell r="A1610">
            <v>3455</v>
          </cell>
          <cell r="B1610" t="str">
            <v>COTOVELO 90 GRAUS DE FERRO GALVANIZADO, COM ROSCA BSP, DE 1/2"</v>
          </cell>
          <cell r="C1610" t="str">
            <v xml:space="preserve">UN    </v>
          </cell>
          <cell r="D1610" t="str">
            <v>AS</v>
          </cell>
          <cell r="E1610" t="str">
            <v>4,16</v>
          </cell>
        </row>
        <row r="1611">
          <cell r="A1611">
            <v>3472</v>
          </cell>
          <cell r="B1611" t="str">
            <v>COTOVELO 90 GRAUS DE FERRO GALVANIZADO, COM ROSCA BSP, DE 1"</v>
          </cell>
          <cell r="C1611" t="str">
            <v xml:space="preserve">UN    </v>
          </cell>
          <cell r="D1611" t="str">
            <v>AS</v>
          </cell>
          <cell r="E1611" t="str">
            <v>9,35</v>
          </cell>
        </row>
        <row r="1612">
          <cell r="A1612">
            <v>3470</v>
          </cell>
          <cell r="B1612" t="str">
            <v>COTOVELO 90 GRAUS DE FERRO GALVANIZADO, COM ROSCA BSP, DE 2 1/2"</v>
          </cell>
          <cell r="C1612" t="str">
            <v xml:space="preserve">UN    </v>
          </cell>
          <cell r="D1612" t="str">
            <v>AS</v>
          </cell>
          <cell r="E1612" t="str">
            <v>54,54</v>
          </cell>
        </row>
        <row r="1613">
          <cell r="A1613">
            <v>3471</v>
          </cell>
          <cell r="B1613" t="str">
            <v>COTOVELO 90 GRAUS DE FERRO GALVANIZADO, COM ROSCA BSP, DE 2"</v>
          </cell>
          <cell r="C1613" t="str">
            <v xml:space="preserve">UN    </v>
          </cell>
          <cell r="D1613" t="str">
            <v>AS</v>
          </cell>
          <cell r="E1613" t="str">
            <v>29,97</v>
          </cell>
        </row>
        <row r="1614">
          <cell r="A1614">
            <v>3456</v>
          </cell>
          <cell r="B1614" t="str">
            <v>COTOVELO 90 GRAUS DE FERRO GALVANIZADO, COM ROSCA BSP, DE 3/4"</v>
          </cell>
          <cell r="C1614" t="str">
            <v xml:space="preserve">UN    </v>
          </cell>
          <cell r="D1614" t="str">
            <v>AS</v>
          </cell>
          <cell r="E1614" t="str">
            <v>6,23</v>
          </cell>
        </row>
        <row r="1615">
          <cell r="A1615">
            <v>3459</v>
          </cell>
          <cell r="B1615" t="str">
            <v>COTOVELO 90 GRAUS DE FERRO GALVANIZADO, COM ROSCA BSP, DE 3"</v>
          </cell>
          <cell r="C1615" t="str">
            <v xml:space="preserve">UN    </v>
          </cell>
          <cell r="D1615" t="str">
            <v>AS</v>
          </cell>
          <cell r="E1615" t="str">
            <v>76,93</v>
          </cell>
        </row>
        <row r="1616">
          <cell r="A1616">
            <v>3469</v>
          </cell>
          <cell r="B1616" t="str">
            <v>COTOVELO 90 GRAUS DE FERRO GALVANIZADO, COM ROSCA BSP, DE 4"</v>
          </cell>
          <cell r="C1616" t="str">
            <v xml:space="preserve">UN    </v>
          </cell>
          <cell r="D1616" t="str">
            <v>AS</v>
          </cell>
          <cell r="E1616" t="str">
            <v>146,30</v>
          </cell>
        </row>
        <row r="1617">
          <cell r="A1617">
            <v>3460</v>
          </cell>
          <cell r="B1617" t="str">
            <v>COTOVELO 90 GRAUS DE FERRO GALVANIZADO, COM ROSCA BSP, DE 5"</v>
          </cell>
          <cell r="C1617" t="str">
            <v xml:space="preserve">UN    </v>
          </cell>
          <cell r="D1617" t="str">
            <v>AS</v>
          </cell>
          <cell r="E1617" t="str">
            <v>213,48</v>
          </cell>
        </row>
        <row r="1618">
          <cell r="A1618">
            <v>3461</v>
          </cell>
          <cell r="B1618" t="str">
            <v>COTOVELO 90 GRAUS DE FERRO GALVANIZADO, COM ROSCA BSP, DE 6"</v>
          </cell>
          <cell r="C1618" t="str">
            <v xml:space="preserve">UN    </v>
          </cell>
          <cell r="D1618" t="str">
            <v>AS</v>
          </cell>
          <cell r="E1618" t="str">
            <v>545,64</v>
          </cell>
        </row>
        <row r="1619">
          <cell r="A1619">
            <v>37433</v>
          </cell>
          <cell r="B1619" t="str">
            <v>COTOVELO 90 GRAUS, PEAD PE 100, DE 125 MM, PARA ELETROFUSAO</v>
          </cell>
          <cell r="C1619" t="str">
            <v xml:space="preserve">UN    </v>
          </cell>
          <cell r="D1619" t="str">
            <v>AS</v>
          </cell>
          <cell r="E1619" t="str">
            <v>169,71</v>
          </cell>
        </row>
        <row r="1620">
          <cell r="A1620">
            <v>37430</v>
          </cell>
          <cell r="B1620" t="str">
            <v>COTOVELO 90 GRAUS, PEAD PE 100, DE 20 MM, PARA ELETROFUSAO</v>
          </cell>
          <cell r="C1620" t="str">
            <v xml:space="preserve">UN    </v>
          </cell>
          <cell r="D1620" t="str">
            <v>AS</v>
          </cell>
          <cell r="E1620" t="str">
            <v>21,26</v>
          </cell>
        </row>
        <row r="1621">
          <cell r="A1621">
            <v>37434</v>
          </cell>
          <cell r="B1621" t="str">
            <v>COTOVELO 90 GRAUS, PEAD PE 100, DE 200 MM, PARA ELETROFUSAO</v>
          </cell>
          <cell r="C1621" t="str">
            <v xml:space="preserve">UN    </v>
          </cell>
          <cell r="D1621" t="str">
            <v>AS</v>
          </cell>
          <cell r="E1621" t="str">
            <v>1.582,36</v>
          </cell>
        </row>
        <row r="1622">
          <cell r="A1622">
            <v>37431</v>
          </cell>
          <cell r="B1622" t="str">
            <v>COTOVELO 90 GRAUS, PEAD PE 100, DE 32 MM, PARA ELETROFUSAO</v>
          </cell>
          <cell r="C1622" t="str">
            <v xml:space="preserve">UN    </v>
          </cell>
          <cell r="D1622" t="str">
            <v>AS</v>
          </cell>
          <cell r="E1622" t="str">
            <v>28,85</v>
          </cell>
        </row>
        <row r="1623">
          <cell r="A1623">
            <v>37432</v>
          </cell>
          <cell r="B1623" t="str">
            <v>COTOVELO 90 GRAUS, PEAD PE 100, DE 63 MM, PARA ELETROFUSAO</v>
          </cell>
          <cell r="C1623" t="str">
            <v xml:space="preserve">UN    </v>
          </cell>
          <cell r="D1623" t="str">
            <v>AS</v>
          </cell>
          <cell r="E1623" t="str">
            <v>53,21</v>
          </cell>
        </row>
        <row r="1624">
          <cell r="A1624">
            <v>37413</v>
          </cell>
          <cell r="B1624" t="str">
            <v>COTOVELO/JOELHO COM ADAPTADOR, 90 GRAUS, EM POLIPROPILENO, PN 16, PARA TUBOS PEAD, 20 MM X 1/2" - LIGACAO PREDIAL DE AGUA</v>
          </cell>
          <cell r="C1624" t="str">
            <v xml:space="preserve">UN    </v>
          </cell>
          <cell r="D1624" t="str">
            <v>AS</v>
          </cell>
          <cell r="E1624" t="str">
            <v>3,46</v>
          </cell>
        </row>
        <row r="1625">
          <cell r="A1625">
            <v>37414</v>
          </cell>
          <cell r="B1625" t="str">
            <v>COTOVELO/JOELHO COM ADAPTADOR, 90 GRAUS, EM POLIPROPILENO, PN 16, PARA TUBOS PEAD, 20 MM X 3/4" - LIGACAO PREDIAL DE AGUA</v>
          </cell>
          <cell r="C1625" t="str">
            <v xml:space="preserve">UN    </v>
          </cell>
          <cell r="D1625" t="str">
            <v>AS</v>
          </cell>
          <cell r="E1625" t="str">
            <v>3,93</v>
          </cell>
        </row>
        <row r="1626">
          <cell r="A1626">
            <v>37415</v>
          </cell>
          <cell r="B1626" t="str">
            <v>COTOVELO/JOELHO COM ADAPTADOR, 90 GRAUS, EM POLIPROPILENO, PN 16, PARA TUBOS PEAD, 32 MM X 1" - LIGACAO PREDIAL DE AGUA</v>
          </cell>
          <cell r="C1626" t="str">
            <v xml:space="preserve">UN    </v>
          </cell>
          <cell r="D1626" t="str">
            <v>AS</v>
          </cell>
          <cell r="E1626" t="str">
            <v>7,15</v>
          </cell>
        </row>
        <row r="1627">
          <cell r="A1627">
            <v>37416</v>
          </cell>
          <cell r="B1627" t="str">
            <v>COTOVELO/JOELHO 90 GRAUS, EM POLIPROPILENO, PN 16, PARA TUBOS PEAD, 20 X 20 MM - LIGACAO PREDIAL DE AGUA</v>
          </cell>
          <cell r="C1627" t="str">
            <v xml:space="preserve">UN    </v>
          </cell>
          <cell r="D1627" t="str">
            <v>AS</v>
          </cell>
          <cell r="E1627" t="str">
            <v>3,24</v>
          </cell>
        </row>
        <row r="1628">
          <cell r="A1628">
            <v>37417</v>
          </cell>
          <cell r="B1628" t="str">
            <v>COTOVELO/JOELHO 90 GRAUS, EM POLIPROPILENO, PN 16, PARA TUBOS PEAD, 32 X 32 MM - LIGACAO PREDIAL DE AGUA</v>
          </cell>
          <cell r="C1628" t="str">
            <v xml:space="preserve">UN    </v>
          </cell>
          <cell r="D1628" t="str">
            <v>AS</v>
          </cell>
          <cell r="E1628" t="str">
            <v>4,66</v>
          </cell>
        </row>
        <row r="1629">
          <cell r="A1629">
            <v>34519</v>
          </cell>
          <cell r="B1629" t="str">
            <v>CRUZETA DE CONCRETO LEVE, COMP. 2000 MM SECAO, 90 X 90 MM</v>
          </cell>
          <cell r="C1629" t="str">
            <v xml:space="preserve">UN    </v>
          </cell>
          <cell r="D1629" t="str">
            <v>CR</v>
          </cell>
          <cell r="E1629" t="str">
            <v>88,44</v>
          </cell>
        </row>
        <row r="1630">
          <cell r="A1630">
            <v>10510</v>
          </cell>
          <cell r="B1630" t="str">
            <v>CRUZETA DE EUCALIPTO TRATADO, OU EQUIVALENTE DA REGIAO, *2,4* M, SECAO *9 X 11,5* CM</v>
          </cell>
          <cell r="C1630" t="str">
            <v xml:space="preserve">UN    </v>
          </cell>
          <cell r="D1630" t="str">
            <v>AS</v>
          </cell>
          <cell r="E1630" t="str">
            <v>75,85</v>
          </cell>
        </row>
        <row r="1631">
          <cell r="A1631">
            <v>1649</v>
          </cell>
          <cell r="B1631" t="str">
            <v>CRUZETA DE FERRO GALVANIZADO, COM ROSCA BSP, DE 1 1/2"</v>
          </cell>
          <cell r="C1631" t="str">
            <v xml:space="preserve">UN    </v>
          </cell>
          <cell r="D1631" t="str">
            <v>AS</v>
          </cell>
          <cell r="E1631" t="str">
            <v>46,06</v>
          </cell>
        </row>
        <row r="1632">
          <cell r="A1632">
            <v>1653</v>
          </cell>
          <cell r="B1632" t="str">
            <v>CRUZETA DE FERRO GALVANIZADO, COM ROSCA BSP, DE 1 1/4"</v>
          </cell>
          <cell r="C1632" t="str">
            <v xml:space="preserve">UN    </v>
          </cell>
          <cell r="D1632" t="str">
            <v>AS</v>
          </cell>
          <cell r="E1632" t="str">
            <v>36,08</v>
          </cell>
        </row>
        <row r="1633">
          <cell r="A1633">
            <v>1647</v>
          </cell>
          <cell r="B1633" t="str">
            <v>CRUZETA DE FERRO GALVANIZADO, COM ROSCA BSP, DE 1/2"</v>
          </cell>
          <cell r="C1633" t="str">
            <v xml:space="preserve">UN    </v>
          </cell>
          <cell r="D1633" t="str">
            <v>AS</v>
          </cell>
          <cell r="E1633" t="str">
            <v>12,92</v>
          </cell>
        </row>
        <row r="1634">
          <cell r="A1634">
            <v>1648</v>
          </cell>
          <cell r="B1634" t="str">
            <v>CRUZETA DE FERRO GALVANIZADO, COM ROSCA BSP, DE 1"</v>
          </cell>
          <cell r="C1634" t="str">
            <v xml:space="preserve">UN    </v>
          </cell>
          <cell r="D1634" t="str">
            <v>AS</v>
          </cell>
          <cell r="E1634" t="str">
            <v>24,81</v>
          </cell>
        </row>
        <row r="1635">
          <cell r="A1635">
            <v>1651</v>
          </cell>
          <cell r="B1635" t="str">
            <v>CRUZETA DE FERRO GALVANIZADO, COM ROSCA BSP, DE 2 1/2"</v>
          </cell>
          <cell r="C1635" t="str">
            <v xml:space="preserve">UN    </v>
          </cell>
          <cell r="D1635" t="str">
            <v>AS</v>
          </cell>
          <cell r="E1635" t="str">
            <v>115,09</v>
          </cell>
        </row>
        <row r="1636">
          <cell r="A1636">
            <v>1650</v>
          </cell>
          <cell r="B1636" t="str">
            <v>CRUZETA DE FERRO GALVANIZADO, COM ROSCA BSP, DE 2"</v>
          </cell>
          <cell r="C1636" t="str">
            <v xml:space="preserve">UN    </v>
          </cell>
          <cell r="D1636" t="str">
            <v>AS</v>
          </cell>
          <cell r="E1636" t="str">
            <v>63,61</v>
          </cell>
        </row>
        <row r="1637">
          <cell r="A1637">
            <v>1654</v>
          </cell>
          <cell r="B1637" t="str">
            <v>CRUZETA DE FERRO GALVANIZADO, COM ROSCA BSP, DE 3/4"</v>
          </cell>
          <cell r="C1637" t="str">
            <v xml:space="preserve">UN    </v>
          </cell>
          <cell r="D1637" t="str">
            <v>AS</v>
          </cell>
          <cell r="E1637" t="str">
            <v>17,73</v>
          </cell>
        </row>
        <row r="1638">
          <cell r="A1638">
            <v>1652</v>
          </cell>
          <cell r="B1638" t="str">
            <v>CRUZETA DE FERRO GALVANIZADO, COM ROSCA BSP, DE 3"</v>
          </cell>
          <cell r="C1638" t="str">
            <v xml:space="preserve">UN    </v>
          </cell>
          <cell r="D1638" t="str">
            <v>AS</v>
          </cell>
          <cell r="E1638" t="str">
            <v>165,18</v>
          </cell>
        </row>
        <row r="1639">
          <cell r="A1639">
            <v>1747</v>
          </cell>
          <cell r="B1639" t="str">
            <v>CUBA ACO INOX (AISI 304) DE EMBUTIR COM VALVULA DE 3 1/2 ", DE *56 X 33 X 12* CM</v>
          </cell>
          <cell r="C1639" t="str">
            <v xml:space="preserve">UN    </v>
          </cell>
          <cell r="D1639" t="str">
            <v>CR</v>
          </cell>
          <cell r="E1639" t="str">
            <v>130,82</v>
          </cell>
        </row>
        <row r="1640">
          <cell r="A1640">
            <v>1744</v>
          </cell>
          <cell r="B1640" t="str">
            <v>CUBA ACO INOX (AISI 304) DE EMBUTIR COM VALVULA 3 1/2 ", DE *40 X 34 X 12* CM</v>
          </cell>
          <cell r="C1640" t="str">
            <v xml:space="preserve">UN    </v>
          </cell>
          <cell r="D1640" t="str">
            <v>CR</v>
          </cell>
          <cell r="E1640" t="str">
            <v>90,61</v>
          </cell>
        </row>
        <row r="1641">
          <cell r="A1641">
            <v>1743</v>
          </cell>
          <cell r="B1641" t="str">
            <v>CUBA ACO INOX (AISI 304) DE EMBUTIR COM VALVULA 3 1/2 ", DE *46 X 30 X 12* CM</v>
          </cell>
          <cell r="C1641" t="str">
            <v xml:space="preserve">UN    </v>
          </cell>
          <cell r="D1641" t="str">
            <v>CR</v>
          </cell>
          <cell r="E1641" t="str">
            <v>118,99</v>
          </cell>
        </row>
        <row r="1642">
          <cell r="A1642">
            <v>39640</v>
          </cell>
          <cell r="B1642" t="str">
            <v>CUMEEIRA ARTICULADA (ABA INFERIOR) PARA TELHA ONDULADA DE FIBROCIMENTO E = 4 MM, ABA *330* MM, COMPRIMENTO 500 MM (SEM AMIANTO)</v>
          </cell>
          <cell r="C1642" t="str">
            <v xml:space="preserve">UN    </v>
          </cell>
          <cell r="D1642" t="str">
            <v>CR</v>
          </cell>
          <cell r="E1642" t="str">
            <v>7,17</v>
          </cell>
        </row>
        <row r="1643">
          <cell r="A1643">
            <v>11013</v>
          </cell>
          <cell r="B1643" t="str">
            <v>CUMEEIRA ARTICULADA (ABA INTERNA INFERIOR OU EXTERNA SUPERIOR) PARA TELHA ESTRUTURAL DE FIBROCIMENTO, 1 ABA, E = 6 MM (SEM AMIANTO)</v>
          </cell>
          <cell r="C1643" t="str">
            <v xml:space="preserve">UN    </v>
          </cell>
          <cell r="D1643" t="str">
            <v>CR</v>
          </cell>
          <cell r="E1643" t="str">
            <v>14,77</v>
          </cell>
        </row>
        <row r="1644">
          <cell r="A1644">
            <v>11017</v>
          </cell>
          <cell r="B1644" t="str">
            <v>CUMEEIRA ARTICULADA (ABA SUPERIOR) PARA TELHA ONDULADA DE FIBROCIMENTO E = 4 MM, ABA *330* MM, COMPRIMENTO 500 MM (SEM AMIANTO)</v>
          </cell>
          <cell r="C1644" t="str">
            <v xml:space="preserve">UN    </v>
          </cell>
          <cell r="D1644" t="str">
            <v>CR</v>
          </cell>
          <cell r="E1644" t="str">
            <v>6,30</v>
          </cell>
        </row>
        <row r="1645">
          <cell r="A1645">
            <v>20236</v>
          </cell>
          <cell r="B1645" t="str">
            <v>CUMEEIRA ARTICULADA (PAR) PARA TELHA ONDULADA DE FIBROCIMENTO, E = 6 MM, ABA 350 MM, COMPRIMENTO 1100 MM (SEM AMIANTO)</v>
          </cell>
          <cell r="C1645" t="str">
            <v xml:space="preserve">UN    </v>
          </cell>
          <cell r="D1645" t="str">
            <v>CR</v>
          </cell>
          <cell r="E1645" t="str">
            <v>27,75</v>
          </cell>
        </row>
        <row r="1646">
          <cell r="A1646">
            <v>7215</v>
          </cell>
          <cell r="B1646" t="str">
            <v>CUMEEIRA NORMAL PARA TELHA ESTRUTURAL DE FIBROCIMENTO 1 ABA, E = 6 MM, COMPRIMENTO 608 MM (SEM AMIANTO)</v>
          </cell>
          <cell r="C1646" t="str">
            <v xml:space="preserve">UN    </v>
          </cell>
          <cell r="D1646" t="str">
            <v>CR</v>
          </cell>
          <cell r="E1646" t="str">
            <v>23,76</v>
          </cell>
        </row>
        <row r="1647">
          <cell r="A1647">
            <v>7216</v>
          </cell>
          <cell r="B1647" t="str">
            <v>CUMEEIRA NORMAL PARA TELHA ESTRUTURAL DE FIBROCIMENTO 2 ABAS, E = 6 MM, DE 1050 X 935 MM (SEM AMIANTO)</v>
          </cell>
          <cell r="C1647" t="str">
            <v xml:space="preserve">UN    </v>
          </cell>
          <cell r="D1647" t="str">
            <v>CR</v>
          </cell>
          <cell r="E1647" t="str">
            <v>99,33</v>
          </cell>
        </row>
        <row r="1648">
          <cell r="A1648">
            <v>20235</v>
          </cell>
          <cell r="B1648" t="str">
            <v>CUMEEIRA NORMAL PARA TELHA ONDULADA DE FIBROCIMENTO, E = 6 MM, ABA 300 MM, COMPRIMENTO 1100 MM (SEM AMIANTO)</v>
          </cell>
          <cell r="C1648" t="str">
            <v xml:space="preserve">UN    </v>
          </cell>
          <cell r="D1648" t="str">
            <v>CR</v>
          </cell>
          <cell r="E1648" t="str">
            <v>50,22</v>
          </cell>
        </row>
        <row r="1649">
          <cell r="A1649">
            <v>7181</v>
          </cell>
          <cell r="B1649" t="str">
            <v>CUMEEIRA PARA TELHA CERAMICA, COMPRIMENTO DE *41* CM, RENDIMENTO DE *3* TELHAS/M</v>
          </cell>
          <cell r="C1649" t="str">
            <v xml:space="preserve">UN    </v>
          </cell>
          <cell r="D1649" t="str">
            <v>CR</v>
          </cell>
          <cell r="E1649" t="str">
            <v>2,84</v>
          </cell>
        </row>
        <row r="1650">
          <cell r="A1650">
            <v>40742</v>
          </cell>
          <cell r="B1650" t="str">
            <v>CUMEEIRA PARA TELHA DE CONCRETO, PARA 2 AGUAS DE TELHADO, COR CINZA, RENDIMENTO DE *3* TELHAS/M</v>
          </cell>
          <cell r="C1650" t="str">
            <v xml:space="preserve">UN    </v>
          </cell>
          <cell r="D1650" t="str">
            <v>CR</v>
          </cell>
          <cell r="E1650" t="str">
            <v>6,54</v>
          </cell>
        </row>
        <row r="1651">
          <cell r="A1651">
            <v>7214</v>
          </cell>
          <cell r="B1651" t="str">
            <v>CUMEEIRA SHED PARA TELHA ONDULADA DE FIBROCIMENTO, E = 6 MM, ABA 280 MM, COMPRIMENTO 1100 MM (SEM AMIANTO)</v>
          </cell>
          <cell r="C1651" t="str">
            <v xml:space="preserve">UN    </v>
          </cell>
          <cell r="D1651" t="str">
            <v>CR</v>
          </cell>
          <cell r="E1651" t="str">
            <v>34,03</v>
          </cell>
        </row>
        <row r="1652">
          <cell r="A1652">
            <v>7219</v>
          </cell>
          <cell r="B1652" t="str">
            <v>CUMEEIRA UNIVERSAL PARA TELHA ONDULADA DE FIBROCIMENTO, E = 6 MM, ABA 210 MM, COMPRIMENTO 1100 MM (SEM AMIANTO)</v>
          </cell>
          <cell r="C1652" t="str">
            <v xml:space="preserve">UN    </v>
          </cell>
          <cell r="D1652" t="str">
            <v>CR</v>
          </cell>
          <cell r="E1652" t="str">
            <v>35,22</v>
          </cell>
        </row>
        <row r="1653">
          <cell r="A1653">
            <v>37972</v>
          </cell>
          <cell r="B1653" t="str">
            <v>CURVA CPVC, 90 GRAUS, SOLDAVEL, 22 MM, PARA AGUA QUENTE</v>
          </cell>
          <cell r="C1653" t="str">
            <v xml:space="preserve">UN    </v>
          </cell>
          <cell r="D1653" t="str">
            <v>AS</v>
          </cell>
          <cell r="E1653" t="str">
            <v>5,21</v>
          </cell>
        </row>
        <row r="1654">
          <cell r="A1654">
            <v>37973</v>
          </cell>
          <cell r="B1654" t="str">
            <v>CURVA CPVC, 90 GRAUS, SOLDAVEL, 28 MM, PARA AGUA QUENTE</v>
          </cell>
          <cell r="C1654" t="str">
            <v xml:space="preserve">UN    </v>
          </cell>
          <cell r="D1654" t="str">
            <v>AS</v>
          </cell>
          <cell r="E1654" t="str">
            <v>8,34</v>
          </cell>
        </row>
        <row r="1655">
          <cell r="A1655">
            <v>37971</v>
          </cell>
          <cell r="B1655" t="str">
            <v>CURVA CPVC, 90 GRAUS, SOLDAVEL,15 MM, PARA AGUA QUENTE</v>
          </cell>
          <cell r="C1655" t="str">
            <v xml:space="preserve">UN    </v>
          </cell>
          <cell r="D1655" t="str">
            <v>AS</v>
          </cell>
          <cell r="E1655" t="str">
            <v>3,13</v>
          </cell>
        </row>
        <row r="1656">
          <cell r="A1656">
            <v>20094</v>
          </cell>
          <cell r="B1656" t="str">
            <v>CURVA CURTA PVC, PB, JE, 45 GRAUS, DN 100 MM, PARA REDE COLETORA ESGOTO (NBR 10569)</v>
          </cell>
          <cell r="C1656" t="str">
            <v xml:space="preserve">UN    </v>
          </cell>
          <cell r="D1656" t="str">
            <v>AS</v>
          </cell>
          <cell r="E1656" t="str">
            <v>13,72</v>
          </cell>
        </row>
        <row r="1657">
          <cell r="A1657">
            <v>20095</v>
          </cell>
          <cell r="B1657" t="str">
            <v>CURVA CURTA PVC, PB, JE, 90 GRAUS, DN 100 MM, PARA REDE COLETORA ESGOTO (NBR 10569)</v>
          </cell>
          <cell r="C1657" t="str">
            <v xml:space="preserve">UN    </v>
          </cell>
          <cell r="D1657" t="str">
            <v>AS</v>
          </cell>
          <cell r="E1657" t="str">
            <v>17,47</v>
          </cell>
        </row>
        <row r="1658">
          <cell r="A1658">
            <v>1954</v>
          </cell>
          <cell r="B1658" t="str">
            <v>CURVA DE PVC 45 GRAUS, SOLDAVEL, 110 MM, PARA AGUA FRIA PREDIAL (NBR 5648)</v>
          </cell>
          <cell r="C1658" t="str">
            <v xml:space="preserve">UN    </v>
          </cell>
          <cell r="D1658" t="str">
            <v>CR</v>
          </cell>
          <cell r="E1658" t="str">
            <v>97,07</v>
          </cell>
        </row>
        <row r="1659">
          <cell r="A1659">
            <v>1926</v>
          </cell>
          <cell r="B1659" t="str">
            <v>CURVA DE PVC 45 GRAUS, SOLDAVEL, 20 MM, PARA AGUA FRIA PREDIAL (NBR 5648)</v>
          </cell>
          <cell r="C1659" t="str">
            <v xml:space="preserve">UN    </v>
          </cell>
          <cell r="D1659" t="str">
            <v>CR</v>
          </cell>
          <cell r="E1659" t="str">
            <v>1,28</v>
          </cell>
        </row>
        <row r="1660">
          <cell r="A1660">
            <v>1927</v>
          </cell>
          <cell r="B1660" t="str">
            <v>CURVA DE PVC 45 GRAUS, SOLDAVEL, 25 MM, PARA AGUA FRIA PREDIAL (NBR 5648)</v>
          </cell>
          <cell r="C1660" t="str">
            <v xml:space="preserve">UN    </v>
          </cell>
          <cell r="D1660" t="str">
            <v>CR</v>
          </cell>
          <cell r="E1660" t="str">
            <v>1,69</v>
          </cell>
        </row>
        <row r="1661">
          <cell r="A1661">
            <v>1923</v>
          </cell>
          <cell r="B1661" t="str">
            <v>CURVA DE PVC 45 GRAUS, SOLDAVEL, 32 MM, PARA AGUA FRIA PREDIAL (NBR 5648)</v>
          </cell>
          <cell r="C1661" t="str">
            <v xml:space="preserve">UN    </v>
          </cell>
          <cell r="D1661" t="str">
            <v>CR</v>
          </cell>
          <cell r="E1661" t="str">
            <v>2,77</v>
          </cell>
        </row>
        <row r="1662">
          <cell r="A1662">
            <v>1929</v>
          </cell>
          <cell r="B1662" t="str">
            <v>CURVA DE PVC 45 GRAUS, SOLDAVEL, 40 MM, PARA AGUA FRIA PREDIAL (NBR 5648)</v>
          </cell>
          <cell r="C1662" t="str">
            <v xml:space="preserve">UN    </v>
          </cell>
          <cell r="D1662" t="str">
            <v>CR</v>
          </cell>
          <cell r="E1662" t="str">
            <v>4,53</v>
          </cell>
        </row>
        <row r="1663">
          <cell r="A1663">
            <v>1930</v>
          </cell>
          <cell r="B1663" t="str">
            <v>CURVA DE PVC 45 GRAUS, SOLDAVEL, 50 MM, PARA AGUA FRIA PREDIAL (NBR 5648)</v>
          </cell>
          <cell r="C1663" t="str">
            <v xml:space="preserve">UN    </v>
          </cell>
          <cell r="D1663" t="str">
            <v>CR</v>
          </cell>
          <cell r="E1663" t="str">
            <v>8,79</v>
          </cell>
        </row>
        <row r="1664">
          <cell r="A1664">
            <v>1924</v>
          </cell>
          <cell r="B1664" t="str">
            <v>CURVA DE PVC 45 GRAUS, SOLDAVEL, 60 MM, PARA AGUA FRIA PREDIAL (NBR 5648)</v>
          </cell>
          <cell r="C1664" t="str">
            <v xml:space="preserve">UN    </v>
          </cell>
          <cell r="D1664" t="str">
            <v>CR</v>
          </cell>
          <cell r="E1664" t="str">
            <v>15,15</v>
          </cell>
        </row>
        <row r="1665">
          <cell r="A1665">
            <v>1922</v>
          </cell>
          <cell r="B1665" t="str">
            <v>CURVA DE PVC 45 GRAUS, SOLDAVEL, 75 MM, PARA AGUA FRIA PREDIAL (NBR 5648)</v>
          </cell>
          <cell r="C1665" t="str">
            <v xml:space="preserve">UN    </v>
          </cell>
          <cell r="D1665" t="str">
            <v>CR</v>
          </cell>
          <cell r="E1665" t="str">
            <v>22,50</v>
          </cell>
        </row>
        <row r="1666">
          <cell r="A1666">
            <v>1953</v>
          </cell>
          <cell r="B1666" t="str">
            <v>CURVA DE PVC 45 GRAUS, SOLDAVEL, 85 MM, PARA AGUA FRIA PREDIAL (NBR 5648)</v>
          </cell>
          <cell r="C1666" t="str">
            <v xml:space="preserve">UN    </v>
          </cell>
          <cell r="D1666" t="str">
            <v>CR</v>
          </cell>
          <cell r="E1666" t="str">
            <v>39,33</v>
          </cell>
        </row>
        <row r="1667">
          <cell r="A1667">
            <v>1962</v>
          </cell>
          <cell r="B1667" t="str">
            <v>CURVA DE PVC 90 GRAUS, SOLDAVEL, 110 MM, PARA AGUA FRIA PREDIAL (NBR 5648)</v>
          </cell>
          <cell r="C1667" t="str">
            <v xml:space="preserve">UN    </v>
          </cell>
          <cell r="D1667" t="str">
            <v>CR</v>
          </cell>
          <cell r="E1667" t="str">
            <v>128,67</v>
          </cell>
        </row>
        <row r="1668">
          <cell r="A1668">
            <v>1955</v>
          </cell>
          <cell r="B1668" t="str">
            <v>CURVA DE PVC 90 GRAUS, SOLDAVEL, 20 MM, PARA AGUA FRIA PREDIAL (NBR 5648)</v>
          </cell>
          <cell r="C1668" t="str">
            <v xml:space="preserve">UN    </v>
          </cell>
          <cell r="D1668" t="str">
            <v>CR</v>
          </cell>
          <cell r="E1668" t="str">
            <v>1,70</v>
          </cell>
        </row>
        <row r="1669">
          <cell r="A1669">
            <v>1956</v>
          </cell>
          <cell r="B1669" t="str">
            <v>CURVA DE PVC 90 GRAUS, SOLDAVEL, 25 MM, PARA AGUA FRIA PREDIAL (NBR 5648)</v>
          </cell>
          <cell r="C1669" t="str">
            <v xml:space="preserve">UN    </v>
          </cell>
          <cell r="D1669" t="str">
            <v>CR</v>
          </cell>
          <cell r="E1669" t="str">
            <v>2,19</v>
          </cell>
        </row>
        <row r="1670">
          <cell r="A1670">
            <v>1957</v>
          </cell>
          <cell r="B1670" t="str">
            <v>CURVA DE PVC 90 GRAUS, SOLDAVEL, 32 MM, PARA AGUA FRIA PREDIAL (NBR 5648)</v>
          </cell>
          <cell r="C1670" t="str">
            <v xml:space="preserve">UN    </v>
          </cell>
          <cell r="D1670" t="str">
            <v>CR</v>
          </cell>
          <cell r="E1670" t="str">
            <v>4,98</v>
          </cell>
        </row>
        <row r="1671">
          <cell r="A1671">
            <v>1958</v>
          </cell>
          <cell r="B1671" t="str">
            <v>CURVA DE PVC 90 GRAUS, SOLDAVEL, 40 MM, PARA AGUA FRIA PREDIAL (NBR 5648)</v>
          </cell>
          <cell r="C1671" t="str">
            <v xml:space="preserve">UN    </v>
          </cell>
          <cell r="D1671" t="str">
            <v>CR</v>
          </cell>
          <cell r="E1671" t="str">
            <v>8,85</v>
          </cell>
        </row>
        <row r="1672">
          <cell r="A1672">
            <v>1959</v>
          </cell>
          <cell r="B1672" t="str">
            <v>CURVA DE PVC 90 GRAUS, SOLDAVEL, 50 MM, PARA AGUA FRIA PREDIAL (NBR 5648)</v>
          </cell>
          <cell r="C1672" t="str">
            <v xml:space="preserve">UN    </v>
          </cell>
          <cell r="D1672" t="str">
            <v>CR</v>
          </cell>
          <cell r="E1672" t="str">
            <v>10,79</v>
          </cell>
        </row>
        <row r="1673">
          <cell r="A1673">
            <v>1925</v>
          </cell>
          <cell r="B1673" t="str">
            <v>CURVA DE PVC 90 GRAUS, SOLDAVEL, 60 MM, PARA AGUA FRIA PREDIAL (NBR 5648)</v>
          </cell>
          <cell r="C1673" t="str">
            <v xml:space="preserve">UN    </v>
          </cell>
          <cell r="D1673" t="str">
            <v>CR</v>
          </cell>
          <cell r="E1673" t="str">
            <v>26,68</v>
          </cell>
        </row>
        <row r="1674">
          <cell r="A1674">
            <v>1960</v>
          </cell>
          <cell r="B1674" t="str">
            <v>CURVA DE PVC 90 GRAUS, SOLDAVEL, 75 MM, PARA AGUA FRIA PREDIAL (NBR 5648)</v>
          </cell>
          <cell r="C1674" t="str">
            <v xml:space="preserve">UN    </v>
          </cell>
          <cell r="D1674" t="str">
            <v>CR</v>
          </cell>
          <cell r="E1674" t="str">
            <v>37,93</v>
          </cell>
        </row>
        <row r="1675">
          <cell r="A1675">
            <v>1961</v>
          </cell>
          <cell r="B1675" t="str">
            <v>CURVA DE PVC 90 GRAUS, SOLDAVEL, 85 MM, PARA AGUA FRIA PREDIAL (NBR 5648)</v>
          </cell>
          <cell r="C1675" t="str">
            <v xml:space="preserve">UN    </v>
          </cell>
          <cell r="D1675" t="str">
            <v>CR</v>
          </cell>
          <cell r="E1675" t="str">
            <v>54,51</v>
          </cell>
        </row>
        <row r="1676">
          <cell r="A1676">
            <v>38426</v>
          </cell>
          <cell r="B1676" t="str">
            <v>CURVA DE PVC, 45 GRAUS, SERIE R, DN 100 MM, PARA ESGOTO PREDIAL</v>
          </cell>
          <cell r="C1676" t="str">
            <v xml:space="preserve">UN    </v>
          </cell>
          <cell r="D1676" t="str">
            <v>CR</v>
          </cell>
          <cell r="E1676" t="str">
            <v>15,85</v>
          </cell>
        </row>
        <row r="1677">
          <cell r="A1677">
            <v>38423</v>
          </cell>
          <cell r="B1677" t="str">
            <v>CURVA DE PVC, 90 GRAUS, SERIE R, DN 100 MM, PARA ESGOTO PREDIAL</v>
          </cell>
          <cell r="C1677" t="str">
            <v xml:space="preserve">UN    </v>
          </cell>
          <cell r="D1677" t="str">
            <v>CR</v>
          </cell>
          <cell r="E1677" t="str">
            <v>35,96</v>
          </cell>
        </row>
        <row r="1678">
          <cell r="A1678">
            <v>38421</v>
          </cell>
          <cell r="B1678" t="str">
            <v>CURVA DE PVC, 90 GRAUS, SERIE R, DN 50 MM, PARA ESGOTO PREDIAL</v>
          </cell>
          <cell r="C1678" t="str">
            <v xml:space="preserve">UN    </v>
          </cell>
          <cell r="D1678" t="str">
            <v>CR</v>
          </cell>
          <cell r="E1678" t="str">
            <v>16,97</v>
          </cell>
        </row>
        <row r="1679">
          <cell r="A1679">
            <v>38422</v>
          </cell>
          <cell r="B1679" t="str">
            <v>CURVA DE PVC, 90 GRAUS, SERIE R, DN 75 MM, PARA ESGOTO PREDIAL</v>
          </cell>
          <cell r="C1679" t="str">
            <v xml:space="preserve">UN    </v>
          </cell>
          <cell r="D1679" t="str">
            <v>CR</v>
          </cell>
          <cell r="E1679" t="str">
            <v>24,81</v>
          </cell>
        </row>
        <row r="1680">
          <cell r="A1680">
            <v>39866</v>
          </cell>
          <cell r="B1680" t="str">
            <v>CURVA DE TRANSPOSICAO BRONZE/LATAO (REF 736) SEM ANEL DE SOLDA, BOLSA X BOLSA, 15 MM</v>
          </cell>
          <cell r="C1680" t="str">
            <v xml:space="preserve">UN    </v>
          </cell>
          <cell r="D1680" t="str">
            <v>AS</v>
          </cell>
          <cell r="E1680" t="str">
            <v>12,23</v>
          </cell>
        </row>
        <row r="1681">
          <cell r="A1681">
            <v>39867</v>
          </cell>
          <cell r="B1681" t="str">
            <v>CURVA DE TRANSPOSICAO BRONZE/LATAO (REF 736) SEM ANEL DE SOLDA, BOLSA X BOLSA, 22 MM</v>
          </cell>
          <cell r="C1681" t="str">
            <v xml:space="preserve">UN    </v>
          </cell>
          <cell r="D1681" t="str">
            <v>AS</v>
          </cell>
          <cell r="E1681" t="str">
            <v>27,20</v>
          </cell>
        </row>
        <row r="1682">
          <cell r="A1682">
            <v>39868</v>
          </cell>
          <cell r="B1682" t="str">
            <v>CURVA DE TRANSPOSICAO BRONZE/LATAO (REF 736) SEM ANEL DE SOLDA, BOLSA X BOLSA, 28 MM</v>
          </cell>
          <cell r="C1682" t="str">
            <v xml:space="preserve">UN    </v>
          </cell>
          <cell r="D1682" t="str">
            <v>AS</v>
          </cell>
          <cell r="E1682" t="str">
            <v>49,00</v>
          </cell>
        </row>
        <row r="1683">
          <cell r="A1683">
            <v>37999</v>
          </cell>
          <cell r="B1683" t="str">
            <v>CURVA DE TRANSPOSICAO, CPVC, SOLDAVEL, 15 MM</v>
          </cell>
          <cell r="C1683" t="str">
            <v xml:space="preserve">UN    </v>
          </cell>
          <cell r="D1683" t="str">
            <v>AS</v>
          </cell>
          <cell r="E1683" t="str">
            <v>5,00</v>
          </cell>
        </row>
        <row r="1684">
          <cell r="A1684">
            <v>38000</v>
          </cell>
          <cell r="B1684" t="str">
            <v>CURVA DE TRANSPOSICAO, CPVC, SOLDAVEL, 22 MM</v>
          </cell>
          <cell r="C1684" t="str">
            <v xml:space="preserve">UN    </v>
          </cell>
          <cell r="D1684" t="str">
            <v>AS</v>
          </cell>
          <cell r="E1684" t="str">
            <v>6,61</v>
          </cell>
        </row>
        <row r="1685">
          <cell r="A1685">
            <v>38129</v>
          </cell>
          <cell r="B1685" t="str">
            <v>CURVA DE TRANSPOSICAO, PVC SOLDAVEL, 20 MM, PARA AGUA FRIA PREDIAL</v>
          </cell>
          <cell r="C1685" t="str">
            <v xml:space="preserve">UN    </v>
          </cell>
          <cell r="D1685" t="str">
            <v>CR</v>
          </cell>
          <cell r="E1685" t="str">
            <v>2,95</v>
          </cell>
        </row>
        <row r="1686">
          <cell r="A1686">
            <v>38025</v>
          </cell>
          <cell r="B1686" t="str">
            <v>CURVA DE TRANSPOSICAO, PVC, SOLDAVEL, 25 MM, PARA AGUA FRIA PREDIAL</v>
          </cell>
          <cell r="C1686" t="str">
            <v xml:space="preserve">UN    </v>
          </cell>
          <cell r="D1686" t="str">
            <v>CR</v>
          </cell>
          <cell r="E1686" t="str">
            <v>4,92</v>
          </cell>
        </row>
        <row r="1687">
          <cell r="A1687">
            <v>38026</v>
          </cell>
          <cell r="B1687" t="str">
            <v>CURVA DE TRANSPOSICAO, PVC, SOLDAVEL, 32 MM, PARA AGUA FRIA PREDIAL</v>
          </cell>
          <cell r="C1687" t="str">
            <v xml:space="preserve">UN    </v>
          </cell>
          <cell r="D1687" t="str">
            <v>CR</v>
          </cell>
          <cell r="E1687" t="str">
            <v>13,19</v>
          </cell>
        </row>
        <row r="1688">
          <cell r="A1688">
            <v>1858</v>
          </cell>
          <cell r="B1688" t="str">
            <v>CURVA LONGA PVC, PB, JE, 45 GRAUS, DN 100 MM, PARA REDE COLETORA ESGOTO (NBR 10569)</v>
          </cell>
          <cell r="C1688" t="str">
            <v xml:space="preserve">UN    </v>
          </cell>
          <cell r="D1688" t="str">
            <v>AS</v>
          </cell>
          <cell r="E1688" t="str">
            <v>19,21</v>
          </cell>
        </row>
        <row r="1689">
          <cell r="A1689">
            <v>1844</v>
          </cell>
          <cell r="B1689" t="str">
            <v>CURVA LONGA PVC, PB, JE, 45 GRAUS, DN 150 MM, PARA REDE COLETORA ESGOTO (NBR 10569)</v>
          </cell>
          <cell r="C1689" t="str">
            <v xml:space="preserve">UN    </v>
          </cell>
          <cell r="D1689" t="str">
            <v>AS</v>
          </cell>
          <cell r="E1689" t="str">
            <v>70,83</v>
          </cell>
        </row>
        <row r="1690">
          <cell r="A1690">
            <v>1863</v>
          </cell>
          <cell r="B1690" t="str">
            <v>CURVA LONGA PVC, PB, JE, 90 GRAUS, DN 100 MM, PARA REDE COLETORA ESGOTO (NBR 10569)</v>
          </cell>
          <cell r="C1690" t="str">
            <v xml:space="preserve">UN    </v>
          </cell>
          <cell r="D1690" t="str">
            <v>AS</v>
          </cell>
          <cell r="E1690" t="str">
            <v>27,88</v>
          </cell>
        </row>
        <row r="1691">
          <cell r="A1691">
            <v>1865</v>
          </cell>
          <cell r="B1691" t="str">
            <v>CURVA LONGA PVC, PB, JE, 90 GRAUS, DN 150 MM, PARA REDE COLETORA ESGOTO (NBR 10569)</v>
          </cell>
          <cell r="C1691" t="str">
            <v xml:space="preserve">UN    </v>
          </cell>
          <cell r="D1691" t="str">
            <v>AS</v>
          </cell>
          <cell r="E1691" t="str">
            <v>101,71</v>
          </cell>
        </row>
        <row r="1692">
          <cell r="A1692">
            <v>36355</v>
          </cell>
          <cell r="B1692" t="str">
            <v>CURVA PPR 90 GRAUS, DN 20 MM, PARA AGUA QUENTE PREDIAL</v>
          </cell>
          <cell r="C1692" t="str">
            <v xml:space="preserve">UN    </v>
          </cell>
          <cell r="D1692" t="str">
            <v>AS</v>
          </cell>
          <cell r="E1692" t="str">
            <v>4,42</v>
          </cell>
        </row>
        <row r="1693">
          <cell r="A1693">
            <v>36356</v>
          </cell>
          <cell r="B1693" t="str">
            <v>CURVA PPR 90 GRAUS, DN 25 MM, PARA AGUA QUENTE PREDIAL</v>
          </cell>
          <cell r="C1693" t="str">
            <v xml:space="preserve">UN    </v>
          </cell>
          <cell r="D1693" t="str">
            <v>AS</v>
          </cell>
          <cell r="E1693" t="str">
            <v>7,43</v>
          </cell>
        </row>
        <row r="1694">
          <cell r="A1694">
            <v>1932</v>
          </cell>
          <cell r="B1694" t="str">
            <v>CURVA PVC CURTA 90 G, DN 50 MM, PARA ESGOTO PREDIAL</v>
          </cell>
          <cell r="C1694" t="str">
            <v xml:space="preserve">UN    </v>
          </cell>
          <cell r="D1694" t="str">
            <v>CR</v>
          </cell>
          <cell r="E1694" t="str">
            <v>6,12</v>
          </cell>
        </row>
        <row r="1695">
          <cell r="A1695">
            <v>1933</v>
          </cell>
          <cell r="B1695" t="str">
            <v>CURVA PVC CURTA 90 GRAUS, DN 40 MM, PARA ESGOTO PREDIAL</v>
          </cell>
          <cell r="C1695" t="str">
            <v xml:space="preserve">UN    </v>
          </cell>
          <cell r="D1695" t="str">
            <v>CR</v>
          </cell>
          <cell r="E1695" t="str">
            <v>2,69</v>
          </cell>
        </row>
        <row r="1696">
          <cell r="A1696">
            <v>1951</v>
          </cell>
          <cell r="B1696" t="str">
            <v>CURVA PVC CURTA 90 GRAUS, DN 75 MM, PARA ESGOTO PREDIAL</v>
          </cell>
          <cell r="C1696" t="str">
            <v xml:space="preserve">UN    </v>
          </cell>
          <cell r="D1696" t="str">
            <v>CR</v>
          </cell>
          <cell r="E1696" t="str">
            <v>11,98</v>
          </cell>
        </row>
        <row r="1697">
          <cell r="A1697">
            <v>1966</v>
          </cell>
          <cell r="B1697" t="str">
            <v>CURVA PVC CURTA 90 GRAUS, 100 MM, PARA ESGOTO PREDIAL</v>
          </cell>
          <cell r="C1697" t="str">
            <v xml:space="preserve">UN    </v>
          </cell>
          <cell r="D1697" t="str">
            <v>CR</v>
          </cell>
          <cell r="E1697" t="str">
            <v>13,78</v>
          </cell>
        </row>
        <row r="1698">
          <cell r="A1698">
            <v>1952</v>
          </cell>
          <cell r="B1698" t="str">
            <v>CURVA PVC LEVE, 90 GRAUS, COM PONTA E BOLSA LISA, DN 150 MM</v>
          </cell>
          <cell r="C1698" t="str">
            <v xml:space="preserve">UN    </v>
          </cell>
          <cell r="D1698" t="str">
            <v>CR</v>
          </cell>
          <cell r="E1698" t="str">
            <v>51,77</v>
          </cell>
        </row>
        <row r="1699">
          <cell r="A1699">
            <v>20104</v>
          </cell>
          <cell r="B1699" t="str">
            <v>CURVA PVC LEVE, 90 GRAUS, COM PONTA E BOLSA LISA, DN 250 MM</v>
          </cell>
          <cell r="C1699" t="str">
            <v xml:space="preserve">UN    </v>
          </cell>
          <cell r="D1699" t="str">
            <v>CR</v>
          </cell>
          <cell r="E1699" t="str">
            <v>382,56</v>
          </cell>
        </row>
        <row r="1700">
          <cell r="A1700">
            <v>20105</v>
          </cell>
          <cell r="B1700" t="str">
            <v>CURVA PVC LEVE, 90 GRAUS, COM PONTA E BOLSA LISA, DN 300 MM</v>
          </cell>
          <cell r="C1700" t="str">
            <v xml:space="preserve">UN    </v>
          </cell>
          <cell r="D1700" t="str">
            <v>CR</v>
          </cell>
          <cell r="E1700" t="str">
            <v>595,87</v>
          </cell>
        </row>
        <row r="1701">
          <cell r="A1701">
            <v>1965</v>
          </cell>
          <cell r="B1701" t="str">
            <v>CURVA PVC LONGA 45 GRAUS, 100 MM, PARA ESGOTO PREDIAL</v>
          </cell>
          <cell r="C1701" t="str">
            <v xml:space="preserve">UN    </v>
          </cell>
          <cell r="D1701" t="str">
            <v>CR</v>
          </cell>
          <cell r="E1701" t="str">
            <v>27,95</v>
          </cell>
        </row>
        <row r="1702">
          <cell r="A1702">
            <v>10765</v>
          </cell>
          <cell r="B1702" t="str">
            <v>CURVA PVC LONGA 45G, DN 50 MM, PARA ESGOTO PREDIAL</v>
          </cell>
          <cell r="C1702" t="str">
            <v xml:space="preserve">UN    </v>
          </cell>
          <cell r="D1702" t="str">
            <v>CR</v>
          </cell>
          <cell r="E1702" t="str">
            <v>7,06</v>
          </cell>
        </row>
        <row r="1703">
          <cell r="A1703">
            <v>10767</v>
          </cell>
          <cell r="B1703" t="str">
            <v>CURVA PVC LONGA 45G, DN 75 MM, PARA ESGOTO PREDIAL</v>
          </cell>
          <cell r="C1703" t="str">
            <v xml:space="preserve">UN    </v>
          </cell>
          <cell r="D1703" t="str">
            <v>CR</v>
          </cell>
          <cell r="E1703" t="str">
            <v>23,14</v>
          </cell>
        </row>
        <row r="1704">
          <cell r="A1704">
            <v>1970</v>
          </cell>
          <cell r="B1704" t="str">
            <v>CURVA PVC LONGA 90 GRAUS, 100 MM, PARA ESGOTO PREDIAL</v>
          </cell>
          <cell r="C1704" t="str">
            <v xml:space="preserve">UN    </v>
          </cell>
          <cell r="D1704" t="str">
            <v>CR</v>
          </cell>
          <cell r="E1704" t="str">
            <v>29,01</v>
          </cell>
        </row>
        <row r="1705">
          <cell r="A1705">
            <v>1967</v>
          </cell>
          <cell r="B1705" t="str">
            <v>CURVA PVC LONGA 90 GRAUS, 40 MM, PARA ESGOTO PREDIAL</v>
          </cell>
          <cell r="C1705" t="str">
            <v xml:space="preserve">UN    </v>
          </cell>
          <cell r="D1705" t="str">
            <v>CR</v>
          </cell>
          <cell r="E1705" t="str">
            <v>3,22</v>
          </cell>
        </row>
        <row r="1706">
          <cell r="A1706">
            <v>1968</v>
          </cell>
          <cell r="B1706" t="str">
            <v>CURVA PVC LONGA 90 GRAUS, 50 MM, PARA ESGOTO PREDIAL</v>
          </cell>
          <cell r="C1706" t="str">
            <v xml:space="preserve">UN    </v>
          </cell>
          <cell r="D1706" t="str">
            <v>CR</v>
          </cell>
          <cell r="E1706" t="str">
            <v>6,76</v>
          </cell>
        </row>
        <row r="1707">
          <cell r="A1707">
            <v>1969</v>
          </cell>
          <cell r="B1707" t="str">
            <v>CURVA PVC LONGA 90 GRAUS, 75 MM, PARA ESGOTO PREDIAL</v>
          </cell>
          <cell r="C1707" t="str">
            <v xml:space="preserve">UN    </v>
          </cell>
          <cell r="D1707" t="str">
            <v>CR</v>
          </cell>
          <cell r="E1707" t="str">
            <v>19,89</v>
          </cell>
        </row>
        <row r="1708">
          <cell r="A1708">
            <v>1839</v>
          </cell>
          <cell r="B1708" t="str">
            <v>CURVA PVC PBA, JE, PB, 22 GRAUS, DN 100 / DE 110 MM, PARA REDE AGUA (NBR 10351)</v>
          </cell>
          <cell r="C1708" t="str">
            <v xml:space="preserve">UN    </v>
          </cell>
          <cell r="D1708" t="str">
            <v>AS</v>
          </cell>
          <cell r="E1708" t="str">
            <v>105,67</v>
          </cell>
        </row>
        <row r="1709">
          <cell r="A1709">
            <v>1835</v>
          </cell>
          <cell r="B1709" t="str">
            <v>CURVA PVC PBA, JE, PB, 22 GRAUS, DN 50 / DE 60 MM, PARA REDE AGUA (NBR 10351)</v>
          </cell>
          <cell r="C1709" t="str">
            <v xml:space="preserve">UN    </v>
          </cell>
          <cell r="D1709" t="str">
            <v>AS</v>
          </cell>
          <cell r="E1709" t="str">
            <v>22,46</v>
          </cell>
        </row>
        <row r="1710">
          <cell r="A1710">
            <v>1823</v>
          </cell>
          <cell r="B1710" t="str">
            <v>CURVA PVC PBA, JE, PB, 22 GRAUS, DN 75 / DE 85 MM, PARA REDE AGUA (NBR 10351)</v>
          </cell>
          <cell r="C1710" t="str">
            <v xml:space="preserve">UN    </v>
          </cell>
          <cell r="D1710" t="str">
            <v>AS</v>
          </cell>
          <cell r="E1710" t="str">
            <v>43,44</v>
          </cell>
        </row>
        <row r="1711">
          <cell r="A1711">
            <v>1827</v>
          </cell>
          <cell r="B1711" t="str">
            <v>CURVA PVC PBA, JE, PB, 45 GRAUS, DN 100 / DE 110 MM, PARA REDE AGUA (NBR 10351)</v>
          </cell>
          <cell r="C1711" t="str">
            <v xml:space="preserve">UN    </v>
          </cell>
          <cell r="D1711" t="str">
            <v>AS</v>
          </cell>
          <cell r="E1711" t="str">
            <v>104,64</v>
          </cell>
        </row>
        <row r="1712">
          <cell r="A1712">
            <v>1831</v>
          </cell>
          <cell r="B1712" t="str">
            <v>CURVA PVC PBA, JE, PB, 45 GRAUS, DN 50 / DE 60 MM, PARA REDE AGUA (NBR 10351)</v>
          </cell>
          <cell r="C1712" t="str">
            <v xml:space="preserve">UN    </v>
          </cell>
          <cell r="D1712" t="str">
            <v>AS</v>
          </cell>
          <cell r="E1712" t="str">
            <v>22,84</v>
          </cell>
        </row>
        <row r="1713">
          <cell r="A1713">
            <v>1825</v>
          </cell>
          <cell r="B1713" t="str">
            <v>CURVA PVC PBA, JE, PB, 45 GRAUS, DN 75 / DE 85 MM, PARA REDE AGUA (NBR 10351)</v>
          </cell>
          <cell r="C1713" t="str">
            <v xml:space="preserve">UN    </v>
          </cell>
          <cell r="D1713" t="str">
            <v>AS</v>
          </cell>
          <cell r="E1713" t="str">
            <v>56,38</v>
          </cell>
        </row>
        <row r="1714">
          <cell r="A1714">
            <v>1828</v>
          </cell>
          <cell r="B1714" t="str">
            <v>CURVA PVC PBA, JE, PB, 90 GRAUS, DN 100 / DE 110 MM, PARA REDE AGUA (NBR 10351)</v>
          </cell>
          <cell r="C1714" t="str">
            <v xml:space="preserve">UN    </v>
          </cell>
          <cell r="D1714" t="str">
            <v>AS</v>
          </cell>
          <cell r="E1714" t="str">
            <v>127,70</v>
          </cell>
        </row>
        <row r="1715">
          <cell r="A1715">
            <v>1845</v>
          </cell>
          <cell r="B1715" t="str">
            <v>CURVA PVC PBA, JE, PB, 90 GRAUS, DN 50 / DE 60 MM, PARA REDE AGUA (NBR 10351)</v>
          </cell>
          <cell r="C1715" t="str">
            <v xml:space="preserve">UN    </v>
          </cell>
          <cell r="D1715" t="str">
            <v>AS</v>
          </cell>
          <cell r="E1715" t="str">
            <v>28,63</v>
          </cell>
        </row>
        <row r="1716">
          <cell r="A1716">
            <v>1824</v>
          </cell>
          <cell r="B1716" t="str">
            <v>CURVA PVC PBA, JE, PB, 90 GRAUS, DN 75 / DE 85 MM, PARA REDE AGUA (NBR 10351)</v>
          </cell>
          <cell r="C1716" t="str">
            <v xml:space="preserve">UN    </v>
          </cell>
          <cell r="D1716" t="str">
            <v>AS</v>
          </cell>
          <cell r="E1716" t="str">
            <v>67,58</v>
          </cell>
        </row>
        <row r="1717">
          <cell r="A1717">
            <v>1941</v>
          </cell>
          <cell r="B1717" t="str">
            <v>CURVA PVC 90 GRAUS, ROSCAVEL, 1 1/2",  AGUA FRIA PREDIAL</v>
          </cell>
          <cell r="C1717" t="str">
            <v xml:space="preserve">UN    </v>
          </cell>
          <cell r="D1717" t="str">
            <v>CR</v>
          </cell>
          <cell r="E1717" t="str">
            <v>19,01</v>
          </cell>
        </row>
        <row r="1718">
          <cell r="A1718">
            <v>1940</v>
          </cell>
          <cell r="B1718" t="str">
            <v>CURVA PVC 90 GRAUS, ROSCAVEL, 1 1/4",  AGUA FRIA PREDIAL</v>
          </cell>
          <cell r="C1718" t="str">
            <v xml:space="preserve">UN    </v>
          </cell>
          <cell r="D1718" t="str">
            <v>CR</v>
          </cell>
          <cell r="E1718" t="str">
            <v>14,37</v>
          </cell>
        </row>
        <row r="1719">
          <cell r="A1719">
            <v>1937</v>
          </cell>
          <cell r="B1719" t="str">
            <v>CURVA PVC 90 GRAUS, ROSCAVEL, 1/2",  AGUA FRIA PREDIAL</v>
          </cell>
          <cell r="C1719" t="str">
            <v xml:space="preserve">UN    </v>
          </cell>
          <cell r="D1719" t="str">
            <v>CR</v>
          </cell>
          <cell r="E1719" t="str">
            <v>2,98</v>
          </cell>
        </row>
        <row r="1720">
          <cell r="A1720">
            <v>1939</v>
          </cell>
          <cell r="B1720" t="str">
            <v>CURVA PVC 90 GRAUS, ROSCAVEL, 1",  AGUA FRIA PREDIAL</v>
          </cell>
          <cell r="C1720" t="str">
            <v xml:space="preserve">UN    </v>
          </cell>
          <cell r="D1720" t="str">
            <v>CR</v>
          </cell>
          <cell r="E1720" t="str">
            <v>5,91</v>
          </cell>
        </row>
        <row r="1721">
          <cell r="A1721">
            <v>1942</v>
          </cell>
          <cell r="B1721" t="str">
            <v>CURVA PVC 90 GRAUS, ROSCAVEL, 2",  AGUA FRIA PREDIAL</v>
          </cell>
          <cell r="C1721" t="str">
            <v xml:space="preserve">UN    </v>
          </cell>
          <cell r="D1721" t="str">
            <v>CR</v>
          </cell>
          <cell r="E1721" t="str">
            <v>27,14</v>
          </cell>
        </row>
        <row r="1722">
          <cell r="A1722">
            <v>1938</v>
          </cell>
          <cell r="B1722" t="str">
            <v>CURVA PVC 90 GRAUS, ROSCAVEL, 3/4",  AGUA FRIA PREDIAL</v>
          </cell>
          <cell r="C1722" t="str">
            <v xml:space="preserve">UN    </v>
          </cell>
          <cell r="D1722" t="str">
            <v>CR</v>
          </cell>
          <cell r="E1722" t="str">
            <v>3,78</v>
          </cell>
        </row>
        <row r="1723">
          <cell r="A1723">
            <v>42692</v>
          </cell>
          <cell r="B1723" t="str">
            <v>CURVA PVC, BB, JE, 45 GRAUS, DN 200 MM, PARA TUBO CORRUGADO E/OU LISO, REDE COLETORA ESGOTO (NBR 10569)</v>
          </cell>
          <cell r="C1723" t="str">
            <v xml:space="preserve">UN    </v>
          </cell>
          <cell r="D1723" t="str">
            <v>AS</v>
          </cell>
          <cell r="E1723" t="str">
            <v>225,67</v>
          </cell>
        </row>
        <row r="1724">
          <cell r="A1724">
            <v>42693</v>
          </cell>
          <cell r="B1724" t="str">
            <v>CURVA PVC, BB, JE, 45 GRAUS, DN 250 MM, PARA TUBO CORRUGADO E/OU LISO, REDE COLETORA ESGOTO (NBR 10569)</v>
          </cell>
          <cell r="C1724" t="str">
            <v xml:space="preserve">UN    </v>
          </cell>
          <cell r="D1724" t="str">
            <v>AS</v>
          </cell>
          <cell r="E1724" t="str">
            <v>371,21</v>
          </cell>
        </row>
        <row r="1725">
          <cell r="A1725">
            <v>42695</v>
          </cell>
          <cell r="B1725" t="str">
            <v>CURVA PVC, BB, JE, 90 GRAUS, DN 200 MM, PARA TUBO CORRUGADO E/OU LISO, REDE COLETORA ESGOTO (NBR 10569)</v>
          </cell>
          <cell r="C1725" t="str">
            <v xml:space="preserve">UN    </v>
          </cell>
          <cell r="D1725" t="str">
            <v>AS</v>
          </cell>
          <cell r="E1725" t="str">
            <v>282,25</v>
          </cell>
        </row>
        <row r="1726">
          <cell r="A1726">
            <v>42694</v>
          </cell>
          <cell r="B1726" t="str">
            <v>CURVA PVC, BB, JE, 90 GRAUS, DN 250 MM, PARA TUBO CORRUGADO E/OU LISO, REDE COLETORA ESGOTO (NBR 10569)</v>
          </cell>
          <cell r="C1726" t="str">
            <v xml:space="preserve">UN    </v>
          </cell>
          <cell r="D1726" t="str">
            <v>AS</v>
          </cell>
          <cell r="E1726" t="str">
            <v>417,27</v>
          </cell>
        </row>
        <row r="1727">
          <cell r="A1727">
            <v>20097</v>
          </cell>
          <cell r="B1727" t="str">
            <v>CURVA PVC, SERIE R, 87.30 GRAUS, CURTA, 100 MM, PARA ESGOTO PREDIAL (PARA PE-DE-COLUNA)</v>
          </cell>
          <cell r="C1727" t="str">
            <v xml:space="preserve">UN    </v>
          </cell>
          <cell r="D1727" t="str">
            <v>CR</v>
          </cell>
          <cell r="E1727" t="str">
            <v>27,40</v>
          </cell>
        </row>
        <row r="1728">
          <cell r="A1728">
            <v>20098</v>
          </cell>
          <cell r="B1728" t="str">
            <v>CURVA PVC, SERIE R, 87.30 GRAUS, CURTA, 150 MM, PARA ESGOTO PREDIAL (PARA PE-DE-COLUNA)</v>
          </cell>
          <cell r="C1728" t="str">
            <v xml:space="preserve">UN    </v>
          </cell>
          <cell r="D1728" t="str">
            <v>CR</v>
          </cell>
          <cell r="E1728" t="str">
            <v>92,41</v>
          </cell>
        </row>
        <row r="1729">
          <cell r="A1729">
            <v>20096</v>
          </cell>
          <cell r="B1729" t="str">
            <v>CURVA PVC, SERIE R, 87.30 GRAUS, CURTA, 75 MM, PARA ESGOTO PREDIAL (PARA PE-DE-COLUNA)</v>
          </cell>
          <cell r="C1729" t="str">
            <v xml:space="preserve">UN    </v>
          </cell>
          <cell r="D1729" t="str">
            <v>CR</v>
          </cell>
          <cell r="E1729" t="str">
            <v>17,93</v>
          </cell>
        </row>
        <row r="1730">
          <cell r="A1730">
            <v>1964</v>
          </cell>
          <cell r="B1730" t="str">
            <v>CURVA PVC, 45 GRAUS, CURTA, PB, DN 100 MM, PARA ESGOTO PREDIAL</v>
          </cell>
          <cell r="C1730" t="str">
            <v xml:space="preserve">UN    </v>
          </cell>
          <cell r="D1730" t="str">
            <v>CR</v>
          </cell>
          <cell r="E1730" t="str">
            <v>16,57</v>
          </cell>
        </row>
        <row r="1731">
          <cell r="A1731">
            <v>1880</v>
          </cell>
          <cell r="B1731" t="str">
            <v>CURVA 135 GRAUS, DE PVC RIGIDO ROSCAVEL, DE 1", PARA ELETRODUTO</v>
          </cell>
          <cell r="C1731" t="str">
            <v xml:space="preserve">UN    </v>
          </cell>
          <cell r="D1731" t="str">
            <v>CR</v>
          </cell>
          <cell r="E1731" t="str">
            <v>2,52</v>
          </cell>
        </row>
        <row r="1732">
          <cell r="A1732">
            <v>39274</v>
          </cell>
          <cell r="B1732" t="str">
            <v>CURVA 135 GRAUS, DE PVC RIGIDO ROSCAVEL, DE 3/4", PARA ELETRODUTO</v>
          </cell>
          <cell r="C1732" t="str">
            <v xml:space="preserve">UN    </v>
          </cell>
          <cell r="D1732" t="str">
            <v>CR</v>
          </cell>
          <cell r="E1732" t="str">
            <v>1,95</v>
          </cell>
        </row>
        <row r="1733">
          <cell r="A1733">
            <v>2628</v>
          </cell>
          <cell r="B1733" t="str">
            <v>CURVA 135 GRAUS, PARA ELETRODUTO, EM ACO GALVANIZADO ELETROLITICO, DIAMETRO DE 100 MM (4")</v>
          </cell>
          <cell r="C1733" t="str">
            <v xml:space="preserve">UN    </v>
          </cell>
          <cell r="D1733" t="str">
            <v>AS</v>
          </cell>
          <cell r="E1733" t="str">
            <v>194,00</v>
          </cell>
        </row>
        <row r="1734">
          <cell r="A1734">
            <v>2622</v>
          </cell>
          <cell r="B1734" t="str">
            <v>CURVA 135 GRAUS, PARA ELETRODUTO, EM ACO GALVANIZADO ELETROLITICO, DIAMETRO DE 15 MM (1/2")</v>
          </cell>
          <cell r="C1734" t="str">
            <v xml:space="preserve">UN    </v>
          </cell>
          <cell r="D1734" t="str">
            <v>AS</v>
          </cell>
          <cell r="E1734" t="str">
            <v>4,60</v>
          </cell>
        </row>
        <row r="1735">
          <cell r="A1735">
            <v>2623</v>
          </cell>
          <cell r="B1735" t="str">
            <v>CURVA 135 GRAUS, PARA ELETRODUTO, EM ACO GALVANIZADO ELETROLITICO, DIAMETRO DE 20 MM (3/4")</v>
          </cell>
          <cell r="C1735" t="str">
            <v xml:space="preserve">UN    </v>
          </cell>
          <cell r="D1735" t="str">
            <v>AS</v>
          </cell>
          <cell r="E1735" t="str">
            <v>5,54</v>
          </cell>
        </row>
        <row r="1736">
          <cell r="A1736">
            <v>2624</v>
          </cell>
          <cell r="B1736" t="str">
            <v>CURVA 135 GRAUS, PARA ELETRODUTO, EM ACO GALVANIZADO ELETROLITICO, DIAMETRO DE 25 MM (1")</v>
          </cell>
          <cell r="C1736" t="str">
            <v xml:space="preserve">UN    </v>
          </cell>
          <cell r="D1736" t="str">
            <v>AS</v>
          </cell>
          <cell r="E1736" t="str">
            <v>8,82</v>
          </cell>
        </row>
        <row r="1737">
          <cell r="A1737">
            <v>2625</v>
          </cell>
          <cell r="B1737" t="str">
            <v>CURVA 135 GRAUS, PARA ELETRODUTO, EM ACO GALVANIZADO ELETROLITICO, DIAMETRO DE 32 MM (1 1/4")</v>
          </cell>
          <cell r="C1737" t="str">
            <v xml:space="preserve">UN    </v>
          </cell>
          <cell r="D1737" t="str">
            <v>AS</v>
          </cell>
          <cell r="E1737" t="str">
            <v>18,61</v>
          </cell>
        </row>
        <row r="1738">
          <cell r="A1738">
            <v>2626</v>
          </cell>
          <cell r="B1738" t="str">
            <v>CURVA 135 GRAUS, PARA ELETRODUTO, EM ACO GALVANIZADO ELETROLITICO, DIAMETRO DE 40 MM (1 1/2")</v>
          </cell>
          <cell r="C1738" t="str">
            <v xml:space="preserve">UN    </v>
          </cell>
          <cell r="D1738" t="str">
            <v>AS</v>
          </cell>
          <cell r="E1738" t="str">
            <v>27,27</v>
          </cell>
        </row>
        <row r="1739">
          <cell r="A1739">
            <v>2630</v>
          </cell>
          <cell r="B1739" t="str">
            <v>CURVA 135 GRAUS, PARA ELETRODUTO, EM ACO GALVANIZADO ELETROLITICO, DIAMETRO DE 50 MM (2")</v>
          </cell>
          <cell r="C1739" t="str">
            <v xml:space="preserve">UN    </v>
          </cell>
          <cell r="D1739" t="str">
            <v>AS</v>
          </cell>
          <cell r="E1739" t="str">
            <v>41,48</v>
          </cell>
        </row>
        <row r="1740">
          <cell r="A1740">
            <v>2627</v>
          </cell>
          <cell r="B1740" t="str">
            <v>CURVA 135 GRAUS, PARA ELETRODUTO, EM ACO GALVANIZADO ELETROLITICO, DIAMETRO DE 65 MM (2 1/2")</v>
          </cell>
          <cell r="C1740" t="str">
            <v xml:space="preserve">UN    </v>
          </cell>
          <cell r="D1740" t="str">
            <v>AS</v>
          </cell>
          <cell r="E1740" t="str">
            <v>73,07</v>
          </cell>
        </row>
        <row r="1741">
          <cell r="A1741">
            <v>2629</v>
          </cell>
          <cell r="B1741" t="str">
            <v>CURVA 135 GRAUS, PARA ELETRODUTO, EM ACO GALVANIZADO ELETROLITICO, DIAMETRO DE 80 MM (3")</v>
          </cell>
          <cell r="C1741" t="str">
            <v xml:space="preserve">UN    </v>
          </cell>
          <cell r="D1741" t="str">
            <v>AS</v>
          </cell>
          <cell r="E1741" t="str">
            <v>98,84</v>
          </cell>
        </row>
        <row r="1742">
          <cell r="A1742">
            <v>12033</v>
          </cell>
          <cell r="B1742" t="str">
            <v>CURVA 180 GRAUS, DE PVC RIGIDO ROSCAVEL, DE 1 1/2", PARA ELETRODUTO</v>
          </cell>
          <cell r="C1742" t="str">
            <v xml:space="preserve">UN    </v>
          </cell>
          <cell r="D1742" t="str">
            <v>CR</v>
          </cell>
          <cell r="E1742" t="str">
            <v>8,05</v>
          </cell>
        </row>
        <row r="1743">
          <cell r="A1743">
            <v>40408</v>
          </cell>
          <cell r="B1743" t="str">
            <v>CURVA 180 GRAUS, DE PVC RIGIDO ROSCAVEL, DE 1 1/4", PARA ELETRODUTO</v>
          </cell>
          <cell r="C1743" t="str">
            <v xml:space="preserve">UN    </v>
          </cell>
          <cell r="D1743" t="str">
            <v>CR</v>
          </cell>
          <cell r="E1743" t="str">
            <v>5,29</v>
          </cell>
        </row>
        <row r="1744">
          <cell r="A1744">
            <v>40409</v>
          </cell>
          <cell r="B1744" t="str">
            <v>CURVA 180 GRAUS, DE PVC RIGIDO ROSCAVEL, DE 1/2", PARA ELETRODUTO</v>
          </cell>
          <cell r="C1744" t="str">
            <v xml:space="preserve">UN    </v>
          </cell>
          <cell r="D1744" t="str">
            <v>CR</v>
          </cell>
          <cell r="E1744" t="str">
            <v>1,87</v>
          </cell>
        </row>
        <row r="1745">
          <cell r="A1745">
            <v>39276</v>
          </cell>
          <cell r="B1745" t="str">
            <v>CURVA 180 GRAUS, DE PVC RIGIDO ROSCAVEL, DE 1", PARA ELETRODUTO</v>
          </cell>
          <cell r="C1745" t="str">
            <v xml:space="preserve">UN    </v>
          </cell>
          <cell r="D1745" t="str">
            <v>CR</v>
          </cell>
          <cell r="E1745" t="str">
            <v>4,77</v>
          </cell>
        </row>
        <row r="1746">
          <cell r="A1746">
            <v>39277</v>
          </cell>
          <cell r="B1746" t="str">
            <v>CURVA 180 GRAUS, DE PVC RIGIDO ROSCAVEL, DE 2", PARA ELETRODUTO</v>
          </cell>
          <cell r="C1746" t="str">
            <v xml:space="preserve">UN    </v>
          </cell>
          <cell r="D1746" t="str">
            <v>CR</v>
          </cell>
          <cell r="E1746" t="str">
            <v>12,87</v>
          </cell>
        </row>
        <row r="1747">
          <cell r="A1747">
            <v>12034</v>
          </cell>
          <cell r="B1747" t="str">
            <v>CURVA 180 GRAUS, DE PVC RIGIDO ROSCAVEL, DE 3/4", PARA ELETRODUTO</v>
          </cell>
          <cell r="C1747" t="str">
            <v xml:space="preserve">UN    </v>
          </cell>
          <cell r="D1747" t="str">
            <v>CR</v>
          </cell>
          <cell r="E1747" t="str">
            <v>3,65</v>
          </cell>
        </row>
        <row r="1748">
          <cell r="A1748">
            <v>39879</v>
          </cell>
          <cell r="B1748" t="str">
            <v>CURVA 45 GRAUS DE COBRE (REF 606) SEM ANEL DE SOLDA, BOLSA X BOLSA, 15 MM</v>
          </cell>
          <cell r="C1748" t="str">
            <v xml:space="preserve">UN    </v>
          </cell>
          <cell r="D1748" t="str">
            <v>AS</v>
          </cell>
          <cell r="E1748" t="str">
            <v>3,44</v>
          </cell>
        </row>
        <row r="1749">
          <cell r="A1749">
            <v>39880</v>
          </cell>
          <cell r="B1749" t="str">
            <v>CURVA 45 GRAUS DE COBRE (REF 606) SEM ANEL DE SOLDA, BOLSA X BOLSA, 22 MM</v>
          </cell>
          <cell r="C1749" t="str">
            <v xml:space="preserve">UN    </v>
          </cell>
          <cell r="D1749" t="str">
            <v>AS</v>
          </cell>
          <cell r="E1749" t="str">
            <v>7,61</v>
          </cell>
        </row>
        <row r="1750">
          <cell r="A1750">
            <v>39881</v>
          </cell>
          <cell r="B1750" t="str">
            <v>CURVA 45 GRAUS DE COBRE (REF 606) SEM ANEL DE SOLDA, BOLSA X BOLSA, 28 MM</v>
          </cell>
          <cell r="C1750" t="str">
            <v xml:space="preserve">UN    </v>
          </cell>
          <cell r="D1750" t="str">
            <v>AS</v>
          </cell>
          <cell r="E1750" t="str">
            <v>12,22</v>
          </cell>
        </row>
        <row r="1751">
          <cell r="A1751">
            <v>39882</v>
          </cell>
          <cell r="B1751" t="str">
            <v>CURVA 45 GRAUS DE COBRE (REF 606) SEM ANEL DE SOLDA, BOLSA X BOLSA, 35 MM</v>
          </cell>
          <cell r="C1751" t="str">
            <v xml:space="preserve">UN    </v>
          </cell>
          <cell r="D1751" t="str">
            <v>AS</v>
          </cell>
          <cell r="E1751" t="str">
            <v>32,20</v>
          </cell>
        </row>
        <row r="1752">
          <cell r="A1752">
            <v>39883</v>
          </cell>
          <cell r="B1752" t="str">
            <v>CURVA 45 GRAUS DE COBRE (REF 606) SEM ANEL DE SOLDA, BOLSA X BOLSA, 42 MM</v>
          </cell>
          <cell r="C1752" t="str">
            <v xml:space="preserve">UN    </v>
          </cell>
          <cell r="D1752" t="str">
            <v>AS</v>
          </cell>
          <cell r="E1752" t="str">
            <v>51,41</v>
          </cell>
        </row>
        <row r="1753">
          <cell r="A1753">
            <v>39884</v>
          </cell>
          <cell r="B1753" t="str">
            <v>CURVA 45 GRAUS DE COBRE (REF 606) SEM ANEL DE SOLDA, BOLSA X BOLSA, 54 MM</v>
          </cell>
          <cell r="C1753" t="str">
            <v xml:space="preserve">UN    </v>
          </cell>
          <cell r="D1753" t="str">
            <v>AS</v>
          </cell>
          <cell r="E1753" t="str">
            <v>76,37</v>
          </cell>
        </row>
        <row r="1754">
          <cell r="A1754">
            <v>39885</v>
          </cell>
          <cell r="B1754" t="str">
            <v>CURVA 45 GRAUS DE COBRE (REF 606) SEM ANEL DE SOLDA, BOLSA X BOLSA, 66 MM</v>
          </cell>
          <cell r="C1754" t="str">
            <v xml:space="preserve">UN    </v>
          </cell>
          <cell r="D1754" t="str">
            <v>AS</v>
          </cell>
          <cell r="E1754" t="str">
            <v>181,50</v>
          </cell>
        </row>
        <row r="1755">
          <cell r="A1755">
            <v>1777</v>
          </cell>
          <cell r="B1755" t="str">
            <v>CURVA 45 GRAUS DE FERRO GALVANIZADO, COM ROSCA BSP FEMEA, DE 1 1/2"</v>
          </cell>
          <cell r="C1755" t="str">
            <v xml:space="preserve">UN    </v>
          </cell>
          <cell r="D1755" t="str">
            <v>AS</v>
          </cell>
          <cell r="E1755" t="str">
            <v>49,66</v>
          </cell>
        </row>
        <row r="1756">
          <cell r="A1756">
            <v>1819</v>
          </cell>
          <cell r="B1756" t="str">
            <v>CURVA 45 GRAUS DE FERRO GALVANIZADO, COM ROSCA BSP FEMEA, DE 1 1/4"</v>
          </cell>
          <cell r="C1756" t="str">
            <v xml:space="preserve">UN    </v>
          </cell>
          <cell r="D1756" t="str">
            <v>AS</v>
          </cell>
          <cell r="E1756" t="str">
            <v>36,13</v>
          </cell>
        </row>
        <row r="1757">
          <cell r="A1757">
            <v>1775</v>
          </cell>
          <cell r="B1757" t="str">
            <v>CURVA 45 GRAUS DE FERRO GALVANIZADO, COM ROSCA BSP FEMEA, DE 1/2"</v>
          </cell>
          <cell r="C1757" t="str">
            <v xml:space="preserve">UN    </v>
          </cell>
          <cell r="D1757" t="str">
            <v>AS</v>
          </cell>
          <cell r="E1757" t="str">
            <v>10,80</v>
          </cell>
        </row>
        <row r="1758">
          <cell r="A1758">
            <v>1776</v>
          </cell>
          <cell r="B1758" t="str">
            <v>CURVA 45 GRAUS DE FERRO GALVANIZADO, COM ROSCA BSP FEMEA, DE 1"</v>
          </cell>
          <cell r="C1758" t="str">
            <v xml:space="preserve">UN    </v>
          </cell>
          <cell r="D1758" t="str">
            <v>AS</v>
          </cell>
          <cell r="E1758" t="str">
            <v>29,40</v>
          </cell>
        </row>
        <row r="1759">
          <cell r="A1759">
            <v>1778</v>
          </cell>
          <cell r="B1759" t="str">
            <v>CURVA 45 GRAUS DE FERRO GALVANIZADO, COM ROSCA BSP FEMEA, DE 2 1/2"</v>
          </cell>
          <cell r="C1759" t="str">
            <v xml:space="preserve">UN    </v>
          </cell>
          <cell r="D1759" t="str">
            <v>AS</v>
          </cell>
          <cell r="E1759" t="str">
            <v>120,22</v>
          </cell>
        </row>
        <row r="1760">
          <cell r="A1760">
            <v>1818</v>
          </cell>
          <cell r="B1760" t="str">
            <v>CURVA 45 GRAUS DE FERRO GALVANIZADO, COM ROSCA BSP FEMEA, DE 2"</v>
          </cell>
          <cell r="C1760" t="str">
            <v xml:space="preserve">UN    </v>
          </cell>
          <cell r="D1760" t="str">
            <v>AS</v>
          </cell>
          <cell r="E1760" t="str">
            <v>79,80</v>
          </cell>
        </row>
        <row r="1761">
          <cell r="A1761">
            <v>1820</v>
          </cell>
          <cell r="B1761" t="str">
            <v>CURVA 45 GRAUS DE FERRO GALVANIZADO, COM ROSCA BSP FEMEA, DE 3/4"</v>
          </cell>
          <cell r="C1761" t="str">
            <v xml:space="preserve">UN    </v>
          </cell>
          <cell r="D1761" t="str">
            <v>AS</v>
          </cell>
          <cell r="E1761" t="str">
            <v>15,60</v>
          </cell>
        </row>
        <row r="1762">
          <cell r="A1762">
            <v>1779</v>
          </cell>
          <cell r="B1762" t="str">
            <v>CURVA 45 GRAUS DE FERRO GALVANIZADO, COM ROSCA BSP FEMEA, DE 3"</v>
          </cell>
          <cell r="C1762" t="str">
            <v xml:space="preserve">UN    </v>
          </cell>
          <cell r="D1762" t="str">
            <v>AS</v>
          </cell>
          <cell r="E1762" t="str">
            <v>174,84</v>
          </cell>
        </row>
        <row r="1763">
          <cell r="A1763">
            <v>1780</v>
          </cell>
          <cell r="B1763" t="str">
            <v>CURVA 45 GRAUS DE FERRO GALVANIZADO, COM ROSCA BSP FEMEA, DE 4"</v>
          </cell>
          <cell r="C1763" t="str">
            <v xml:space="preserve">UN    </v>
          </cell>
          <cell r="D1763" t="str">
            <v>AS</v>
          </cell>
          <cell r="E1763" t="str">
            <v>360,44</v>
          </cell>
        </row>
        <row r="1764">
          <cell r="A1764">
            <v>1783</v>
          </cell>
          <cell r="B1764" t="str">
            <v>CURVA 45 GRAUS DE FERRO GALVANIZADO, COM ROSCA BSP MACHO/FEMEA, DE 1 1/2"</v>
          </cell>
          <cell r="C1764" t="str">
            <v xml:space="preserve">UN    </v>
          </cell>
          <cell r="D1764" t="str">
            <v>AS</v>
          </cell>
          <cell r="E1764" t="str">
            <v>38,11</v>
          </cell>
        </row>
        <row r="1765">
          <cell r="A1765">
            <v>1782</v>
          </cell>
          <cell r="B1765" t="str">
            <v>CURVA 45 GRAUS DE FERRO GALVANIZADO, COM ROSCA BSP MACHO/FEMEA, DE 1 1/4"</v>
          </cell>
          <cell r="C1765" t="str">
            <v xml:space="preserve">UN    </v>
          </cell>
          <cell r="D1765" t="str">
            <v>AS</v>
          </cell>
          <cell r="E1765" t="str">
            <v>30,13</v>
          </cell>
        </row>
        <row r="1766">
          <cell r="A1766">
            <v>1817</v>
          </cell>
          <cell r="B1766" t="str">
            <v>CURVA 45 GRAUS DE FERRO GALVANIZADO, COM ROSCA BSP MACHO/FEMEA, DE 1/2"</v>
          </cell>
          <cell r="C1766" t="str">
            <v xml:space="preserve">UN    </v>
          </cell>
          <cell r="D1766" t="str">
            <v>AS</v>
          </cell>
          <cell r="E1766" t="str">
            <v>8,98</v>
          </cell>
        </row>
        <row r="1767">
          <cell r="A1767">
            <v>1781</v>
          </cell>
          <cell r="B1767" t="str">
            <v>CURVA 45 GRAUS DE FERRO GALVANIZADO, COM ROSCA BSP MACHO/FEMEA, DE 1"</v>
          </cell>
          <cell r="C1767" t="str">
            <v xml:space="preserve">UN    </v>
          </cell>
          <cell r="D1767" t="str">
            <v>AS</v>
          </cell>
          <cell r="E1767" t="str">
            <v>19,63</v>
          </cell>
        </row>
        <row r="1768">
          <cell r="A1768">
            <v>1784</v>
          </cell>
          <cell r="B1768" t="str">
            <v>CURVA 45 GRAUS DE FERRO GALVANIZADO, COM ROSCA BSP MACHO/FEMEA, DE 2 1/2"</v>
          </cell>
          <cell r="C1768" t="str">
            <v xml:space="preserve">UN    </v>
          </cell>
          <cell r="D1768" t="str">
            <v>AS</v>
          </cell>
          <cell r="E1768" t="str">
            <v>107,61</v>
          </cell>
        </row>
        <row r="1769">
          <cell r="A1769">
            <v>1810</v>
          </cell>
          <cell r="B1769" t="str">
            <v>CURVA 45 GRAUS DE FERRO GALVANIZADO, COM ROSCA BSP MACHO/FEMEA, DE 2"</v>
          </cell>
          <cell r="C1769" t="str">
            <v xml:space="preserve">UN    </v>
          </cell>
          <cell r="D1769" t="str">
            <v>AS</v>
          </cell>
          <cell r="E1769" t="str">
            <v>59,69</v>
          </cell>
        </row>
        <row r="1770">
          <cell r="A1770">
            <v>1811</v>
          </cell>
          <cell r="B1770" t="str">
            <v>CURVA 45 GRAUS DE FERRO GALVANIZADO, COM ROSCA BSP MACHO/FEMEA, DE 3/4"</v>
          </cell>
          <cell r="C1770" t="str">
            <v xml:space="preserve">UN    </v>
          </cell>
          <cell r="D1770" t="str">
            <v>AS</v>
          </cell>
          <cell r="E1770" t="str">
            <v>12,91</v>
          </cell>
        </row>
        <row r="1771">
          <cell r="A1771">
            <v>1812</v>
          </cell>
          <cell r="B1771" t="str">
            <v>CURVA 45 GRAUS DE FERRO GALVANIZADO, COM ROSCA BSP MACHO/FEMEA, DE 3"</v>
          </cell>
          <cell r="C1771" t="str">
            <v xml:space="preserve">UN    </v>
          </cell>
          <cell r="D1771" t="str">
            <v>AS</v>
          </cell>
          <cell r="E1771" t="str">
            <v>150,68</v>
          </cell>
        </row>
        <row r="1772">
          <cell r="A1772">
            <v>40386</v>
          </cell>
          <cell r="B1772" t="str">
            <v>CURVA 45 GRAUS EM ACO CARBONO, SOLDAVEL, PRESSAO 3.000 LBS, DN 1 1/2"</v>
          </cell>
          <cell r="C1772" t="str">
            <v xml:space="preserve">UN    </v>
          </cell>
          <cell r="D1772" t="str">
            <v>AS</v>
          </cell>
          <cell r="E1772" t="str">
            <v>43,36</v>
          </cell>
        </row>
        <row r="1773">
          <cell r="A1773">
            <v>40384</v>
          </cell>
          <cell r="B1773" t="str">
            <v>CURVA 45 GRAUS EM ACO CARBONO, SOLDAVEL, PRESSAO 3.000 LBS, DN 1 1/4"</v>
          </cell>
          <cell r="C1773" t="str">
            <v xml:space="preserve">UN    </v>
          </cell>
          <cell r="D1773" t="str">
            <v>AS</v>
          </cell>
          <cell r="E1773" t="str">
            <v>29,69</v>
          </cell>
        </row>
        <row r="1774">
          <cell r="A1774">
            <v>40379</v>
          </cell>
          <cell r="B1774" t="str">
            <v>CURVA 45 GRAUS EM ACO CARBONO, SOLDAVEL, PRESSAO 3.000 LBS, DN 1/2"</v>
          </cell>
          <cell r="C1774" t="str">
            <v xml:space="preserve">UN    </v>
          </cell>
          <cell r="D1774" t="str">
            <v>AS</v>
          </cell>
          <cell r="E1774" t="str">
            <v>10,26</v>
          </cell>
        </row>
        <row r="1775">
          <cell r="A1775">
            <v>40423</v>
          </cell>
          <cell r="B1775" t="str">
            <v>CURVA 45 GRAUS EM ACO CARBONO, SOLDAVEL, PRESSAO 3.000 LBS, DN 1"</v>
          </cell>
          <cell r="C1775" t="str">
            <v xml:space="preserve">UN    </v>
          </cell>
          <cell r="D1775" t="str">
            <v>AS</v>
          </cell>
          <cell r="E1775" t="str">
            <v>19,42</v>
          </cell>
        </row>
        <row r="1776">
          <cell r="A1776">
            <v>40389</v>
          </cell>
          <cell r="B1776" t="str">
            <v>CURVA 45 GRAUS EM ACO CARBONO, SOLDAVEL, PRESSAO 3.000 LBS, DN 2 1/2"</v>
          </cell>
          <cell r="C1776" t="str">
            <v xml:space="preserve">UN    </v>
          </cell>
          <cell r="D1776" t="str">
            <v>AS</v>
          </cell>
          <cell r="E1776" t="str">
            <v>123,17</v>
          </cell>
        </row>
        <row r="1777">
          <cell r="A1777">
            <v>40388</v>
          </cell>
          <cell r="B1777" t="str">
            <v>CURVA 45 GRAUS EM ACO CARBONO, SOLDAVEL, PRESSAO 3.000 LBS, DN 2"</v>
          </cell>
          <cell r="C1777" t="str">
            <v xml:space="preserve">UN    </v>
          </cell>
          <cell r="D1777" t="str">
            <v>AS</v>
          </cell>
          <cell r="E1777" t="str">
            <v>61,65</v>
          </cell>
        </row>
        <row r="1778">
          <cell r="A1778">
            <v>40381</v>
          </cell>
          <cell r="B1778" t="str">
            <v>CURVA 45 GRAUS EM ACO CARBONO, SOLDAVEL, PRESSAO 3.000 LBS, DN 3/4"</v>
          </cell>
          <cell r="C1778" t="str">
            <v xml:space="preserve">UN    </v>
          </cell>
          <cell r="D1778" t="str">
            <v>AS</v>
          </cell>
          <cell r="E1778" t="str">
            <v>13,68</v>
          </cell>
        </row>
        <row r="1779">
          <cell r="A1779">
            <v>40391</v>
          </cell>
          <cell r="B1779" t="str">
            <v>CURVA 45 GRAUS EM ACO CARBONO, SOLDAVEL, PRESSAO 3.000 LBS, DN 3"</v>
          </cell>
          <cell r="C1779" t="str">
            <v xml:space="preserve">UN    </v>
          </cell>
          <cell r="D1779" t="str">
            <v>AS</v>
          </cell>
          <cell r="E1779" t="str">
            <v>319,69</v>
          </cell>
        </row>
        <row r="1780">
          <cell r="A1780">
            <v>40414</v>
          </cell>
          <cell r="B1780" t="str">
            <v>CURVA 45 GRAUS RANHURADA EM FERRO FUNDIDO, DN 50 MM (2")</v>
          </cell>
          <cell r="C1780" t="str">
            <v xml:space="preserve">UN    </v>
          </cell>
          <cell r="D1780" t="str">
            <v>AS</v>
          </cell>
          <cell r="E1780" t="str">
            <v>15,94</v>
          </cell>
        </row>
        <row r="1781">
          <cell r="A1781">
            <v>40416</v>
          </cell>
          <cell r="B1781" t="str">
            <v>CURVA 45 GRAUS RANHURADA EM FERRO FUNDIDO, DN 65 MM (2 1/2")</v>
          </cell>
          <cell r="C1781" t="str">
            <v xml:space="preserve">UN    </v>
          </cell>
          <cell r="D1781" t="str">
            <v>AS</v>
          </cell>
          <cell r="E1781" t="str">
            <v>22,03</v>
          </cell>
        </row>
        <row r="1782">
          <cell r="A1782">
            <v>40418</v>
          </cell>
          <cell r="B1782" t="str">
            <v>CURVA 45 GRAUS RANHURADA EM FERRO FUNDIDO, DN 80 MM (3")</v>
          </cell>
          <cell r="C1782" t="str">
            <v xml:space="preserve">UN    </v>
          </cell>
          <cell r="D1782" t="str">
            <v>AS</v>
          </cell>
          <cell r="E1782" t="str">
            <v>26,28</v>
          </cell>
        </row>
        <row r="1783">
          <cell r="A1783">
            <v>2609</v>
          </cell>
          <cell r="B1783" t="str">
            <v>CURVA 45 GRAUS, PARA ELETRODUTO, EM ACO GALVANIZADO ELETROLITICO, DIAMETRO DE 20 MM (3/4")</v>
          </cell>
          <cell r="C1783" t="str">
            <v xml:space="preserve">UN    </v>
          </cell>
          <cell r="D1783" t="str">
            <v>AS</v>
          </cell>
          <cell r="E1783" t="str">
            <v>4,33</v>
          </cell>
        </row>
        <row r="1784">
          <cell r="A1784">
            <v>2634</v>
          </cell>
          <cell r="B1784" t="str">
            <v>CURVA 45 GRAUS, PARA ELETRODUTO, EM ACO GALVANIZADO ELETROLITICO, DIAMETRO DE 25 MM (1")</v>
          </cell>
          <cell r="C1784" t="str">
            <v xml:space="preserve">UN    </v>
          </cell>
          <cell r="D1784" t="str">
            <v>AS</v>
          </cell>
          <cell r="E1784" t="str">
            <v>5,68</v>
          </cell>
        </row>
        <row r="1785">
          <cell r="A1785">
            <v>2611</v>
          </cell>
          <cell r="B1785" t="str">
            <v>CURVA 45 GRAUS, PARA ELETRODUTO, EM ACO GALVANIZADO ELETROLITICO, DIAMETRO DE 40 MM (1 1/2")</v>
          </cell>
          <cell r="C1785" t="str">
            <v xml:space="preserve">UN    </v>
          </cell>
          <cell r="D1785" t="str">
            <v>AS</v>
          </cell>
          <cell r="E1785" t="str">
            <v>16,02</v>
          </cell>
        </row>
        <row r="1786">
          <cell r="A1786">
            <v>34359</v>
          </cell>
          <cell r="B1786" t="str">
            <v>CURVA 90 GRAUS DE BARRA CHATA EM ALUMINIO 3/4 " X 1/4 " X 300 MM</v>
          </cell>
          <cell r="C1786" t="str">
            <v xml:space="preserve">UN    </v>
          </cell>
          <cell r="D1786" t="str">
            <v>CR</v>
          </cell>
          <cell r="E1786" t="str">
            <v>10,38</v>
          </cell>
        </row>
        <row r="1787">
          <cell r="A1787">
            <v>1789</v>
          </cell>
          <cell r="B1787" t="str">
            <v>CURVA 90 GRAUS DE FERRO GALVANIZADO, COM ROSCA BSP FEMEA, DE 1 1/2"</v>
          </cell>
          <cell r="C1787" t="str">
            <v xml:space="preserve">UN    </v>
          </cell>
          <cell r="D1787" t="str">
            <v>AS</v>
          </cell>
          <cell r="E1787" t="str">
            <v>47,67</v>
          </cell>
        </row>
        <row r="1788">
          <cell r="A1788">
            <v>1788</v>
          </cell>
          <cell r="B1788" t="str">
            <v>CURVA 90 GRAUS DE FERRO GALVANIZADO, COM ROSCA BSP FEMEA, DE 1 1/4"</v>
          </cell>
          <cell r="C1788" t="str">
            <v xml:space="preserve">UN    </v>
          </cell>
          <cell r="D1788" t="str">
            <v>AS</v>
          </cell>
          <cell r="E1788" t="str">
            <v>38,21</v>
          </cell>
        </row>
        <row r="1789">
          <cell r="A1789">
            <v>1786</v>
          </cell>
          <cell r="B1789" t="str">
            <v>CURVA 90 GRAUS DE FERRO GALVANIZADO, COM ROSCA BSP FEMEA, DE 1/2"</v>
          </cell>
          <cell r="C1789" t="str">
            <v xml:space="preserve">UN    </v>
          </cell>
          <cell r="D1789" t="str">
            <v>AS</v>
          </cell>
          <cell r="E1789" t="str">
            <v>9,48</v>
          </cell>
        </row>
        <row r="1790">
          <cell r="A1790">
            <v>1787</v>
          </cell>
          <cell r="B1790" t="str">
            <v>CURVA 90 GRAUS DE FERRO GALVANIZADO, COM ROSCA BSP FEMEA, DE 1"</v>
          </cell>
          <cell r="C1790" t="str">
            <v xml:space="preserve">UN    </v>
          </cell>
          <cell r="D1790" t="str">
            <v>AS</v>
          </cell>
          <cell r="E1790" t="str">
            <v>22,72</v>
          </cell>
        </row>
        <row r="1791">
          <cell r="A1791">
            <v>1791</v>
          </cell>
          <cell r="B1791" t="str">
            <v>CURVA 90 GRAUS DE FERRO GALVANIZADO, COM ROSCA BSP FEMEA, DE 2 1/2"</v>
          </cell>
          <cell r="C1791" t="str">
            <v xml:space="preserve">UN    </v>
          </cell>
          <cell r="D1791" t="str">
            <v>AS</v>
          </cell>
          <cell r="E1791" t="str">
            <v>137,76</v>
          </cell>
        </row>
        <row r="1792">
          <cell r="A1792">
            <v>1790</v>
          </cell>
          <cell r="B1792" t="str">
            <v>CURVA 90 GRAUS DE FERRO GALVANIZADO, COM ROSCA BSP FEMEA, DE 2"</v>
          </cell>
          <cell r="C1792" t="str">
            <v xml:space="preserve">UN    </v>
          </cell>
          <cell r="D1792" t="str">
            <v>AS</v>
          </cell>
          <cell r="E1792" t="str">
            <v>79,38</v>
          </cell>
        </row>
        <row r="1793">
          <cell r="A1793">
            <v>1813</v>
          </cell>
          <cell r="B1793" t="str">
            <v>CURVA 90 GRAUS DE FERRO GALVANIZADO, COM ROSCA BSP FEMEA, DE 3/4"</v>
          </cell>
          <cell r="C1793" t="str">
            <v xml:space="preserve">UN    </v>
          </cell>
          <cell r="D1793" t="str">
            <v>AS</v>
          </cell>
          <cell r="E1793" t="str">
            <v>15,05</v>
          </cell>
        </row>
        <row r="1794">
          <cell r="A1794">
            <v>1792</v>
          </cell>
          <cell r="B1794" t="str">
            <v>CURVA 90 GRAUS DE FERRO GALVANIZADO, COM ROSCA BSP FEMEA, DE 3"</v>
          </cell>
          <cell r="C1794" t="str">
            <v xml:space="preserve">UN    </v>
          </cell>
          <cell r="D1794" t="str">
            <v>AS</v>
          </cell>
          <cell r="E1794" t="str">
            <v>185,96</v>
          </cell>
        </row>
        <row r="1795">
          <cell r="A1795">
            <v>1793</v>
          </cell>
          <cell r="B1795" t="str">
            <v>CURVA 90 GRAUS DE FERRO GALVANIZADO, COM ROSCA BSP FEMEA, DE 4"</v>
          </cell>
          <cell r="C1795" t="str">
            <v xml:space="preserve">UN    </v>
          </cell>
          <cell r="D1795" t="str">
            <v>AS</v>
          </cell>
          <cell r="E1795" t="str">
            <v>375,76</v>
          </cell>
        </row>
        <row r="1796">
          <cell r="A1796">
            <v>1809</v>
          </cell>
          <cell r="B1796" t="str">
            <v>CURVA 90 GRAUS DE FERRO GALVANIZADO, COM ROSCA BSP MACHO/FEMEA, DE 1 1/2"</v>
          </cell>
          <cell r="C1796" t="str">
            <v xml:space="preserve">UN    </v>
          </cell>
          <cell r="D1796" t="str">
            <v>AS</v>
          </cell>
          <cell r="E1796" t="str">
            <v>44,69</v>
          </cell>
        </row>
        <row r="1797">
          <cell r="A1797">
            <v>1814</v>
          </cell>
          <cell r="B1797" t="str">
            <v>CURVA 90 GRAUS DE FERRO GALVANIZADO, COM ROSCA BSP MACHO/FEMEA, DE 1 1/4"</v>
          </cell>
          <cell r="C1797" t="str">
            <v xml:space="preserve">UN    </v>
          </cell>
          <cell r="D1797" t="str">
            <v>AS</v>
          </cell>
          <cell r="E1797" t="str">
            <v>36,71</v>
          </cell>
        </row>
        <row r="1798">
          <cell r="A1798">
            <v>1803</v>
          </cell>
          <cell r="B1798" t="str">
            <v>CURVA 90 GRAUS DE FERRO GALVANIZADO, COM ROSCA BSP MACHO/FEMEA, DE 1/2"</v>
          </cell>
          <cell r="C1798" t="str">
            <v xml:space="preserve">UN    </v>
          </cell>
          <cell r="D1798" t="str">
            <v>AS</v>
          </cell>
          <cell r="E1798" t="str">
            <v>9,28</v>
          </cell>
        </row>
        <row r="1799">
          <cell r="A1799">
            <v>1805</v>
          </cell>
          <cell r="B1799" t="str">
            <v>CURVA 90 GRAUS DE FERRO GALVANIZADO, COM ROSCA BSP MACHO/FEMEA, DE 1"</v>
          </cell>
          <cell r="C1799" t="str">
            <v xml:space="preserve">UN    </v>
          </cell>
          <cell r="D1799" t="str">
            <v>AS</v>
          </cell>
          <cell r="E1799" t="str">
            <v>21,30</v>
          </cell>
        </row>
        <row r="1800">
          <cell r="A1800">
            <v>1821</v>
          </cell>
          <cell r="B1800" t="str">
            <v>CURVA 90 GRAUS DE FERRO GALVANIZADO, COM ROSCA BSP MACHO/FEMEA, DE 2 1/2"</v>
          </cell>
          <cell r="C1800" t="str">
            <v xml:space="preserve">UN    </v>
          </cell>
          <cell r="D1800" t="str">
            <v>AS</v>
          </cell>
          <cell r="E1800" t="str">
            <v>125,87</v>
          </cell>
        </row>
        <row r="1801">
          <cell r="A1801">
            <v>1806</v>
          </cell>
          <cell r="B1801" t="str">
            <v>CURVA 90 GRAUS DE FERRO GALVANIZADO, COM ROSCA BSP MACHO/FEMEA, DE 2"</v>
          </cell>
          <cell r="C1801" t="str">
            <v xml:space="preserve">UN    </v>
          </cell>
          <cell r="D1801" t="str">
            <v>AS</v>
          </cell>
          <cell r="E1801" t="str">
            <v>74,92</v>
          </cell>
        </row>
        <row r="1802">
          <cell r="A1802">
            <v>1804</v>
          </cell>
          <cell r="B1802" t="str">
            <v>CURVA 90 GRAUS DE FERRO GALVANIZADO, COM ROSCA BSP MACHO/FEMEA, DE 3/4"</v>
          </cell>
          <cell r="C1802" t="str">
            <v xml:space="preserve">UN    </v>
          </cell>
          <cell r="D1802" t="str">
            <v>AS</v>
          </cell>
          <cell r="E1802" t="str">
            <v>13,20</v>
          </cell>
        </row>
        <row r="1803">
          <cell r="A1803">
            <v>1807</v>
          </cell>
          <cell r="B1803" t="str">
            <v>CURVA 90 GRAUS DE FERRO GALVANIZADO, COM ROSCA BSP MACHO/FEMEA, DE 3"</v>
          </cell>
          <cell r="C1803" t="str">
            <v xml:space="preserve">UN    </v>
          </cell>
          <cell r="D1803" t="str">
            <v>AS</v>
          </cell>
          <cell r="E1803" t="str">
            <v>180,01</v>
          </cell>
        </row>
        <row r="1804">
          <cell r="A1804">
            <v>1808</v>
          </cell>
          <cell r="B1804" t="str">
            <v>CURVA 90 GRAUS DE FERRO GALVANIZADO, COM ROSCA BSP MACHO/FEMEA, DE 4"</v>
          </cell>
          <cell r="C1804" t="str">
            <v xml:space="preserve">UN    </v>
          </cell>
          <cell r="D1804" t="str">
            <v>AS</v>
          </cell>
          <cell r="E1804" t="str">
            <v>360,89</v>
          </cell>
        </row>
        <row r="1805">
          <cell r="A1805">
            <v>1797</v>
          </cell>
          <cell r="B1805" t="str">
            <v>CURVA 90 GRAUS DE FERRO GALVANIZADO, COM ROSCA BSP MACHO, DE 1 1/2"</v>
          </cell>
          <cell r="C1805" t="str">
            <v xml:space="preserve">UN    </v>
          </cell>
          <cell r="D1805" t="str">
            <v>AS</v>
          </cell>
          <cell r="E1805" t="str">
            <v>54,12</v>
          </cell>
        </row>
        <row r="1806">
          <cell r="A1806">
            <v>1796</v>
          </cell>
          <cell r="B1806" t="str">
            <v>CURVA 90 GRAUS DE FERRO GALVANIZADO, COM ROSCA BSP MACHO, DE 1 1/4"</v>
          </cell>
          <cell r="C1806" t="str">
            <v xml:space="preserve">UN    </v>
          </cell>
          <cell r="D1806" t="str">
            <v>AS</v>
          </cell>
          <cell r="E1806" t="str">
            <v>41,52</v>
          </cell>
        </row>
        <row r="1807">
          <cell r="A1807">
            <v>1794</v>
          </cell>
          <cell r="B1807" t="str">
            <v>CURVA 90 GRAUS DE FERRO GALVANIZADO, COM ROSCA BSP MACHO, DE 1/2"</v>
          </cell>
          <cell r="C1807" t="str">
            <v xml:space="preserve">UN    </v>
          </cell>
          <cell r="D1807" t="str">
            <v>AS</v>
          </cell>
          <cell r="E1807" t="str">
            <v>9,91</v>
          </cell>
        </row>
        <row r="1808">
          <cell r="A1808">
            <v>1816</v>
          </cell>
          <cell r="B1808" t="str">
            <v>CURVA 90 GRAUS DE FERRO GALVANIZADO, COM ROSCA BSP MACHO, DE 1"</v>
          </cell>
          <cell r="C1808" t="str">
            <v xml:space="preserve">UN    </v>
          </cell>
          <cell r="D1808" t="str">
            <v>AS</v>
          </cell>
          <cell r="E1808" t="str">
            <v>22,35</v>
          </cell>
        </row>
        <row r="1809">
          <cell r="A1809">
            <v>1815</v>
          </cell>
          <cell r="B1809" t="str">
            <v>CURVA 90 GRAUS DE FERRO GALVANIZADO, COM ROSCA BSP MACHO, DE 2 1/2"</v>
          </cell>
          <cell r="C1809" t="str">
            <v xml:space="preserve">UN    </v>
          </cell>
          <cell r="D1809" t="str">
            <v>AS</v>
          </cell>
          <cell r="E1809" t="str">
            <v>171,62</v>
          </cell>
        </row>
        <row r="1810">
          <cell r="A1810">
            <v>1798</v>
          </cell>
          <cell r="B1810" t="str">
            <v>CURVA 90 GRAUS DE FERRO GALVANIZADO, COM ROSCA BSP MACHO, DE 2"</v>
          </cell>
          <cell r="C1810" t="str">
            <v xml:space="preserve">UN    </v>
          </cell>
          <cell r="D1810" t="str">
            <v>AS</v>
          </cell>
          <cell r="E1810" t="str">
            <v>76,79</v>
          </cell>
        </row>
        <row r="1811">
          <cell r="A1811">
            <v>1795</v>
          </cell>
          <cell r="B1811" t="str">
            <v>CURVA 90 GRAUS DE FERRO GALVANIZADO, COM ROSCA BSP MACHO, DE 3/4"</v>
          </cell>
          <cell r="C1811" t="str">
            <v xml:space="preserve">UN    </v>
          </cell>
          <cell r="D1811" t="str">
            <v>AS</v>
          </cell>
          <cell r="E1811" t="str">
            <v>13,73</v>
          </cell>
        </row>
        <row r="1812">
          <cell r="A1812">
            <v>1799</v>
          </cell>
          <cell r="B1812" t="str">
            <v>CURVA 90 GRAUS DE FERRO GALVANIZADO, COM ROSCA BSP MACHO, DE 3"</v>
          </cell>
          <cell r="C1812" t="str">
            <v xml:space="preserve">UN    </v>
          </cell>
          <cell r="D1812" t="str">
            <v>AS</v>
          </cell>
          <cell r="E1812" t="str">
            <v>223,51</v>
          </cell>
        </row>
        <row r="1813">
          <cell r="A1813">
            <v>1800</v>
          </cell>
          <cell r="B1813" t="str">
            <v>CURVA 90 GRAUS DE FERRO GALVANIZADO, COM ROSCA BSP MACHO, DE 4"</v>
          </cell>
          <cell r="C1813" t="str">
            <v xml:space="preserve">UN    </v>
          </cell>
          <cell r="D1813" t="str">
            <v>AS</v>
          </cell>
          <cell r="E1813" t="str">
            <v>426,73</v>
          </cell>
        </row>
        <row r="1814">
          <cell r="A1814">
            <v>1802</v>
          </cell>
          <cell r="B1814" t="str">
            <v>CURVA 90 GRAUS DE FERRO GALVANIZADO, COM ROSCA BSP MACHO, DE 6"</v>
          </cell>
          <cell r="C1814" t="str">
            <v xml:space="preserve">UN    </v>
          </cell>
          <cell r="D1814" t="str">
            <v>AS</v>
          </cell>
          <cell r="E1814" t="str">
            <v>1.067,42</v>
          </cell>
        </row>
        <row r="1815">
          <cell r="A1815">
            <v>40385</v>
          </cell>
          <cell r="B1815" t="str">
            <v>CURVA 90 GRAUS EM ACO CARBONO, RAIO CURTO, SOLDAVEL, PRESSAO 3.000 LBS, DN 1 1/2"</v>
          </cell>
          <cell r="C1815" t="str">
            <v xml:space="preserve">UN    </v>
          </cell>
          <cell r="D1815" t="str">
            <v>AS</v>
          </cell>
          <cell r="E1815" t="str">
            <v>43,36</v>
          </cell>
        </row>
        <row r="1816">
          <cell r="A1816">
            <v>40383</v>
          </cell>
          <cell r="B1816" t="str">
            <v>CURVA 90 GRAUS EM ACO CARBONO, RAIO CURTO, SOLDAVEL, PRESSAO 3.000 LBS, DN 1 1/4"</v>
          </cell>
          <cell r="C1816" t="str">
            <v xml:space="preserve">UN    </v>
          </cell>
          <cell r="D1816" t="str">
            <v>AS</v>
          </cell>
          <cell r="E1816" t="str">
            <v>29,69</v>
          </cell>
        </row>
        <row r="1817">
          <cell r="A1817">
            <v>40378</v>
          </cell>
          <cell r="B1817" t="str">
            <v>CURVA 90 GRAUS EM ACO CARBONO, RAIO CURTO, SOLDAVEL, PRESSAO 3.000 LBS, DN 1/2"</v>
          </cell>
          <cell r="C1817" t="str">
            <v xml:space="preserve">UN    </v>
          </cell>
          <cell r="D1817" t="str">
            <v>AS</v>
          </cell>
          <cell r="E1817" t="str">
            <v>10,26</v>
          </cell>
        </row>
        <row r="1818">
          <cell r="A1818">
            <v>40382</v>
          </cell>
          <cell r="B1818" t="str">
            <v>CURVA 90 GRAUS EM ACO CARBONO, RAIO CURTO, SOLDAVEL, PRESSAO 3.000 LBS, DN 1"</v>
          </cell>
          <cell r="C1818" t="str">
            <v xml:space="preserve">UN    </v>
          </cell>
          <cell r="D1818" t="str">
            <v>AS</v>
          </cell>
          <cell r="E1818" t="str">
            <v>19,42</v>
          </cell>
        </row>
        <row r="1819">
          <cell r="A1819">
            <v>40422</v>
          </cell>
          <cell r="B1819" t="str">
            <v>CURVA 90 GRAUS EM ACO CARBONO, RAIO CURTO, SOLDAVEL, PRESSAO 3.000 LBS, DN 2 1/2"</v>
          </cell>
          <cell r="C1819" t="str">
            <v xml:space="preserve">UN    </v>
          </cell>
          <cell r="D1819" t="str">
            <v>AS</v>
          </cell>
          <cell r="E1819" t="str">
            <v>132,31</v>
          </cell>
        </row>
        <row r="1820">
          <cell r="A1820">
            <v>40387</v>
          </cell>
          <cell r="B1820" t="str">
            <v>CURVA 90 GRAUS EM ACO CARBONO, RAIO CURTO, SOLDAVEL, PRESSAO 3.000 LBS, DN 2"</v>
          </cell>
          <cell r="C1820" t="str">
            <v xml:space="preserve">UN    </v>
          </cell>
          <cell r="D1820" t="str">
            <v>AS</v>
          </cell>
          <cell r="E1820" t="str">
            <v>67,37</v>
          </cell>
        </row>
        <row r="1821">
          <cell r="A1821">
            <v>40380</v>
          </cell>
          <cell r="B1821" t="str">
            <v>CURVA 90 GRAUS EM ACO CARBONO, RAIO CURTO, SOLDAVEL, PRESSAO 3.000 LBS, DN 3/4"</v>
          </cell>
          <cell r="C1821" t="str">
            <v xml:space="preserve">UN    </v>
          </cell>
          <cell r="D1821" t="str">
            <v>AS</v>
          </cell>
          <cell r="E1821" t="str">
            <v>13,68</v>
          </cell>
        </row>
        <row r="1822">
          <cell r="A1822">
            <v>40390</v>
          </cell>
          <cell r="B1822" t="str">
            <v>CURVA 90 GRAUS EM ACO CARBONO, RAIO CURTO, SOLDAVEL, PRESSAO 3.000 LBS, DN 3"</v>
          </cell>
          <cell r="C1822" t="str">
            <v xml:space="preserve">UN    </v>
          </cell>
          <cell r="D1822" t="str">
            <v>AS</v>
          </cell>
          <cell r="E1822" t="str">
            <v>278,67</v>
          </cell>
        </row>
        <row r="1823">
          <cell r="A1823">
            <v>40413</v>
          </cell>
          <cell r="B1823" t="str">
            <v>CURVA 90 GRAUS RANHURADA EM FERRO FUNDIDO, DN 50 MM (2")</v>
          </cell>
          <cell r="C1823" t="str">
            <v xml:space="preserve">UN    </v>
          </cell>
          <cell r="D1823" t="str">
            <v>AS</v>
          </cell>
          <cell r="E1823" t="str">
            <v>17,32</v>
          </cell>
        </row>
        <row r="1824">
          <cell r="A1824">
            <v>40415</v>
          </cell>
          <cell r="B1824" t="str">
            <v>CURVA 90 GRAUS RANHURADA EM FERRO FUNDIDO, DN 65 MM (2 1/2")</v>
          </cell>
          <cell r="C1824" t="str">
            <v xml:space="preserve">UN    </v>
          </cell>
          <cell r="D1824" t="str">
            <v>AS</v>
          </cell>
          <cell r="E1824" t="str">
            <v>24,68</v>
          </cell>
        </row>
        <row r="1825">
          <cell r="A1825">
            <v>40417</v>
          </cell>
          <cell r="B1825" t="str">
            <v>CURVA 90 GRAUS RANHURADA EM FERRO FUNDIDO, DN 80 MM (3")</v>
          </cell>
          <cell r="C1825" t="str">
            <v xml:space="preserve">UN    </v>
          </cell>
          <cell r="D1825" t="str">
            <v>AS</v>
          </cell>
          <cell r="E1825" t="str">
            <v>29,11</v>
          </cell>
        </row>
        <row r="1826">
          <cell r="A1826">
            <v>39271</v>
          </cell>
          <cell r="B1826" t="str">
            <v>CURVA 90 GRAUS, CURTA, DE PVC RIGIDO ROSCAVEL, DE 1/2", PARA ELETRODUTO</v>
          </cell>
          <cell r="C1826" t="str">
            <v xml:space="preserve">UN    </v>
          </cell>
          <cell r="D1826" t="str">
            <v>CR</v>
          </cell>
          <cell r="E1826" t="str">
            <v>1,62</v>
          </cell>
        </row>
        <row r="1827">
          <cell r="A1827">
            <v>39273</v>
          </cell>
          <cell r="B1827" t="str">
            <v>CURVA 90 GRAUS, CURTA, DE PVC RIGIDO ROSCAVEL, DE 1", PARA ELETRODUTO</v>
          </cell>
          <cell r="C1827" t="str">
            <v xml:space="preserve">UN    </v>
          </cell>
          <cell r="D1827" t="str">
            <v>CR</v>
          </cell>
          <cell r="E1827" t="str">
            <v>2,75</v>
          </cell>
        </row>
        <row r="1828">
          <cell r="A1828">
            <v>39272</v>
          </cell>
          <cell r="B1828" t="str">
            <v>CURVA 90 GRAUS, CURTA, DE PVC RIGIDO ROSCAVEL, DE 3/4", PARA ELETRODUTO</v>
          </cell>
          <cell r="C1828" t="str">
            <v xml:space="preserve">UN    </v>
          </cell>
          <cell r="D1828" t="str">
            <v>CR</v>
          </cell>
          <cell r="E1828" t="str">
            <v>1,99</v>
          </cell>
        </row>
        <row r="1829">
          <cell r="A1829">
            <v>1875</v>
          </cell>
          <cell r="B1829" t="str">
            <v>CURVA 90 GRAUS, LONGA, DE PVC RIGIDO ROSCAVEL, DE 1 1/2", PARA ELETRODUTO</v>
          </cell>
          <cell r="C1829" t="str">
            <v xml:space="preserve">UN    </v>
          </cell>
          <cell r="D1829" t="str">
            <v>CR</v>
          </cell>
          <cell r="E1829" t="str">
            <v>4,40</v>
          </cell>
        </row>
        <row r="1830">
          <cell r="A1830">
            <v>1874</v>
          </cell>
          <cell r="B1830" t="str">
            <v>CURVA 90 GRAUS, LONGA, DE PVC RIGIDO ROSCAVEL, DE 1 1/4", PARA ELETRODUTO</v>
          </cell>
          <cell r="C1830" t="str">
            <v xml:space="preserve">UN    </v>
          </cell>
          <cell r="D1830" t="str">
            <v>CR</v>
          </cell>
          <cell r="E1830" t="str">
            <v>3,63</v>
          </cell>
        </row>
        <row r="1831">
          <cell r="A1831">
            <v>1870</v>
          </cell>
          <cell r="B1831" t="str">
            <v>CURVA 90 GRAUS, LONGA, DE PVC RIGIDO ROSCAVEL, DE 1/2", PARA ELETRODUTO</v>
          </cell>
          <cell r="C1831" t="str">
            <v xml:space="preserve">UN    </v>
          </cell>
          <cell r="D1831" t="str">
            <v xml:space="preserve">C </v>
          </cell>
          <cell r="E1831" t="str">
            <v>2,10</v>
          </cell>
        </row>
        <row r="1832">
          <cell r="A1832">
            <v>1884</v>
          </cell>
          <cell r="B1832" t="str">
            <v>CURVA 90 GRAUS, LONGA, DE PVC RIGIDO ROSCAVEL, DE 1", PARA ELETRODUTO</v>
          </cell>
          <cell r="C1832" t="str">
            <v xml:space="preserve">UN    </v>
          </cell>
          <cell r="D1832" t="str">
            <v>CR</v>
          </cell>
          <cell r="E1832" t="str">
            <v>3,22</v>
          </cell>
        </row>
        <row r="1833">
          <cell r="A1833">
            <v>1887</v>
          </cell>
          <cell r="B1833" t="str">
            <v>CURVA 90 GRAUS, LONGA, DE PVC RIGIDO ROSCAVEL, DE 2 1/2", PARA ELETRODUTO</v>
          </cell>
          <cell r="C1833" t="str">
            <v xml:space="preserve">UN    </v>
          </cell>
          <cell r="D1833" t="str">
            <v>CR</v>
          </cell>
          <cell r="E1833" t="str">
            <v>18,26</v>
          </cell>
        </row>
        <row r="1834">
          <cell r="A1834">
            <v>1876</v>
          </cell>
          <cell r="B1834" t="str">
            <v>CURVA 90 GRAUS, LONGA, DE PVC RIGIDO ROSCAVEL, DE 2", PARA ELETRODUTO</v>
          </cell>
          <cell r="C1834" t="str">
            <v xml:space="preserve">UN    </v>
          </cell>
          <cell r="D1834" t="str">
            <v>CR</v>
          </cell>
          <cell r="E1834" t="str">
            <v>7,15</v>
          </cell>
        </row>
        <row r="1835">
          <cell r="A1835">
            <v>1879</v>
          </cell>
          <cell r="B1835" t="str">
            <v>CURVA 90 GRAUS, LONGA, DE PVC RIGIDO ROSCAVEL, DE 3/4", PARA ELETRODUTO</v>
          </cell>
          <cell r="C1835" t="str">
            <v xml:space="preserve">UN    </v>
          </cell>
          <cell r="D1835" t="str">
            <v>CR</v>
          </cell>
          <cell r="E1835" t="str">
            <v>2,13</v>
          </cell>
        </row>
        <row r="1836">
          <cell r="A1836">
            <v>1877</v>
          </cell>
          <cell r="B1836" t="str">
            <v>CURVA 90 GRAUS, LONGA, DE PVC RIGIDO ROSCAVEL, DE 3", PARA ELETRODUTO</v>
          </cell>
          <cell r="C1836" t="str">
            <v xml:space="preserve">UN    </v>
          </cell>
          <cell r="D1836" t="str">
            <v>CR</v>
          </cell>
          <cell r="E1836" t="str">
            <v>18,28</v>
          </cell>
        </row>
        <row r="1837">
          <cell r="A1837">
            <v>1878</v>
          </cell>
          <cell r="B1837" t="str">
            <v>CURVA 90 GRAUS, LONGA, DE PVC RIGIDO ROSCAVEL, DE 4", PARA ELETRODUTO</v>
          </cell>
          <cell r="C1837" t="str">
            <v xml:space="preserve">UN    </v>
          </cell>
          <cell r="D1837" t="str">
            <v>CR</v>
          </cell>
          <cell r="E1837" t="str">
            <v>36,73</v>
          </cell>
        </row>
        <row r="1838">
          <cell r="A1838">
            <v>2621</v>
          </cell>
          <cell r="B1838" t="str">
            <v>CURVA 90 GRAUS, PARA ELETRODUTO, EM ACO GALVANIZADO ELETROLITICO, DIAMETRO DE 100 MM (4")</v>
          </cell>
          <cell r="C1838" t="str">
            <v xml:space="preserve">UN    </v>
          </cell>
          <cell r="D1838" t="str">
            <v>AS</v>
          </cell>
          <cell r="E1838" t="str">
            <v>137,07</v>
          </cell>
        </row>
        <row r="1839">
          <cell r="A1839">
            <v>2616</v>
          </cell>
          <cell r="B1839" t="str">
            <v>CURVA 90 GRAUS, PARA ELETRODUTO, EM ACO GALVANIZADO ELETROLITICO, DIAMETRO DE 15 MM (1/2")</v>
          </cell>
          <cell r="C1839" t="str">
            <v xml:space="preserve">UN    </v>
          </cell>
          <cell r="D1839" t="str">
            <v>AS</v>
          </cell>
          <cell r="E1839" t="str">
            <v>3,88</v>
          </cell>
        </row>
        <row r="1840">
          <cell r="A1840">
            <v>2633</v>
          </cell>
          <cell r="B1840" t="str">
            <v>CURVA 90 GRAUS, PARA ELETRODUTO, EM ACO GALVANIZADO ELETROLITICO, DIAMETRO DE 20 MM (3/4")</v>
          </cell>
          <cell r="C1840" t="str">
            <v xml:space="preserve">UN    </v>
          </cell>
          <cell r="D1840" t="str">
            <v>AS</v>
          </cell>
          <cell r="E1840" t="str">
            <v>4,39</v>
          </cell>
        </row>
        <row r="1841">
          <cell r="A1841">
            <v>2617</v>
          </cell>
          <cell r="B1841" t="str">
            <v>CURVA 90 GRAUS, PARA ELETRODUTO, EM ACO GALVANIZADO ELETROLITICO, DIAMETRO DE 25 MM (1")</v>
          </cell>
          <cell r="C1841" t="str">
            <v xml:space="preserve">UN    </v>
          </cell>
          <cell r="D1841" t="str">
            <v>AS</v>
          </cell>
          <cell r="E1841" t="str">
            <v>5,96</v>
          </cell>
        </row>
        <row r="1842">
          <cell r="A1842">
            <v>2618</v>
          </cell>
          <cell r="B1842" t="str">
            <v>CURVA 90 GRAUS, PARA ELETRODUTO, EM ACO GALVANIZADO ELETROLITICO, DIAMETRO DE 32 MM (1 1/4")</v>
          </cell>
          <cell r="C1842" t="str">
            <v xml:space="preserve">UN    </v>
          </cell>
          <cell r="D1842" t="str">
            <v>AS</v>
          </cell>
          <cell r="E1842" t="str">
            <v>13,57</v>
          </cell>
        </row>
        <row r="1843">
          <cell r="A1843">
            <v>2632</v>
          </cell>
          <cell r="B1843" t="str">
            <v>CURVA 90 GRAUS, PARA ELETRODUTO, EM ACO GALVANIZADO ELETROLITICO, DIAMETRO DE 40 MM (1 1/2")</v>
          </cell>
          <cell r="C1843" t="str">
            <v xml:space="preserve">UN    </v>
          </cell>
          <cell r="D1843" t="str">
            <v>AS</v>
          </cell>
          <cell r="E1843" t="str">
            <v>16,56</v>
          </cell>
        </row>
        <row r="1844">
          <cell r="A1844">
            <v>2631</v>
          </cell>
          <cell r="B1844" t="str">
            <v>CURVA 90 GRAUS, PARA ELETRODUTO, EM ACO GALVANIZADO ELETROLITICO, DIAMETRO DE 50 MM (2")</v>
          </cell>
          <cell r="C1844" t="str">
            <v xml:space="preserve">UN    </v>
          </cell>
          <cell r="D1844" t="str">
            <v>AS</v>
          </cell>
          <cell r="E1844" t="str">
            <v>24,31</v>
          </cell>
        </row>
        <row r="1845">
          <cell r="A1845">
            <v>2619</v>
          </cell>
          <cell r="B1845" t="str">
            <v>CURVA 90 GRAUS, PARA ELETRODUTO, EM ACO GALVANIZADO ELETROLITICO, DIAMETRO DE 65 MM (2 1/2")</v>
          </cell>
          <cell r="C1845" t="str">
            <v xml:space="preserve">UN    </v>
          </cell>
          <cell r="D1845" t="str">
            <v>AS</v>
          </cell>
          <cell r="E1845" t="str">
            <v>61,56</v>
          </cell>
        </row>
        <row r="1846">
          <cell r="A1846">
            <v>2620</v>
          </cell>
          <cell r="B1846" t="str">
            <v>CURVA 90 GRAUS, PARA ELETRODUTO, EM ACO GALVANIZADO ELETROLITICO, DIAMETRO DE 80 MM (3")</v>
          </cell>
          <cell r="C1846" t="str">
            <v xml:space="preserve">UN    </v>
          </cell>
          <cell r="D1846" t="str">
            <v>AS</v>
          </cell>
          <cell r="E1846" t="str">
            <v>80,82</v>
          </cell>
        </row>
        <row r="1847">
          <cell r="A1847">
            <v>25968</v>
          </cell>
          <cell r="B1847" t="str">
            <v>DENTE PARA FRESADORA</v>
          </cell>
          <cell r="C1847" t="str">
            <v xml:space="preserve">UN    </v>
          </cell>
          <cell r="D1847" t="str">
            <v>AS</v>
          </cell>
          <cell r="E1847" t="str">
            <v>41,06</v>
          </cell>
        </row>
        <row r="1848">
          <cell r="A1848">
            <v>38369</v>
          </cell>
          <cell r="B1848" t="str">
            <v>DESEMPENADEIRA DE ACO DENTADA 12 X *25* CM, DENTES 8 X 8 MM, CABO FECHADO DE MADEIRA</v>
          </cell>
          <cell r="C1848" t="str">
            <v xml:space="preserve">UN    </v>
          </cell>
          <cell r="D1848" t="str">
            <v>CR</v>
          </cell>
          <cell r="E1848" t="str">
            <v>11,60</v>
          </cell>
        </row>
        <row r="1849">
          <cell r="A1849">
            <v>38370</v>
          </cell>
          <cell r="B1849" t="str">
            <v>DESEMPENADEIRA DE ACO LISA 12 X *25* CM COM CABO FECHADO DE MADEIRA</v>
          </cell>
          <cell r="C1849" t="str">
            <v xml:space="preserve">UN    </v>
          </cell>
          <cell r="D1849" t="str">
            <v>CR</v>
          </cell>
          <cell r="E1849" t="str">
            <v>11,60</v>
          </cell>
        </row>
        <row r="1850">
          <cell r="A1850">
            <v>38372</v>
          </cell>
          <cell r="B1850" t="str">
            <v>DESEMPENADEIRA PLASTICA LISA *14 X 27* CM</v>
          </cell>
          <cell r="C1850" t="str">
            <v xml:space="preserve">UN    </v>
          </cell>
          <cell r="D1850" t="str">
            <v>CR</v>
          </cell>
          <cell r="E1850" t="str">
            <v>18,95</v>
          </cell>
        </row>
        <row r="1851">
          <cell r="A1851">
            <v>2357</v>
          </cell>
          <cell r="B1851" t="str">
            <v>DESENHISTA COPISTA</v>
          </cell>
          <cell r="C1851" t="str">
            <v xml:space="preserve">H     </v>
          </cell>
          <cell r="D1851" t="str">
            <v>CR</v>
          </cell>
          <cell r="E1851" t="str">
            <v>19,15</v>
          </cell>
        </row>
        <row r="1852">
          <cell r="A1852">
            <v>40806</v>
          </cell>
          <cell r="B1852" t="str">
            <v>DESENHISTA COPISTA (MENSALISTA)</v>
          </cell>
          <cell r="C1852" t="str">
            <v xml:space="preserve">MES   </v>
          </cell>
          <cell r="D1852" t="str">
            <v>CR</v>
          </cell>
          <cell r="E1852" t="str">
            <v>3.356,39</v>
          </cell>
        </row>
        <row r="1853">
          <cell r="A1853">
            <v>2355</v>
          </cell>
          <cell r="B1853" t="str">
            <v>DESENHISTA DETALHISTA</v>
          </cell>
          <cell r="C1853" t="str">
            <v xml:space="preserve">H     </v>
          </cell>
          <cell r="D1853" t="str">
            <v>CR</v>
          </cell>
          <cell r="E1853" t="str">
            <v>26,56</v>
          </cell>
        </row>
        <row r="1854">
          <cell r="A1854">
            <v>40805</v>
          </cell>
          <cell r="B1854" t="str">
            <v>DESENHISTA DETALHISTA (MENSALISTA)</v>
          </cell>
          <cell r="C1854" t="str">
            <v xml:space="preserve">MES   </v>
          </cell>
          <cell r="D1854" t="str">
            <v>CR</v>
          </cell>
          <cell r="E1854" t="str">
            <v>4.652,54</v>
          </cell>
        </row>
        <row r="1855">
          <cell r="A1855">
            <v>2358</v>
          </cell>
          <cell r="B1855" t="str">
            <v>DESENHISTA PROJETISTA</v>
          </cell>
          <cell r="C1855" t="str">
            <v xml:space="preserve">H     </v>
          </cell>
          <cell r="D1855" t="str">
            <v>CR</v>
          </cell>
          <cell r="E1855" t="str">
            <v>22,06</v>
          </cell>
        </row>
        <row r="1856">
          <cell r="A1856">
            <v>40807</v>
          </cell>
          <cell r="B1856" t="str">
            <v>DESENHISTA PROJETISTA (MENSALISTA)</v>
          </cell>
          <cell r="C1856" t="str">
            <v xml:space="preserve">MES   </v>
          </cell>
          <cell r="D1856" t="str">
            <v>CR</v>
          </cell>
          <cell r="E1856" t="str">
            <v>3.863,49</v>
          </cell>
        </row>
        <row r="1857">
          <cell r="A1857">
            <v>2359</v>
          </cell>
          <cell r="B1857" t="str">
            <v>DESENHISTA TECNICO AUXILIAR</v>
          </cell>
          <cell r="C1857" t="str">
            <v xml:space="preserve">H     </v>
          </cell>
          <cell r="D1857" t="str">
            <v>CR</v>
          </cell>
          <cell r="E1857" t="str">
            <v>18,47</v>
          </cell>
        </row>
        <row r="1858">
          <cell r="A1858">
            <v>40808</v>
          </cell>
          <cell r="B1858" t="str">
            <v>DESENHISTA TECNICO AUXILIAR (MENSALISTA)</v>
          </cell>
          <cell r="C1858" t="str">
            <v xml:space="preserve">MES   </v>
          </cell>
          <cell r="D1858" t="str">
            <v>CR</v>
          </cell>
          <cell r="E1858" t="str">
            <v>3.237,42</v>
          </cell>
        </row>
        <row r="1859">
          <cell r="A1859">
            <v>43144</v>
          </cell>
          <cell r="B1859" t="str">
            <v>DESMOLDANTE PARA CONCRETO ESTAMPADO</v>
          </cell>
          <cell r="C1859" t="str">
            <v xml:space="preserve">KG    </v>
          </cell>
          <cell r="D1859" t="str">
            <v>CR</v>
          </cell>
          <cell r="E1859" t="str">
            <v>33,39</v>
          </cell>
        </row>
        <row r="1860">
          <cell r="A1860">
            <v>39397</v>
          </cell>
          <cell r="B1860" t="str">
            <v>DESMOLDANTE PARA FORMAS METALICAS A BASE DE OLEO VEGETAL</v>
          </cell>
          <cell r="C1860" t="str">
            <v xml:space="preserve">L     </v>
          </cell>
          <cell r="D1860" t="str">
            <v>CR</v>
          </cell>
          <cell r="E1860" t="str">
            <v>15,22</v>
          </cell>
        </row>
        <row r="1861">
          <cell r="A1861">
            <v>2692</v>
          </cell>
          <cell r="B1861" t="str">
            <v>DESMOLDANTE PROTETOR PARA FORMAS DE MADEIRA, DE BASE OLEOSA EMULSIONADA EM AGUA</v>
          </cell>
          <cell r="C1861" t="str">
            <v xml:space="preserve">L     </v>
          </cell>
          <cell r="D1861" t="str">
            <v>CR</v>
          </cell>
          <cell r="E1861" t="str">
            <v>6,14</v>
          </cell>
        </row>
        <row r="1862">
          <cell r="A1862">
            <v>6</v>
          </cell>
          <cell r="B1862" t="str">
            <v>DETERGENTE AMONIACO (AMONIA DILUIDA)</v>
          </cell>
          <cell r="C1862" t="str">
            <v xml:space="preserve">L     </v>
          </cell>
          <cell r="D1862" t="str">
            <v>CR</v>
          </cell>
          <cell r="E1862" t="str">
            <v>3,82</v>
          </cell>
        </row>
        <row r="1863">
          <cell r="A1863">
            <v>5330</v>
          </cell>
          <cell r="B1863" t="str">
            <v>DILUENTE EPOXI</v>
          </cell>
          <cell r="C1863" t="str">
            <v xml:space="preserve">L     </v>
          </cell>
          <cell r="D1863" t="str">
            <v>CR</v>
          </cell>
          <cell r="E1863" t="str">
            <v>40,08</v>
          </cell>
        </row>
        <row r="1864">
          <cell r="A1864">
            <v>26017</v>
          </cell>
          <cell r="B1864" t="str">
            <v>DISCO DE BORRACHA PARA LIXADEIRA RIGIDO 7 " COM ARRUELA CENTRAL</v>
          </cell>
          <cell r="C1864" t="str">
            <v xml:space="preserve">UN    </v>
          </cell>
          <cell r="D1864" t="str">
            <v>CR</v>
          </cell>
          <cell r="E1864" t="str">
            <v>26,79</v>
          </cell>
        </row>
        <row r="1865">
          <cell r="A1865">
            <v>25931</v>
          </cell>
          <cell r="B1865" t="str">
            <v>DISCO DE CORTE DIAMANTADO SEGMENTADO DIAMETRO DE 180 MM PARA ESMERILHADEIRA 7 "</v>
          </cell>
          <cell r="C1865" t="str">
            <v xml:space="preserve">UN    </v>
          </cell>
          <cell r="D1865" t="str">
            <v>CR</v>
          </cell>
          <cell r="E1865" t="str">
            <v>85,15</v>
          </cell>
        </row>
        <row r="1866">
          <cell r="A1866">
            <v>38140</v>
          </cell>
          <cell r="B1866" t="str">
            <v>DISCO DE CORTE DIAMANTADO SEGMENTADO PARA CONCRETO, DIAMETRO DE 110 MM, FURO DE 20 MM</v>
          </cell>
          <cell r="C1866" t="str">
            <v xml:space="preserve">UN    </v>
          </cell>
          <cell r="D1866" t="str">
            <v xml:space="preserve">C </v>
          </cell>
          <cell r="E1866" t="str">
            <v>20,65</v>
          </cell>
        </row>
        <row r="1867">
          <cell r="A1867">
            <v>13887</v>
          </cell>
          <cell r="B1867" t="str">
            <v>DISCO DE CORTE DIAMANTADO SEGMENTADO PARA CONCRETO, DIAMETRO DE 350 MM, FURO DE 1 " (14 X 1 ")</v>
          </cell>
          <cell r="C1867" t="str">
            <v xml:space="preserve">UN    </v>
          </cell>
          <cell r="D1867" t="str">
            <v>CR</v>
          </cell>
          <cell r="E1867" t="str">
            <v>488,90</v>
          </cell>
        </row>
        <row r="1868">
          <cell r="A1868">
            <v>26018</v>
          </cell>
          <cell r="B1868" t="str">
            <v>DISCO DE CORTE PARA METAL COM DUAS TELAS 12 X 1/8 X 3/4 " (300 X 3,2 X 19,05 MM)</v>
          </cell>
          <cell r="C1868" t="str">
            <v xml:space="preserve">UN    </v>
          </cell>
          <cell r="D1868" t="str">
            <v>CR</v>
          </cell>
          <cell r="E1868" t="str">
            <v>21,76</v>
          </cell>
        </row>
        <row r="1869">
          <cell r="A1869">
            <v>26019</v>
          </cell>
          <cell r="B1869" t="str">
            <v>DISCO DE DESBASTE PARA METAL FERROSO EM GERAL, COM TRES TELAS,  9 X 1/4 X 7/8 " (228,6 X 6,4 X 22,2 MM)</v>
          </cell>
          <cell r="C1869" t="str">
            <v xml:space="preserve">UN    </v>
          </cell>
          <cell r="D1869" t="str">
            <v>CR</v>
          </cell>
          <cell r="E1869" t="str">
            <v>20,55</v>
          </cell>
        </row>
        <row r="1870">
          <cell r="A1870">
            <v>26020</v>
          </cell>
          <cell r="B1870" t="str">
            <v>DISCO DE LIXA PARA METAL, DIAMETRO = 180 MM, GRAO 120</v>
          </cell>
          <cell r="C1870" t="str">
            <v xml:space="preserve">UN    </v>
          </cell>
          <cell r="D1870" t="str">
            <v>CR</v>
          </cell>
          <cell r="E1870" t="str">
            <v>5,35</v>
          </cell>
        </row>
        <row r="1871">
          <cell r="A1871">
            <v>34544</v>
          </cell>
          <cell r="B1871" t="str">
            <v>DISJUNTOR  TERMOMAGNETICO TRIPOLAR 3 X 400 A / ICC - 25 KA</v>
          </cell>
          <cell r="C1871" t="str">
            <v xml:space="preserve">UN    </v>
          </cell>
          <cell r="D1871" t="str">
            <v>CR</v>
          </cell>
          <cell r="E1871" t="str">
            <v>1.373,82</v>
          </cell>
        </row>
        <row r="1872">
          <cell r="A1872">
            <v>34729</v>
          </cell>
          <cell r="B1872" t="str">
            <v>DISJUNTOR TERMICO E MAGNETICO AJUSTAVEIS, TRIPOLAR DE 100 ATE 250A, CAPACIDADE DE INTERRUPCAO DE 35KA</v>
          </cell>
          <cell r="C1872" t="str">
            <v xml:space="preserve">UN    </v>
          </cell>
          <cell r="D1872" t="str">
            <v>CR</v>
          </cell>
          <cell r="E1872" t="str">
            <v>1.080,72</v>
          </cell>
        </row>
        <row r="1873">
          <cell r="A1873">
            <v>34734</v>
          </cell>
          <cell r="B1873" t="str">
            <v>DISJUNTOR TERMICO E MAGNETICO AJUSTAVEIS, TRIPOLAR DE 300 ATE 400A, CAPACIDADE DE INTERRUPCAO DE 35KA</v>
          </cell>
          <cell r="C1873" t="str">
            <v xml:space="preserve">UN    </v>
          </cell>
          <cell r="D1873" t="str">
            <v>CR</v>
          </cell>
          <cell r="E1873" t="str">
            <v>1.673,30</v>
          </cell>
        </row>
        <row r="1874">
          <cell r="A1874">
            <v>34738</v>
          </cell>
          <cell r="B1874" t="str">
            <v>DISJUNTOR TERMICO E MAGNETICO AJUSTAVEIS, TRIPOLAR DE 450 ATE 600A, CAPACIDADE DE INTERRUPCAO DE 35KA</v>
          </cell>
          <cell r="C1874" t="str">
            <v xml:space="preserve">UN    </v>
          </cell>
          <cell r="D1874" t="str">
            <v>CR</v>
          </cell>
          <cell r="E1874" t="str">
            <v>3.909,36</v>
          </cell>
        </row>
        <row r="1875">
          <cell r="A1875">
            <v>2391</v>
          </cell>
          <cell r="B1875" t="str">
            <v>DISJUNTOR TERMOMAGNETICO TRIPOLAR 125A</v>
          </cell>
          <cell r="C1875" t="str">
            <v xml:space="preserve">UN    </v>
          </cell>
          <cell r="D1875" t="str">
            <v>CR</v>
          </cell>
          <cell r="E1875" t="str">
            <v>317,96</v>
          </cell>
        </row>
        <row r="1876">
          <cell r="A1876">
            <v>2374</v>
          </cell>
          <cell r="B1876" t="str">
            <v>DISJUNTOR TERMOMAGNETICO TRIPOLAR 150 A / 600 V, TIPO FXD / ICC - 35 KA</v>
          </cell>
          <cell r="C1876" t="str">
            <v xml:space="preserve">UN    </v>
          </cell>
          <cell r="D1876" t="str">
            <v>CR</v>
          </cell>
          <cell r="E1876" t="str">
            <v>360,71</v>
          </cell>
        </row>
        <row r="1877">
          <cell r="A1877">
            <v>2377</v>
          </cell>
          <cell r="B1877" t="str">
            <v>DISJUNTOR TERMOMAGNETICO TRIPOLAR 200 A / 600 V, TIPO FXD / ICC - 35 KA</v>
          </cell>
          <cell r="C1877" t="str">
            <v xml:space="preserve">UN    </v>
          </cell>
          <cell r="D1877" t="str">
            <v>CR</v>
          </cell>
          <cell r="E1877" t="str">
            <v>506,23</v>
          </cell>
        </row>
        <row r="1878">
          <cell r="A1878">
            <v>2393</v>
          </cell>
          <cell r="B1878" t="str">
            <v>DISJUNTOR TERMOMAGNETICO TRIPOLAR 250 A / 600 V, TIPO FXD</v>
          </cell>
          <cell r="C1878" t="str">
            <v xml:space="preserve">UN    </v>
          </cell>
          <cell r="D1878" t="str">
            <v>CR</v>
          </cell>
          <cell r="E1878" t="str">
            <v>847,74</v>
          </cell>
        </row>
        <row r="1879">
          <cell r="A1879">
            <v>34705</v>
          </cell>
          <cell r="B1879" t="str">
            <v>DISJUNTOR TERMOMAGNETICO TRIPOLAR 3  X 250 A/ICC - 25 KA</v>
          </cell>
          <cell r="C1879" t="str">
            <v xml:space="preserve">UN    </v>
          </cell>
          <cell r="D1879" t="str">
            <v>CR</v>
          </cell>
          <cell r="E1879" t="str">
            <v>741,47</v>
          </cell>
        </row>
        <row r="1880">
          <cell r="A1880">
            <v>34707</v>
          </cell>
          <cell r="B1880" t="str">
            <v>DISJUNTOR TERMOMAGNETICO TRIPOLAR 3 X 350 A/ICC - 25 KA</v>
          </cell>
          <cell r="C1880" t="str">
            <v xml:space="preserve">UN    </v>
          </cell>
          <cell r="D1880" t="str">
            <v>CR</v>
          </cell>
          <cell r="E1880" t="str">
            <v>1.373,96</v>
          </cell>
        </row>
        <row r="1881">
          <cell r="A1881">
            <v>2378</v>
          </cell>
          <cell r="B1881" t="str">
            <v>DISJUNTOR TERMOMAGNETICO TRIPOLAR 300 A / 600 V, TIPO JXD / ICC - 40 KA</v>
          </cell>
          <cell r="C1881" t="str">
            <v xml:space="preserve">UN    </v>
          </cell>
          <cell r="D1881" t="str">
            <v>CR</v>
          </cell>
          <cell r="E1881" t="str">
            <v>1.164,49</v>
          </cell>
        </row>
        <row r="1882">
          <cell r="A1882">
            <v>2379</v>
          </cell>
          <cell r="B1882" t="str">
            <v>DISJUNTOR TERMOMAGNETICO TRIPOLAR 400 A / 600 V, TIPO JXD / ICC - 40 KA</v>
          </cell>
          <cell r="C1882" t="str">
            <v xml:space="preserve">UN    </v>
          </cell>
          <cell r="D1882" t="str">
            <v>CR</v>
          </cell>
          <cell r="E1882" t="str">
            <v>1.164,49</v>
          </cell>
        </row>
        <row r="1883">
          <cell r="A1883">
            <v>2376</v>
          </cell>
          <cell r="B1883" t="str">
            <v>DISJUNTOR TERMOMAGNETICO TRIPOLAR 600 A / 600 V, TIPO LXD / ICC - 40 KA</v>
          </cell>
          <cell r="C1883" t="str">
            <v xml:space="preserve">UN    </v>
          </cell>
          <cell r="D1883" t="str">
            <v>CR</v>
          </cell>
          <cell r="E1883" t="str">
            <v>1.917,90</v>
          </cell>
        </row>
        <row r="1884">
          <cell r="A1884">
            <v>2394</v>
          </cell>
          <cell r="B1884" t="str">
            <v>DISJUNTOR TERMOMAGNETICO TRIPOLAR 800 A / 600 V, TIPO LMXD</v>
          </cell>
          <cell r="C1884" t="str">
            <v xml:space="preserve">UN    </v>
          </cell>
          <cell r="D1884" t="str">
            <v>CR</v>
          </cell>
          <cell r="E1884" t="str">
            <v>4.100,13</v>
          </cell>
        </row>
        <row r="1885">
          <cell r="A1885">
            <v>34686</v>
          </cell>
          <cell r="B1885" t="str">
            <v>DISJUNTOR TIPO DIN / IEC, MONOPOLAR DE 40  ATE 50A</v>
          </cell>
          <cell r="C1885" t="str">
            <v xml:space="preserve">UN    </v>
          </cell>
          <cell r="D1885" t="str">
            <v>CR</v>
          </cell>
          <cell r="E1885" t="str">
            <v>12,31</v>
          </cell>
        </row>
        <row r="1886">
          <cell r="A1886">
            <v>34616</v>
          </cell>
          <cell r="B1886" t="str">
            <v>DISJUNTOR TIPO DIN/IEC, BIPOLAR DE 6 ATE 32A</v>
          </cell>
          <cell r="C1886" t="str">
            <v xml:space="preserve">UN    </v>
          </cell>
          <cell r="D1886" t="str">
            <v>CR</v>
          </cell>
          <cell r="E1886" t="str">
            <v>47,58</v>
          </cell>
        </row>
        <row r="1887">
          <cell r="A1887">
            <v>34623</v>
          </cell>
          <cell r="B1887" t="str">
            <v>DISJUNTOR TIPO DIN/IEC, BIPOLAR 40 ATE 50A</v>
          </cell>
          <cell r="C1887" t="str">
            <v xml:space="preserve">UN    </v>
          </cell>
          <cell r="D1887" t="str">
            <v>CR</v>
          </cell>
          <cell r="E1887" t="str">
            <v>46,85</v>
          </cell>
        </row>
        <row r="1888">
          <cell r="A1888">
            <v>34628</v>
          </cell>
          <cell r="B1888" t="str">
            <v>DISJUNTOR TIPO DIN/IEC, BIPOLAR 63 A</v>
          </cell>
          <cell r="C1888" t="str">
            <v xml:space="preserve">UN    </v>
          </cell>
          <cell r="D1888" t="str">
            <v>CR</v>
          </cell>
          <cell r="E1888" t="str">
            <v>67,10</v>
          </cell>
        </row>
        <row r="1889">
          <cell r="A1889">
            <v>34653</v>
          </cell>
          <cell r="B1889" t="str">
            <v>DISJUNTOR TIPO DIN/IEC, MONOPOLAR DE 6  ATE  32A</v>
          </cell>
          <cell r="C1889" t="str">
            <v xml:space="preserve">UN    </v>
          </cell>
          <cell r="D1889" t="str">
            <v>CR</v>
          </cell>
          <cell r="E1889" t="str">
            <v>8,30</v>
          </cell>
        </row>
        <row r="1890">
          <cell r="A1890">
            <v>34688</v>
          </cell>
          <cell r="B1890" t="str">
            <v>DISJUNTOR TIPO DIN/IEC, MONOPOLAR DE 63 A</v>
          </cell>
          <cell r="C1890" t="str">
            <v xml:space="preserve">UN    </v>
          </cell>
          <cell r="D1890" t="str">
            <v>CR</v>
          </cell>
          <cell r="E1890" t="str">
            <v>15,04</v>
          </cell>
        </row>
        <row r="1891">
          <cell r="A1891">
            <v>34709</v>
          </cell>
          <cell r="B1891" t="str">
            <v>DISJUNTOR TIPO DIN/IEC, TRIPOLAR DE 10 ATE 50A</v>
          </cell>
          <cell r="C1891" t="str">
            <v xml:space="preserve">UN    </v>
          </cell>
          <cell r="D1891" t="str">
            <v>CR</v>
          </cell>
          <cell r="E1891" t="str">
            <v>58,29</v>
          </cell>
        </row>
        <row r="1892">
          <cell r="A1892">
            <v>34714</v>
          </cell>
          <cell r="B1892" t="str">
            <v>DISJUNTOR TIPO DIN/IEC, TRIPOLAR 63 A</v>
          </cell>
          <cell r="C1892" t="str">
            <v xml:space="preserve">UN    </v>
          </cell>
          <cell r="D1892" t="str">
            <v>CR</v>
          </cell>
          <cell r="E1892" t="str">
            <v>69,62</v>
          </cell>
        </row>
        <row r="1893">
          <cell r="A1893">
            <v>2388</v>
          </cell>
          <cell r="B1893" t="str">
            <v>DISJUNTOR TIPO NEMA, BIPOLAR 10  ATE  50 A, TENSAO MAXIMA 415 V</v>
          </cell>
          <cell r="C1893" t="str">
            <v xml:space="preserve">UN    </v>
          </cell>
          <cell r="D1893" t="str">
            <v>CR</v>
          </cell>
          <cell r="E1893" t="str">
            <v>57,85</v>
          </cell>
        </row>
        <row r="1894">
          <cell r="A1894">
            <v>34606</v>
          </cell>
          <cell r="B1894" t="str">
            <v>DISJUNTOR TIPO NEMA, BIPOLAR 60 ATE 100A, TENSAO MAXIMA 415 V</v>
          </cell>
          <cell r="C1894" t="str">
            <v xml:space="preserve">UN    </v>
          </cell>
          <cell r="D1894" t="str">
            <v>CR</v>
          </cell>
          <cell r="E1894" t="str">
            <v>88,74</v>
          </cell>
        </row>
        <row r="1895">
          <cell r="A1895">
            <v>34689</v>
          </cell>
          <cell r="B1895" t="str">
            <v>DISJUNTOR TIPO NEMA, MONOPOLAR DE 60 ATE 70A, TENSAO MAXIMA DE 240 V</v>
          </cell>
          <cell r="C1895" t="str">
            <v xml:space="preserve">UN    </v>
          </cell>
          <cell r="D1895" t="str">
            <v>CR</v>
          </cell>
          <cell r="E1895" t="str">
            <v>28,25</v>
          </cell>
        </row>
        <row r="1896">
          <cell r="A1896">
            <v>2370</v>
          </cell>
          <cell r="B1896" t="str">
            <v>DISJUNTOR TIPO NEMA, MONOPOLAR 10 ATE 30A, TENSAO MAXIMA DE 240 V</v>
          </cell>
          <cell r="C1896" t="str">
            <v xml:space="preserve">UN    </v>
          </cell>
          <cell r="D1896" t="str">
            <v xml:space="preserve">C </v>
          </cell>
          <cell r="E1896" t="str">
            <v>10,75</v>
          </cell>
        </row>
        <row r="1897">
          <cell r="A1897">
            <v>2386</v>
          </cell>
          <cell r="B1897" t="str">
            <v>DISJUNTOR TIPO NEMA, MONOPOLAR 35  ATE  50 A, TENSAO MAXIMA DE 240 V</v>
          </cell>
          <cell r="C1897" t="str">
            <v xml:space="preserve">UN    </v>
          </cell>
          <cell r="D1897" t="str">
            <v>CR</v>
          </cell>
          <cell r="E1897" t="str">
            <v>18,03</v>
          </cell>
        </row>
        <row r="1898">
          <cell r="A1898">
            <v>2392</v>
          </cell>
          <cell r="B1898" t="str">
            <v>DISJUNTOR TIPO NEMA, TRIPOLAR 10  ATE  50A, TENSAO MAXIMA DE 415 V</v>
          </cell>
          <cell r="C1898" t="str">
            <v xml:space="preserve">UN    </v>
          </cell>
          <cell r="D1898" t="str">
            <v>CR</v>
          </cell>
          <cell r="E1898" t="str">
            <v>72,16</v>
          </cell>
        </row>
        <row r="1899">
          <cell r="A1899">
            <v>2373</v>
          </cell>
          <cell r="B1899" t="str">
            <v>DISJUNTOR TIPO NEMA, TRIPOLAR 60 ATE 100 A, TENSAO MAXIMA DE 415 V</v>
          </cell>
          <cell r="C1899" t="str">
            <v xml:space="preserve">UN    </v>
          </cell>
          <cell r="D1899" t="str">
            <v>CR</v>
          </cell>
          <cell r="E1899" t="str">
            <v>101,67</v>
          </cell>
        </row>
        <row r="1900">
          <cell r="A1900">
            <v>39465</v>
          </cell>
          <cell r="B1900" t="str">
            <v>DISPOSITIVO DPS CLASSE II, 1 POLO, TENSAO MAXIMA DE 175 V, CORRENTE MAXIMA DE *20* KA (TIPO AC)</v>
          </cell>
          <cell r="C1900" t="str">
            <v xml:space="preserve">UN    </v>
          </cell>
          <cell r="D1900" t="str">
            <v>CR</v>
          </cell>
          <cell r="E1900" t="str">
            <v>62,11</v>
          </cell>
        </row>
        <row r="1901">
          <cell r="A1901">
            <v>39466</v>
          </cell>
          <cell r="B1901" t="str">
            <v>DISPOSITIVO DPS CLASSE II, 1 POLO, TENSAO MAXIMA DE 175 V, CORRENTE MAXIMA DE *30* KA (TIPO AC)</v>
          </cell>
          <cell r="C1901" t="str">
            <v xml:space="preserve">UN    </v>
          </cell>
          <cell r="D1901" t="str">
            <v>CR</v>
          </cell>
          <cell r="E1901" t="str">
            <v>69,87</v>
          </cell>
        </row>
        <row r="1902">
          <cell r="A1902">
            <v>39467</v>
          </cell>
          <cell r="B1902" t="str">
            <v>DISPOSITIVO DPS CLASSE II, 1 POLO, TENSAO MAXIMA DE 175 V, CORRENTE MAXIMA DE *45* KA (TIPO AC)</v>
          </cell>
          <cell r="C1902" t="str">
            <v xml:space="preserve">UN    </v>
          </cell>
          <cell r="D1902" t="str">
            <v>CR</v>
          </cell>
          <cell r="E1902" t="str">
            <v>89,38</v>
          </cell>
        </row>
        <row r="1903">
          <cell r="A1903">
            <v>39468</v>
          </cell>
          <cell r="B1903" t="str">
            <v>DISPOSITIVO DPS CLASSE II, 1 POLO, TENSAO MAXIMA DE 175 V, CORRENTE MAXIMA DE *90* KA (TIPO AC)</v>
          </cell>
          <cell r="C1903" t="str">
            <v xml:space="preserve">UN    </v>
          </cell>
          <cell r="D1903" t="str">
            <v>CR</v>
          </cell>
          <cell r="E1903" t="str">
            <v>158,86</v>
          </cell>
        </row>
        <row r="1904">
          <cell r="A1904">
            <v>39469</v>
          </cell>
          <cell r="B1904" t="str">
            <v>DISPOSITIVO DPS CLASSE II, 1 POLO, TENSAO MAXIMA DE 275 V, CORRENTE MAXIMA DE *20* KA (TIPO AC)</v>
          </cell>
          <cell r="C1904" t="str">
            <v xml:space="preserve">UN    </v>
          </cell>
          <cell r="D1904" t="str">
            <v>CR</v>
          </cell>
          <cell r="E1904" t="str">
            <v>64,71</v>
          </cell>
        </row>
        <row r="1905">
          <cell r="A1905">
            <v>39470</v>
          </cell>
          <cell r="B1905" t="str">
            <v>DISPOSITIVO DPS CLASSE II, 1 POLO, TENSAO MAXIMA DE 275 V, CORRENTE MAXIMA DE *30* KA (TIPO AC)</v>
          </cell>
          <cell r="C1905" t="str">
            <v xml:space="preserve">UN    </v>
          </cell>
          <cell r="D1905" t="str">
            <v>CR</v>
          </cell>
          <cell r="E1905" t="str">
            <v>79,51</v>
          </cell>
        </row>
        <row r="1906">
          <cell r="A1906">
            <v>39471</v>
          </cell>
          <cell r="B1906" t="str">
            <v>DISPOSITIVO DPS CLASSE II, 1 POLO, TENSAO MAXIMA DE 275 V, CORRENTE MAXIMA DE *45* KA (TIPO AC)</v>
          </cell>
          <cell r="C1906" t="str">
            <v xml:space="preserve">UN    </v>
          </cell>
          <cell r="D1906" t="str">
            <v>CR</v>
          </cell>
          <cell r="E1906" t="str">
            <v>95,55</v>
          </cell>
        </row>
        <row r="1907">
          <cell r="A1907">
            <v>39472</v>
          </cell>
          <cell r="B1907" t="str">
            <v>DISPOSITIVO DPS CLASSE II, 1 POLO, TENSAO MAXIMA DE 275 V, CORRENTE MAXIMA DE *90* KA (TIPO AC)</v>
          </cell>
          <cell r="C1907" t="str">
            <v xml:space="preserve">UN    </v>
          </cell>
          <cell r="D1907" t="str">
            <v>CR</v>
          </cell>
          <cell r="E1907" t="str">
            <v>166,02</v>
          </cell>
        </row>
        <row r="1908">
          <cell r="A1908">
            <v>39473</v>
          </cell>
          <cell r="B1908" t="str">
            <v>DISPOSITIVO DPS CLASSE II, 1 POLO, TENSAO MAXIMA DE 385 V, CORRENTE MAXIMA DE *20* KA (TIPO AC)</v>
          </cell>
          <cell r="C1908" t="str">
            <v xml:space="preserve">UN    </v>
          </cell>
          <cell r="D1908" t="str">
            <v>CR</v>
          </cell>
          <cell r="E1908" t="str">
            <v>107,25</v>
          </cell>
        </row>
        <row r="1909">
          <cell r="A1909">
            <v>39474</v>
          </cell>
          <cell r="B1909" t="str">
            <v>DISPOSITIVO DPS CLASSE II, 1 POLO, TENSAO MAXIMA DE 385 V, CORRENTE MAXIMA DE *30* KA (TIPO AC)</v>
          </cell>
          <cell r="C1909" t="str">
            <v xml:space="preserve">UN    </v>
          </cell>
          <cell r="D1909" t="str">
            <v>CR</v>
          </cell>
          <cell r="E1909" t="str">
            <v>114,33</v>
          </cell>
        </row>
        <row r="1910">
          <cell r="A1910">
            <v>39475</v>
          </cell>
          <cell r="B1910" t="str">
            <v>DISPOSITIVO DPS CLASSE II, 1 POLO, TENSAO MAXIMA DE 385 V, CORRENTE MAXIMA DE *45* KA (TIPO AC)</v>
          </cell>
          <cell r="C1910" t="str">
            <v xml:space="preserve">UN    </v>
          </cell>
          <cell r="D1910" t="str">
            <v>CR</v>
          </cell>
          <cell r="E1910" t="str">
            <v>129,72</v>
          </cell>
        </row>
        <row r="1911">
          <cell r="A1911">
            <v>39476</v>
          </cell>
          <cell r="B1911" t="str">
            <v>DISPOSITIVO DPS CLASSE II, 1 POLO, TENSAO MAXIMA DE 385 V, CORRENTE MAXIMA DE *90* KA (TIPO AC)</v>
          </cell>
          <cell r="C1911" t="str">
            <v xml:space="preserve">UN    </v>
          </cell>
          <cell r="D1911" t="str">
            <v>CR</v>
          </cell>
          <cell r="E1911" t="str">
            <v>244,20</v>
          </cell>
        </row>
        <row r="1912">
          <cell r="A1912">
            <v>39477</v>
          </cell>
          <cell r="B1912" t="str">
            <v>DISPOSITIVO DPS CLASSE II, 1 POLO, TENSAO MAXIMA DE 460 V, CORRENTE MAXIMA DE *20* KA (TIPO AC)</v>
          </cell>
          <cell r="C1912" t="str">
            <v xml:space="preserve">UN    </v>
          </cell>
          <cell r="D1912" t="str">
            <v>CR</v>
          </cell>
          <cell r="E1912" t="str">
            <v>119,65</v>
          </cell>
        </row>
        <row r="1913">
          <cell r="A1913">
            <v>39478</v>
          </cell>
          <cell r="B1913" t="str">
            <v>DISPOSITIVO DPS CLASSE II, 1 POLO, TENSAO MAXIMA DE 460 V, CORRENTE MAXIMA DE *30* KA (TIPO AC)</v>
          </cell>
          <cell r="C1913" t="str">
            <v xml:space="preserve">UN    </v>
          </cell>
          <cell r="D1913" t="str">
            <v>CR</v>
          </cell>
          <cell r="E1913" t="str">
            <v>123,35</v>
          </cell>
        </row>
        <row r="1914">
          <cell r="A1914">
            <v>39479</v>
          </cell>
          <cell r="B1914" t="str">
            <v>DISPOSITIVO DPS CLASSE II, 1 POLO, TENSAO MAXIMA DE 460 V, CORRENTE MAXIMA DE *45* KA (TIPO AC)</v>
          </cell>
          <cell r="C1914" t="str">
            <v xml:space="preserve">UN    </v>
          </cell>
          <cell r="D1914" t="str">
            <v>CR</v>
          </cell>
          <cell r="E1914" t="str">
            <v>145,34</v>
          </cell>
        </row>
        <row r="1915">
          <cell r="A1915">
            <v>39480</v>
          </cell>
          <cell r="B1915" t="str">
            <v>DISPOSITIVO DPS CLASSE II, 1 POLO, TENSAO MAXIMA DE 460 V, CORRENTE MAXIMA DE *90* KA (TIPO AC)</v>
          </cell>
          <cell r="C1915" t="str">
            <v xml:space="preserve">UN    </v>
          </cell>
          <cell r="D1915" t="str">
            <v>CR</v>
          </cell>
          <cell r="E1915" t="str">
            <v>299,90</v>
          </cell>
        </row>
        <row r="1916">
          <cell r="A1916">
            <v>39459</v>
          </cell>
          <cell r="B1916" t="str">
            <v>DISPOSITIVO DR, 2 POLOS, SENSIBILIDADE DE 30 MA, CORRENTE DE 100 A, TIPO AC</v>
          </cell>
          <cell r="C1916" t="str">
            <v xml:space="preserve">UN    </v>
          </cell>
          <cell r="D1916" t="str">
            <v>CR</v>
          </cell>
          <cell r="E1916" t="str">
            <v>254,54</v>
          </cell>
        </row>
        <row r="1917">
          <cell r="A1917">
            <v>39445</v>
          </cell>
          <cell r="B1917" t="str">
            <v>DISPOSITIVO DR, 2 POLOS, SENSIBILIDADE DE 30 MA, CORRENTE DE 25 A, TIPO AC</v>
          </cell>
          <cell r="C1917" t="str">
            <v xml:space="preserve">UN    </v>
          </cell>
          <cell r="D1917" t="str">
            <v>CR</v>
          </cell>
          <cell r="E1917" t="str">
            <v>127,80</v>
          </cell>
        </row>
        <row r="1918">
          <cell r="A1918">
            <v>39446</v>
          </cell>
          <cell r="B1918" t="str">
            <v>DISPOSITIVO DR, 2 POLOS, SENSIBILIDADE DE 30 MA, CORRENTE DE 40 A, TIPO AC</v>
          </cell>
          <cell r="C1918" t="str">
            <v xml:space="preserve">UN    </v>
          </cell>
          <cell r="D1918" t="str">
            <v>CR</v>
          </cell>
          <cell r="E1918" t="str">
            <v>130,08</v>
          </cell>
        </row>
        <row r="1919">
          <cell r="A1919">
            <v>39447</v>
          </cell>
          <cell r="B1919" t="str">
            <v>DISPOSITIVO DR, 2 POLOS, SENSIBILIDADE DE 30 MA, CORRENTE DE 63 A, TIPO AC</v>
          </cell>
          <cell r="C1919" t="str">
            <v xml:space="preserve">UN    </v>
          </cell>
          <cell r="D1919" t="str">
            <v>CR</v>
          </cell>
          <cell r="E1919" t="str">
            <v>139,10</v>
          </cell>
        </row>
        <row r="1920">
          <cell r="A1920">
            <v>39448</v>
          </cell>
          <cell r="B1920" t="str">
            <v>DISPOSITIVO DR, 2 POLOS, SENSIBILIDADE DE 30 MA, CORRENTE DE 80 A, TIPO AC</v>
          </cell>
          <cell r="C1920" t="str">
            <v xml:space="preserve">UN    </v>
          </cell>
          <cell r="D1920" t="str">
            <v>CR</v>
          </cell>
          <cell r="E1920" t="str">
            <v>237,19</v>
          </cell>
        </row>
        <row r="1921">
          <cell r="A1921">
            <v>39450</v>
          </cell>
          <cell r="B1921" t="str">
            <v>DISPOSITIVO DR, 2 POLOS, SENSIBILIDADE DE 300 MA, CORRENTE DE 25 A, TIPO AC</v>
          </cell>
          <cell r="C1921" t="str">
            <v xml:space="preserve">UN    </v>
          </cell>
          <cell r="D1921" t="str">
            <v>CR</v>
          </cell>
          <cell r="E1921" t="str">
            <v>144,71</v>
          </cell>
        </row>
        <row r="1922">
          <cell r="A1922">
            <v>39451</v>
          </cell>
          <cell r="B1922" t="str">
            <v>DISPOSITIVO DR, 2 POLOS, SENSIBILIDADE DE 300 MA, CORRENTE DE 40 A, TIPO AC</v>
          </cell>
          <cell r="C1922" t="str">
            <v xml:space="preserve">UN    </v>
          </cell>
          <cell r="D1922" t="str">
            <v>CR</v>
          </cell>
          <cell r="E1922" t="str">
            <v>157,84</v>
          </cell>
        </row>
        <row r="1923">
          <cell r="A1923">
            <v>39452</v>
          </cell>
          <cell r="B1923" t="str">
            <v>DISPOSITIVO DR, 2 POLOS, SENSIBILIDADE DE 300 MA, CORRENTE DE 63 A, TIPO AC</v>
          </cell>
          <cell r="C1923" t="str">
            <v xml:space="preserve">UN    </v>
          </cell>
          <cell r="D1923" t="str">
            <v>CR</v>
          </cell>
          <cell r="E1923" t="str">
            <v>158,78</v>
          </cell>
        </row>
        <row r="1924">
          <cell r="A1924">
            <v>39523</v>
          </cell>
          <cell r="B1924" t="str">
            <v>DISPOSITIVO DR, 2 POLOS, SENSIBILIDADE DE 300 MA, CORRENTE DE 80 A, TIPO  AC</v>
          </cell>
          <cell r="C1924" t="str">
            <v xml:space="preserve">UN    </v>
          </cell>
          <cell r="D1924" t="str">
            <v>CR</v>
          </cell>
          <cell r="E1924" t="str">
            <v>265,72</v>
          </cell>
        </row>
        <row r="1925">
          <cell r="A1925">
            <v>39449</v>
          </cell>
          <cell r="B1925" t="str">
            <v>DISPOSITIVO DR, 4 POLOS, SENSIBILIDADE DE 30 MA, CORRENTE DE 100 A, TIPO AC</v>
          </cell>
          <cell r="C1925" t="str">
            <v xml:space="preserve">UN    </v>
          </cell>
          <cell r="D1925" t="str">
            <v>CR</v>
          </cell>
          <cell r="E1925" t="str">
            <v>294,27</v>
          </cell>
        </row>
        <row r="1926">
          <cell r="A1926">
            <v>39455</v>
          </cell>
          <cell r="B1926" t="str">
            <v>DISPOSITIVO DR, 4 POLOS, SENSIBILIDADE DE 30 MA, CORRENTE DE 25 A, TIPO AC</v>
          </cell>
          <cell r="C1926" t="str">
            <v xml:space="preserve">UN    </v>
          </cell>
          <cell r="D1926" t="str">
            <v>CR</v>
          </cell>
          <cell r="E1926" t="str">
            <v>145,61</v>
          </cell>
        </row>
        <row r="1927">
          <cell r="A1927">
            <v>39456</v>
          </cell>
          <cell r="B1927" t="str">
            <v>DISPOSITIVO DR, 4 POLOS, SENSIBILIDADE DE 30 MA, CORRENTE DE 40 A, TIPO AC</v>
          </cell>
          <cell r="C1927" t="str">
            <v xml:space="preserve">UN    </v>
          </cell>
          <cell r="D1927" t="str">
            <v>CR</v>
          </cell>
          <cell r="E1927" t="str">
            <v>145,72</v>
          </cell>
        </row>
        <row r="1928">
          <cell r="A1928">
            <v>39457</v>
          </cell>
          <cell r="B1928" t="str">
            <v>DISPOSITIVO DR, 4 POLOS, SENSIBILIDADE DE 30 MA, CORRENTE DE 63 A, TIPO AC</v>
          </cell>
          <cell r="C1928" t="str">
            <v xml:space="preserve">UN    </v>
          </cell>
          <cell r="D1928" t="str">
            <v>CR</v>
          </cell>
          <cell r="E1928" t="str">
            <v>158,86</v>
          </cell>
        </row>
        <row r="1929">
          <cell r="A1929">
            <v>39458</v>
          </cell>
          <cell r="B1929" t="str">
            <v>DISPOSITIVO DR, 4 POLOS, SENSIBILIDADE DE 30 MA, CORRENTE DE 80 A, TIPO AC</v>
          </cell>
          <cell r="C1929" t="str">
            <v xml:space="preserve">UN    </v>
          </cell>
          <cell r="D1929" t="str">
            <v>CR</v>
          </cell>
          <cell r="E1929" t="str">
            <v>296,44</v>
          </cell>
        </row>
        <row r="1930">
          <cell r="A1930">
            <v>39464</v>
          </cell>
          <cell r="B1930" t="str">
            <v>DISPOSITIVO DR, 4 POLOS, SENSIBILIDADE DE 300 MA, CORRENTE DE 100 A, TIPO AC</v>
          </cell>
          <cell r="C1930" t="str">
            <v xml:space="preserve">UN    </v>
          </cell>
          <cell r="D1930" t="str">
            <v>CR</v>
          </cell>
          <cell r="E1930" t="str">
            <v>476,70</v>
          </cell>
        </row>
        <row r="1931">
          <cell r="A1931">
            <v>39460</v>
          </cell>
          <cell r="B1931" t="str">
            <v>DISPOSITIVO DR, 4 POLOS, SENSIBILIDADE DE 300 MA, CORRENTE DE 25 A, TIPO AC</v>
          </cell>
          <cell r="C1931" t="str">
            <v xml:space="preserve">UN    </v>
          </cell>
          <cell r="D1931" t="str">
            <v>CR</v>
          </cell>
          <cell r="E1931" t="str">
            <v>180,80</v>
          </cell>
        </row>
        <row r="1932">
          <cell r="A1932">
            <v>39461</v>
          </cell>
          <cell r="B1932" t="str">
            <v>DISPOSITIVO DR, 4 POLOS, SENSIBILIDADE DE 300 MA, CORRENTE DE 40 A, TIPO AC</v>
          </cell>
          <cell r="C1932" t="str">
            <v xml:space="preserve">UN    </v>
          </cell>
          <cell r="D1932" t="str">
            <v>CR</v>
          </cell>
          <cell r="E1932" t="str">
            <v>211,85</v>
          </cell>
        </row>
        <row r="1933">
          <cell r="A1933">
            <v>39462</v>
          </cell>
          <cell r="B1933" t="str">
            <v>DISPOSITIVO DR, 4 POLOS, SENSIBILIDADE DE 300 MA, CORRENTE DE 63 A, TIPO AC</v>
          </cell>
          <cell r="C1933" t="str">
            <v xml:space="preserve">UN    </v>
          </cell>
          <cell r="D1933" t="str">
            <v>CR</v>
          </cell>
          <cell r="E1933" t="str">
            <v>204,17</v>
          </cell>
        </row>
        <row r="1934">
          <cell r="A1934">
            <v>39463</v>
          </cell>
          <cell r="B1934" t="str">
            <v>DISPOSITIVO DR, 4 POLOS, SENSIBILIDADE DE 300 MA, CORRENTE DE 80 A, TIPO AC</v>
          </cell>
          <cell r="C1934" t="str">
            <v xml:space="preserve">UN    </v>
          </cell>
          <cell r="D1934" t="str">
            <v>CR</v>
          </cell>
          <cell r="E1934" t="str">
            <v>473,00</v>
          </cell>
        </row>
        <row r="1935">
          <cell r="A1935">
            <v>26039</v>
          </cell>
          <cell r="B1935" t="str">
            <v>DISTRIBUIDOR DE AGREGADOS AUTOPROPELIDO, CAP 3 M3, A DIESEL, 6 CC, 176 CV</v>
          </cell>
          <cell r="C1935" t="str">
            <v xml:space="preserve">UN    </v>
          </cell>
          <cell r="D1935" t="str">
            <v>AS</v>
          </cell>
          <cell r="E1935" t="str">
            <v>249.588,52</v>
          </cell>
        </row>
        <row r="1936">
          <cell r="A1936">
            <v>2401</v>
          </cell>
          <cell r="B1936" t="str">
            <v>DISTRIBUIDOR DE AGREGADOS REBOCAVEL, CAPACIDADE 1,9 M3, LARGURA DE TRABALHO 3,66 M</v>
          </cell>
          <cell r="C1936" t="str">
            <v xml:space="preserve">UN    </v>
          </cell>
          <cell r="D1936" t="str">
            <v>AS</v>
          </cell>
          <cell r="E1936" t="str">
            <v>57.408,12</v>
          </cell>
        </row>
        <row r="1937">
          <cell r="A1937">
            <v>38870</v>
          </cell>
          <cell r="B1937" t="str">
            <v>DISTRIBUIDOR METALICO, COM ROSCA, 2 SAIDAS, DN 1" X 1/2", PARA CONEXAO COM ANEL DESLIZANTE EM TUBO PEX</v>
          </cell>
          <cell r="C1937" t="str">
            <v xml:space="preserve">UN    </v>
          </cell>
          <cell r="D1937" t="str">
            <v>AS</v>
          </cell>
          <cell r="E1937" t="str">
            <v>35,98</v>
          </cell>
        </row>
        <row r="1938">
          <cell r="A1938">
            <v>38869</v>
          </cell>
          <cell r="B1938" t="str">
            <v>DISTRIBUIDOR METALICO, COM ROSCA, 2 SAIDAS, DN 3/4" X 1/2", PARA CONEXAO COM ANEL DESLIZANTE EM TUBO PEX</v>
          </cell>
          <cell r="C1938" t="str">
            <v xml:space="preserve">UN    </v>
          </cell>
          <cell r="D1938" t="str">
            <v>AS</v>
          </cell>
          <cell r="E1938" t="str">
            <v>31,74</v>
          </cell>
        </row>
        <row r="1939">
          <cell r="A1939">
            <v>38872</v>
          </cell>
          <cell r="B1939" t="str">
            <v>DISTRIBUIDOR METALICO, COM ROSCA, 3 SAIDAS, DN 1" X 1/2", PARA CONEXAO COM ANEL DESLIZANTE EM TUBO PEX</v>
          </cell>
          <cell r="C1939" t="str">
            <v xml:space="preserve">UN    </v>
          </cell>
          <cell r="D1939" t="str">
            <v>AS</v>
          </cell>
          <cell r="E1939" t="str">
            <v>49,15</v>
          </cell>
        </row>
        <row r="1940">
          <cell r="A1940">
            <v>38871</v>
          </cell>
          <cell r="B1940" t="str">
            <v>DISTRIBUIDOR METALICO, COM ROSCA, 3 SAIDAS, DN 3/4" X 1/2", PARA CONEXAO COM ANEL DESLIZANTE EM TUBO PEX</v>
          </cell>
          <cell r="C1940" t="str">
            <v xml:space="preserve">UN    </v>
          </cell>
          <cell r="D1940" t="str">
            <v>AS</v>
          </cell>
          <cell r="E1940" t="str">
            <v>39,54</v>
          </cell>
        </row>
        <row r="1941">
          <cell r="A1941">
            <v>39283</v>
          </cell>
          <cell r="B1941" t="str">
            <v>DISTRIBUIDOR, PLASTICO, 2 SAIDAS, DN 32 X 16 MM, PARA CONEXAO COM CRIMPAGEM EM TUBO PEX</v>
          </cell>
          <cell r="C1941" t="str">
            <v xml:space="preserve">UN    </v>
          </cell>
          <cell r="D1941" t="str">
            <v>AS</v>
          </cell>
          <cell r="E1941" t="str">
            <v>123,16</v>
          </cell>
        </row>
        <row r="1942">
          <cell r="A1942">
            <v>39284</v>
          </cell>
          <cell r="B1942" t="str">
            <v>DISTRIBUIDOR, PLASTICO, 2 SAIDAS, DN 32 X 20 MM, PARA CONEXAO COM CRIMPAGEM EM TUBO PEX</v>
          </cell>
          <cell r="C1942" t="str">
            <v xml:space="preserve">UN    </v>
          </cell>
          <cell r="D1942" t="str">
            <v>AS</v>
          </cell>
          <cell r="E1942" t="str">
            <v>133,46</v>
          </cell>
        </row>
        <row r="1943">
          <cell r="A1943">
            <v>39285</v>
          </cell>
          <cell r="B1943" t="str">
            <v>DISTRIBUIDOR, PLASTICO, 2 SAIDAS, DN 32 X 25 MM, PARA CONEXAO COM CRIMPAGEM EM TUBO PEX</v>
          </cell>
          <cell r="C1943" t="str">
            <v xml:space="preserve">UN    </v>
          </cell>
          <cell r="D1943" t="str">
            <v>AS</v>
          </cell>
          <cell r="E1943" t="str">
            <v>135,38</v>
          </cell>
        </row>
        <row r="1944">
          <cell r="A1944">
            <v>39286</v>
          </cell>
          <cell r="B1944" t="str">
            <v>DISTRIBUIDOR, PLASTICO, 3 SAIDAS, DN 32 X 16 MM, PARA CONEXAO COM CRIMPAGEM EM TUBO PEX</v>
          </cell>
          <cell r="C1944" t="str">
            <v xml:space="preserve">UN    </v>
          </cell>
          <cell r="D1944" t="str">
            <v>AS</v>
          </cell>
          <cell r="E1944" t="str">
            <v>132,43</v>
          </cell>
        </row>
        <row r="1945">
          <cell r="A1945">
            <v>39287</v>
          </cell>
          <cell r="B1945" t="str">
            <v>DISTRIBUIDOR, PLASTICO, 3 SAIDAS, DN 32 X 20 MM, PARA CONEXAO COM CRIMPAGEM EM TUBO PEX</v>
          </cell>
          <cell r="C1945" t="str">
            <v xml:space="preserve">UN    </v>
          </cell>
          <cell r="D1945" t="str">
            <v>AS</v>
          </cell>
          <cell r="E1945" t="str">
            <v>155,50</v>
          </cell>
        </row>
        <row r="1946">
          <cell r="A1946">
            <v>39288</v>
          </cell>
          <cell r="B1946" t="str">
            <v>DISTRIBUIDOR, PLASTICO, 3 SAIDAS, DN 32 X 25 MM, PARA CONEXAO COM CRIMPAGEM EM TUBO PEX</v>
          </cell>
          <cell r="C1946" t="str">
            <v xml:space="preserve">UN    </v>
          </cell>
          <cell r="D1946" t="str">
            <v>AS</v>
          </cell>
          <cell r="E1946" t="str">
            <v>165,96</v>
          </cell>
        </row>
        <row r="1947">
          <cell r="A1947">
            <v>2414</v>
          </cell>
          <cell r="B1947" t="str">
            <v>DIVISORIA (N2) PAINEL/VIDRO - PAINEL C/ MSO/COMEIA E=35MM - MONTANTE/RODAPE DUPLO ACO GALV PINTADO - COLOCADA</v>
          </cell>
          <cell r="C1947" t="str">
            <v xml:space="preserve">M2    </v>
          </cell>
          <cell r="D1947" t="str">
            <v>CR</v>
          </cell>
          <cell r="E1947" t="str">
            <v>82,94</v>
          </cell>
        </row>
        <row r="1948">
          <cell r="A1948">
            <v>2413</v>
          </cell>
          <cell r="B1948" t="str">
            <v>DIVISORIA (N2) PAINEL/VIDRO - PAINEL C/ MSO/COMEIA E=35MM - PERFIS SIMPLES ACO GALV PINTADO - COLOCADA</v>
          </cell>
          <cell r="C1948" t="str">
            <v xml:space="preserve">M2    </v>
          </cell>
          <cell r="D1948" t="str">
            <v>CR</v>
          </cell>
          <cell r="E1948" t="str">
            <v>79,79</v>
          </cell>
        </row>
        <row r="1949">
          <cell r="A1949">
            <v>2405</v>
          </cell>
          <cell r="B1949" t="str">
            <v>DIVISORIA (N2) PAINEL/VIDRO - PAINEL MSO/COMEIA E=35MM - MONTANTE/RODAPE DUPLO ALUMINIO ANOD NAT - COLOCADA</v>
          </cell>
          <cell r="C1949" t="str">
            <v xml:space="preserve">M2    </v>
          </cell>
          <cell r="D1949" t="str">
            <v>CR</v>
          </cell>
          <cell r="E1949" t="str">
            <v>92,88</v>
          </cell>
        </row>
        <row r="1950">
          <cell r="A1950">
            <v>13361</v>
          </cell>
          <cell r="B1950" t="str">
            <v>DIVISORIA (N2) PAINEL/VIDRO - PAINEL MSO/COMEIA E=35MM - PERFIS SIMPLES ALUMINIO ANOD NAT - COLOCADA</v>
          </cell>
          <cell r="C1950" t="str">
            <v xml:space="preserve">M2    </v>
          </cell>
          <cell r="D1950" t="str">
            <v>CR</v>
          </cell>
          <cell r="E1950" t="str">
            <v>77,69</v>
          </cell>
        </row>
        <row r="1951">
          <cell r="A1951">
            <v>11987</v>
          </cell>
          <cell r="B1951" t="str">
            <v>DIVISORIA (N2) PAINEL/VIDRO - PAINEL VERMICULITA E=35MM - PERFIS SIMPLES ALUMINIO ANOD NATURAL - COLOCADA</v>
          </cell>
          <cell r="C1951" t="str">
            <v xml:space="preserve">M2    </v>
          </cell>
          <cell r="D1951" t="str">
            <v>CR</v>
          </cell>
          <cell r="E1951" t="str">
            <v>207,89</v>
          </cell>
        </row>
        <row r="1952">
          <cell r="A1952">
            <v>2416</v>
          </cell>
          <cell r="B1952" t="str">
            <v>DIVISORIA (N3) PAINEL/VIDRO/PAINEL MSO/COMEIA E=35MM - MONTANTE/RODAPE DUPLO ACO GALV PINTADO - COLOCADA</v>
          </cell>
          <cell r="C1952" t="str">
            <v xml:space="preserve">M2    </v>
          </cell>
          <cell r="D1952" t="str">
            <v>CR</v>
          </cell>
          <cell r="E1952" t="str">
            <v>91,98</v>
          </cell>
        </row>
        <row r="1953">
          <cell r="A1953">
            <v>2412</v>
          </cell>
          <cell r="B1953" t="str">
            <v>DIVISORIA (N3) PAINEL/VIDRO/PAINEL MSO/COMEIA E=35MM - MONTANTE/RODAPE DUPLO ALUMINIO ANOD NAT - COLOCADA</v>
          </cell>
          <cell r="C1953" t="str">
            <v xml:space="preserve">M2    </v>
          </cell>
          <cell r="D1953" t="str">
            <v>CR</v>
          </cell>
          <cell r="E1953" t="str">
            <v>88,82</v>
          </cell>
        </row>
        <row r="1954">
          <cell r="A1954">
            <v>2411</v>
          </cell>
          <cell r="B1954" t="str">
            <v>DIVISORIA (N3) PAINEL/VIDRO/PAINEL MSO/COMEIA E=35MM - PERFIS SIMPLES ACO GALV PINTADO - COLOCADA</v>
          </cell>
          <cell r="C1954" t="str">
            <v xml:space="preserve">M2    </v>
          </cell>
          <cell r="D1954" t="str">
            <v>CR</v>
          </cell>
          <cell r="E1954" t="str">
            <v>77,69</v>
          </cell>
        </row>
        <row r="1955">
          <cell r="A1955">
            <v>2406</v>
          </cell>
          <cell r="B1955" t="str">
            <v>DIVISORIA (N3) PAINEL/VIDRO/PAINEL MSO/COMEIA E=35MM - PERFIS SIMPLES ALUMINIO ANOD NAT - COLOCADA</v>
          </cell>
          <cell r="C1955" t="str">
            <v xml:space="preserve">M2    </v>
          </cell>
          <cell r="D1955" t="str">
            <v>CR</v>
          </cell>
          <cell r="E1955" t="str">
            <v>75,59</v>
          </cell>
        </row>
        <row r="1956">
          <cell r="A1956">
            <v>10571</v>
          </cell>
          <cell r="B1956" t="str">
            <v>DIVISORIA (N3) PAINEL/VIDRO/PAINEL VERMICULITA E=35MM - MONTANTE/RODAPE DUPLO ALUMINIO ANOD NATURAL - COLOCADA</v>
          </cell>
          <cell r="C1956" t="str">
            <v xml:space="preserve">M2    </v>
          </cell>
          <cell r="D1956" t="str">
            <v>CR</v>
          </cell>
          <cell r="E1956" t="str">
            <v>184,80</v>
          </cell>
        </row>
        <row r="1957">
          <cell r="A1957">
            <v>11985</v>
          </cell>
          <cell r="B1957" t="str">
            <v>DIVISORIA (N3) PAINEL/VIDRO/PAINEL VERMICULITA E=35MM - MONTANTE/RODAPE PERFIL DUPLO ACO GALV PINTADO - COLOCADA</v>
          </cell>
          <cell r="C1957" t="str">
            <v xml:space="preserve">M2    </v>
          </cell>
          <cell r="D1957" t="str">
            <v>CR</v>
          </cell>
          <cell r="E1957" t="str">
            <v>178,49</v>
          </cell>
        </row>
        <row r="1958">
          <cell r="A1958">
            <v>2410</v>
          </cell>
          <cell r="B1958" t="str">
            <v>DIVISORIA CEGA (N1) - PAINEL MSO/COMEIA E=35MM - MONTANTE/RODAPE DUPLO   ACO GALV PINTADO - COLOCADA</v>
          </cell>
          <cell r="C1958" t="str">
            <v xml:space="preserve">M2    </v>
          </cell>
          <cell r="D1958" t="str">
            <v>CR</v>
          </cell>
          <cell r="E1958" t="str">
            <v>78,75</v>
          </cell>
        </row>
        <row r="1959">
          <cell r="A1959">
            <v>2417</v>
          </cell>
          <cell r="B1959" t="str">
            <v>DIVISORIA CEGA (N1) - PAINEL MSO/COMEIA E=35MM - MONTANTE/RODAPE DUPLO ALUMINIO ANOD NAT - COLOCADA</v>
          </cell>
          <cell r="C1959" t="str">
            <v xml:space="preserve">M2    </v>
          </cell>
          <cell r="D1959" t="str">
            <v>CR</v>
          </cell>
          <cell r="E1959" t="str">
            <v>84,00</v>
          </cell>
        </row>
        <row r="1960">
          <cell r="A1960">
            <v>2415</v>
          </cell>
          <cell r="B1960" t="str">
            <v>DIVISORIA CEGA (N1) - PAINEL MSO/COMEIA E=35MM - PERFIS SIMPLES ACO GALV PINTADO   - COLOCADA</v>
          </cell>
          <cell r="C1960" t="str">
            <v xml:space="preserve">M2    </v>
          </cell>
          <cell r="D1960" t="str">
            <v>CR</v>
          </cell>
          <cell r="E1960" t="str">
            <v>67,20</v>
          </cell>
        </row>
        <row r="1961">
          <cell r="A1961">
            <v>13360</v>
          </cell>
          <cell r="B1961" t="str">
            <v>DIVISORIA CEGA (N1) - PAINEL MSO/COMEIA E=35MM - PERFIS SIMPLES ALUMINIO ANOD NAT - COLOCADA</v>
          </cell>
          <cell r="C1961" t="str">
            <v xml:space="preserve">M2    </v>
          </cell>
          <cell r="D1961" t="str">
            <v>CR</v>
          </cell>
          <cell r="E1961" t="str">
            <v>67,20</v>
          </cell>
        </row>
        <row r="1962">
          <cell r="A1962">
            <v>11983</v>
          </cell>
          <cell r="B1962" t="str">
            <v>DIVISORIA CEGA (N1) - PAINEL VERMICULITA E=35MM - MONTANTE/RODAPE PERFIS SIMPLES ACO GALV PINTADO - COLOCADA</v>
          </cell>
          <cell r="C1962" t="str">
            <v xml:space="preserve">M2    </v>
          </cell>
          <cell r="D1962" t="str">
            <v>CR</v>
          </cell>
          <cell r="E1962" t="str">
            <v>163,79</v>
          </cell>
        </row>
        <row r="1963">
          <cell r="A1963">
            <v>11986</v>
          </cell>
          <cell r="B1963" t="str">
            <v>DIVISORIA CEGA (N1) - PAINEL VERMICULITA E=35MM - PERFIS SIMPLES ALUMINIO ANOD NATURAL - COLOCADA</v>
          </cell>
          <cell r="C1963" t="str">
            <v xml:space="preserve">M2    </v>
          </cell>
          <cell r="D1963" t="str">
            <v>CR</v>
          </cell>
          <cell r="E1963" t="str">
            <v>199,50</v>
          </cell>
        </row>
        <row r="1964">
          <cell r="A1964">
            <v>25976</v>
          </cell>
          <cell r="B1964" t="str">
            <v>DIVISORIA EM GRANITO, COM DUAS FACES POLIDAS, TIPO ANDORINHA/ QUARTZ/ CASTELO/ CORUMBA OU OUTROS EQUIVALENTES DA REGIAO, E=  *3,0* CM</v>
          </cell>
          <cell r="C1964" t="str">
            <v xml:space="preserve">M2    </v>
          </cell>
          <cell r="D1964" t="str">
            <v>CR</v>
          </cell>
          <cell r="E1964" t="str">
            <v>585,53</v>
          </cell>
        </row>
        <row r="1965">
          <cell r="A1965">
            <v>10629</v>
          </cell>
          <cell r="B1965" t="str">
            <v>DIVISORIA EM MARMORE, COM DUAS FACES POLIDAS, BRANCO COMUM, E=  *3,0* CM</v>
          </cell>
          <cell r="C1965" t="str">
            <v xml:space="preserve">M2    </v>
          </cell>
          <cell r="D1965" t="str">
            <v>CR</v>
          </cell>
          <cell r="E1965" t="str">
            <v>381,07</v>
          </cell>
        </row>
        <row r="1966">
          <cell r="A1966">
            <v>10698</v>
          </cell>
          <cell r="B1966" t="str">
            <v>DIVISORIA, PLACA  PRE-MOLDADA EM GRANILITE, MARMORITE OU GRANITINA,  E = *3 CM</v>
          </cell>
          <cell r="C1966" t="str">
            <v xml:space="preserve">M2    </v>
          </cell>
          <cell r="D1966" t="str">
            <v>AS</v>
          </cell>
          <cell r="E1966" t="str">
            <v>164,52</v>
          </cell>
        </row>
        <row r="1967">
          <cell r="A1967">
            <v>40521</v>
          </cell>
          <cell r="B1967" t="str">
            <v>DOBRADEIRA ELETROMECANICA DE VERGALHAO, PARA ACO DE DIAMETRO ATE 1 1/2 "Â, MOTOR ELETRICO TRIFASICO, POTENCIA DE 3 HP ATE 5 HP</v>
          </cell>
          <cell r="C1967" t="str">
            <v xml:space="preserve">UN    </v>
          </cell>
          <cell r="D1967" t="str">
            <v>CR</v>
          </cell>
          <cell r="E1967" t="str">
            <v>60.956,47</v>
          </cell>
        </row>
        <row r="1968">
          <cell r="A1968">
            <v>2432</v>
          </cell>
          <cell r="B1968" t="str">
            <v>DOBRADICA EM ACO/FERRO, 3 1/2" X  3", E= 1,9  A 2 MM, COM ANEL,  CROMADO OU ZINCADO, TAMPA BOLA, COM PARAFUSOS</v>
          </cell>
          <cell r="C1968" t="str">
            <v xml:space="preserve">UN    </v>
          </cell>
          <cell r="D1968" t="str">
            <v>CR</v>
          </cell>
          <cell r="E1968" t="str">
            <v>22,27</v>
          </cell>
        </row>
        <row r="1969">
          <cell r="A1969">
            <v>2433</v>
          </cell>
          <cell r="B1969" t="str">
            <v>DOBRADICA EM ACO/FERRO, 3" X 2 1/2", E= 1,2 A 1,8 MM, SEM ANEL,  CROMADO OU ZINCADO, TAMPA CHATA, COM PARAFUSOS</v>
          </cell>
          <cell r="C1969" t="str">
            <v xml:space="preserve">UN    </v>
          </cell>
          <cell r="D1969" t="str">
            <v>CR</v>
          </cell>
          <cell r="E1969" t="str">
            <v>7,54</v>
          </cell>
        </row>
        <row r="1970">
          <cell r="A1970">
            <v>2420</v>
          </cell>
          <cell r="B1970" t="str">
            <v>DOBRADICA EM ACO/FERRO, 3" X 2 1/2", E= 1,9 A 2 MM, SEM ANEL,  CROMADO OU ZINCADO, TAMPA BOLA, COM PARAFUSOS</v>
          </cell>
          <cell r="C1970" t="str">
            <v xml:space="preserve">UN    </v>
          </cell>
          <cell r="D1970" t="str">
            <v>CR</v>
          </cell>
          <cell r="E1970" t="str">
            <v>12,95</v>
          </cell>
        </row>
        <row r="1971">
          <cell r="A1971">
            <v>11447</v>
          </cell>
          <cell r="B1971" t="str">
            <v>DOBRADICA EM LATAO, 3 " X 2 1/2 ", E= 1,9 A 2 MM, COM ANEL, CROMADO, TAMPA BOLA, COM PARAFUSOS</v>
          </cell>
          <cell r="C1971" t="str">
            <v xml:space="preserve">UN    </v>
          </cell>
          <cell r="D1971" t="str">
            <v>CR</v>
          </cell>
          <cell r="E1971" t="str">
            <v>25,60</v>
          </cell>
        </row>
        <row r="1972">
          <cell r="A1972">
            <v>11451</v>
          </cell>
          <cell r="B1972" t="str">
            <v>DOBRADICA TIPO VAI-E-VEM EM ACO/FERRO, TAMANHO 3'', GALVANIZADO, COM PARAFUSOS</v>
          </cell>
          <cell r="C1972" t="str">
            <v xml:space="preserve">UN    </v>
          </cell>
          <cell r="D1972" t="str">
            <v>CR</v>
          </cell>
          <cell r="E1972" t="str">
            <v>68,64</v>
          </cell>
        </row>
        <row r="1973">
          <cell r="A1973">
            <v>11116</v>
          </cell>
          <cell r="B1973" t="str">
            <v>DOMOS INDIVIDUAL EM ACRILICO BRANCO *95 X 95* CM, SEM INSTALACAO</v>
          </cell>
          <cell r="C1973" t="str">
            <v xml:space="preserve">UN    </v>
          </cell>
          <cell r="D1973" t="str">
            <v>AS</v>
          </cell>
          <cell r="E1973" t="str">
            <v>446,66</v>
          </cell>
        </row>
        <row r="1974">
          <cell r="A1974">
            <v>38411</v>
          </cell>
          <cell r="B1974" t="str">
            <v>DOSADOR DE AREIA, CAPACIDADE DE *26* LITROS</v>
          </cell>
          <cell r="C1974" t="str">
            <v xml:space="preserve">UN    </v>
          </cell>
          <cell r="D1974" t="str">
            <v>CR</v>
          </cell>
          <cell r="E1974" t="str">
            <v>998,89</v>
          </cell>
        </row>
        <row r="1975">
          <cell r="A1975">
            <v>1370</v>
          </cell>
          <cell r="B1975" t="str">
            <v>DUCHA HIGIENICA PLASTICA COM REGISTRO METALICO 1/2 "</v>
          </cell>
          <cell r="C1975" t="str">
            <v xml:space="preserve">UN    </v>
          </cell>
          <cell r="D1975" t="str">
            <v>CR</v>
          </cell>
          <cell r="E1975" t="str">
            <v>83,68</v>
          </cell>
        </row>
        <row r="1976">
          <cell r="A1976">
            <v>38189</v>
          </cell>
          <cell r="B1976" t="str">
            <v>DUCHA METALICA DE PAREDE, ARTICULAVEL, COM BRACO/CANO, SEM DESVIADOR</v>
          </cell>
          <cell r="C1976" t="str">
            <v xml:space="preserve">UN    </v>
          </cell>
          <cell r="D1976" t="str">
            <v>CR</v>
          </cell>
          <cell r="E1976" t="str">
            <v>178,13</v>
          </cell>
        </row>
        <row r="1977">
          <cell r="A1977">
            <v>38190</v>
          </cell>
          <cell r="B1977" t="str">
            <v>DUCHA METALICA DE PAREDE, ARTICULAVEL, COM DESVIADOR E DUCHA MANUAL</v>
          </cell>
          <cell r="C1977" t="str">
            <v xml:space="preserve">UN    </v>
          </cell>
          <cell r="D1977" t="str">
            <v>CR</v>
          </cell>
          <cell r="E1977" t="str">
            <v>400,58</v>
          </cell>
        </row>
        <row r="1978">
          <cell r="A1978">
            <v>36516</v>
          </cell>
          <cell r="B1978" t="str">
            <v>DUMPER COM CAPACIDADE DE CARGA DE 1700 KG, PARTIDA ELETRICA, MOTOR DIESEL COM POTENCIA DE 16 CV</v>
          </cell>
          <cell r="C1978" t="str">
            <v xml:space="preserve">UN    </v>
          </cell>
          <cell r="D1978" t="str">
            <v>AS</v>
          </cell>
          <cell r="E1978" t="str">
            <v>76.037,37</v>
          </cell>
        </row>
        <row r="1979">
          <cell r="A1979">
            <v>34777</v>
          </cell>
          <cell r="B1979" t="str">
            <v>ELEMENTO VAZADO CERAMICO DIAGONAL (TIPO FLOR/QUADRADO/XIS) 25 X 18 X 7 CM</v>
          </cell>
          <cell r="C1979" t="str">
            <v xml:space="preserve">UN    </v>
          </cell>
          <cell r="D1979" t="str">
            <v>CR</v>
          </cell>
          <cell r="E1979" t="str">
            <v>1,75</v>
          </cell>
        </row>
        <row r="1980">
          <cell r="A1980">
            <v>7272</v>
          </cell>
          <cell r="B1980" t="str">
            <v>ELEMENTO VAZADO CERAMICO QUADRADO (RETO OU REDONDO), *7 A 9 X 20 X 20* CM (L X A X C)</v>
          </cell>
          <cell r="C1980" t="str">
            <v xml:space="preserve">UN    </v>
          </cell>
          <cell r="D1980" t="str">
            <v>CR</v>
          </cell>
          <cell r="E1980" t="str">
            <v>1,47</v>
          </cell>
        </row>
        <row r="1981">
          <cell r="A1981">
            <v>10605</v>
          </cell>
          <cell r="B1981" t="str">
            <v>ELEMENTO VAZADO DE CONCRETO, QUADRICULADO, 1 FURO *10 X 10 X 10* CM</v>
          </cell>
          <cell r="C1981" t="str">
            <v xml:space="preserve">UN    </v>
          </cell>
          <cell r="D1981" t="str">
            <v>CR</v>
          </cell>
          <cell r="E1981" t="str">
            <v>3,06</v>
          </cell>
        </row>
        <row r="1982">
          <cell r="A1982">
            <v>10604</v>
          </cell>
          <cell r="B1982" t="str">
            <v>ELEMENTO VAZADO DE CONCRETO, QUADRICULADO, 1 FURO *20 X 10 X 7* CM</v>
          </cell>
          <cell r="C1982" t="str">
            <v xml:space="preserve">UN    </v>
          </cell>
          <cell r="D1982" t="str">
            <v>CR</v>
          </cell>
          <cell r="E1982" t="str">
            <v>7,14</v>
          </cell>
        </row>
        <row r="1983">
          <cell r="A1983">
            <v>672</v>
          </cell>
          <cell r="B1983" t="str">
            <v>ELEMENTO VAZADO DE CONCRETO, QUADRICULADO, 1 FURO *20 X 20 X 6,5* CM</v>
          </cell>
          <cell r="C1983" t="str">
            <v xml:space="preserve">UN    </v>
          </cell>
          <cell r="D1983" t="str">
            <v>CR</v>
          </cell>
          <cell r="E1983" t="str">
            <v>9,82</v>
          </cell>
        </row>
        <row r="1984">
          <cell r="A1984">
            <v>668</v>
          </cell>
          <cell r="B1984" t="str">
            <v>ELEMENTO VAZADO DE CONCRETO, QUADRICULADO, 16 FUROS *29 X 29 X 6* CM</v>
          </cell>
          <cell r="C1984" t="str">
            <v xml:space="preserve">UN    </v>
          </cell>
          <cell r="D1984" t="str">
            <v>CR</v>
          </cell>
          <cell r="E1984" t="str">
            <v>11,85</v>
          </cell>
        </row>
        <row r="1985">
          <cell r="A1985">
            <v>10578</v>
          </cell>
          <cell r="B1985" t="str">
            <v>ELEMENTO VAZADO DE CONCRETO, QUADRICULADO, 16 FUROS *33 X 33 X 10* CM</v>
          </cell>
          <cell r="C1985" t="str">
            <v xml:space="preserve">UN    </v>
          </cell>
          <cell r="D1985" t="str">
            <v>CR</v>
          </cell>
          <cell r="E1985" t="str">
            <v>13,80</v>
          </cell>
        </row>
        <row r="1986">
          <cell r="A1986">
            <v>666</v>
          </cell>
          <cell r="B1986" t="str">
            <v>ELEMENTO VAZADO DE CONCRETO, QUADRICULADO, 16 FUROS *40 X 40 X 7* CM</v>
          </cell>
          <cell r="C1986" t="str">
            <v xml:space="preserve">UN    </v>
          </cell>
          <cell r="D1986" t="str">
            <v>CR</v>
          </cell>
          <cell r="E1986" t="str">
            <v>15,35</v>
          </cell>
        </row>
        <row r="1987">
          <cell r="A1987">
            <v>665</v>
          </cell>
          <cell r="B1987" t="str">
            <v>ELEMENTO VAZADO DE CONCRETO, QUADRICULADO, 16 FUROS *50 X 50 X 7* CM</v>
          </cell>
          <cell r="C1987" t="str">
            <v xml:space="preserve">UN    </v>
          </cell>
          <cell r="D1987" t="str">
            <v>CR</v>
          </cell>
          <cell r="E1987" t="str">
            <v>20,53</v>
          </cell>
        </row>
        <row r="1988">
          <cell r="A1988">
            <v>10577</v>
          </cell>
          <cell r="B1988" t="str">
            <v>ELEMENTO VAZADO DE CONCRETO, QUADRICULADO, 25 FUROS *50 X 50 X 5* CM</v>
          </cell>
          <cell r="C1988" t="str">
            <v xml:space="preserve">UN    </v>
          </cell>
          <cell r="D1988" t="str">
            <v>CR</v>
          </cell>
          <cell r="E1988" t="str">
            <v>18,21</v>
          </cell>
        </row>
        <row r="1989">
          <cell r="A1989">
            <v>10583</v>
          </cell>
          <cell r="B1989" t="str">
            <v>ELEMENTO VAZADO DE CONCRETO, VENEZIANA *39 X 22 X 15* CM</v>
          </cell>
          <cell r="C1989" t="str">
            <v xml:space="preserve">UN    </v>
          </cell>
          <cell r="D1989" t="str">
            <v>CR</v>
          </cell>
          <cell r="E1989" t="str">
            <v>9,46</v>
          </cell>
        </row>
        <row r="1990">
          <cell r="A1990">
            <v>10579</v>
          </cell>
          <cell r="B1990" t="str">
            <v>ELEMENTO VAZADO DE CONCRETO, VENEZIANA *39 X 29 X 10* CM</v>
          </cell>
          <cell r="C1990" t="str">
            <v xml:space="preserve">UN    </v>
          </cell>
          <cell r="D1990" t="str">
            <v>CR</v>
          </cell>
          <cell r="E1990" t="str">
            <v>16,49</v>
          </cell>
        </row>
        <row r="1991">
          <cell r="A1991">
            <v>10582</v>
          </cell>
          <cell r="B1991" t="str">
            <v>ELEMENTO VAZADO DE CONCRETO, VENEZIANA *40 X 10 X 10* CM</v>
          </cell>
          <cell r="C1991" t="str">
            <v xml:space="preserve">UN    </v>
          </cell>
          <cell r="D1991" t="str">
            <v>CR</v>
          </cell>
          <cell r="E1991" t="str">
            <v>8,33</v>
          </cell>
        </row>
        <row r="1992">
          <cell r="A1992">
            <v>2436</v>
          </cell>
          <cell r="B1992" t="str">
            <v>ELETRICISTA</v>
          </cell>
          <cell r="C1992" t="str">
            <v xml:space="preserve">H     </v>
          </cell>
          <cell r="D1992" t="str">
            <v xml:space="preserve">C </v>
          </cell>
          <cell r="E1992" t="str">
            <v>13,42</v>
          </cell>
        </row>
        <row r="1993">
          <cell r="A1993">
            <v>40918</v>
          </cell>
          <cell r="B1993" t="str">
            <v>ELETRICISTA (MENSALISTA)</v>
          </cell>
          <cell r="C1993" t="str">
            <v xml:space="preserve">MES   </v>
          </cell>
          <cell r="D1993" t="str">
            <v>CR</v>
          </cell>
          <cell r="E1993" t="str">
            <v>2.350,22</v>
          </cell>
        </row>
        <row r="1994">
          <cell r="A1994">
            <v>2439</v>
          </cell>
          <cell r="B1994" t="str">
            <v>ELETRICISTA DE MANUTENCAO INDUSTRIAL</v>
          </cell>
          <cell r="C1994" t="str">
            <v xml:space="preserve">H     </v>
          </cell>
          <cell r="D1994" t="str">
            <v>CR</v>
          </cell>
          <cell r="E1994" t="str">
            <v>13,42</v>
          </cell>
        </row>
        <row r="1995">
          <cell r="A1995">
            <v>40923</v>
          </cell>
          <cell r="B1995" t="str">
            <v>ELETRICISTA DE MANUTENCAO INDUSTRIAL (MENSALISTA)</v>
          </cell>
          <cell r="C1995" t="str">
            <v xml:space="preserve">MES   </v>
          </cell>
          <cell r="D1995" t="str">
            <v>CR</v>
          </cell>
          <cell r="E1995" t="str">
            <v>2.350,22</v>
          </cell>
        </row>
        <row r="1996">
          <cell r="A1996">
            <v>10998</v>
          </cell>
          <cell r="B1996" t="str">
            <v>ELETRODO REVESTIDO AWS - E-6010, DIAMETRO IGUAL A 4,00 MM</v>
          </cell>
          <cell r="C1996" t="str">
            <v xml:space="preserve">KG    </v>
          </cell>
          <cell r="D1996" t="str">
            <v>CR</v>
          </cell>
          <cell r="E1996" t="str">
            <v>22,32</v>
          </cell>
        </row>
        <row r="1997">
          <cell r="A1997">
            <v>11002</v>
          </cell>
          <cell r="B1997" t="str">
            <v>ELETRODO REVESTIDO AWS - E6013, DIAMETRO IGUAL A 2,50 MM</v>
          </cell>
          <cell r="C1997" t="str">
            <v xml:space="preserve">KG    </v>
          </cell>
          <cell r="D1997" t="str">
            <v>CR</v>
          </cell>
          <cell r="E1997" t="str">
            <v>20,45</v>
          </cell>
        </row>
        <row r="1998">
          <cell r="A1998">
            <v>10999</v>
          </cell>
          <cell r="B1998" t="str">
            <v>ELETRODO REVESTIDO AWS - E6013, DIAMETRO IGUAL A 4,00 MM</v>
          </cell>
          <cell r="C1998" t="str">
            <v xml:space="preserve">KG    </v>
          </cell>
          <cell r="D1998" t="str">
            <v>CR</v>
          </cell>
          <cell r="E1998" t="str">
            <v>19,65</v>
          </cell>
        </row>
        <row r="1999">
          <cell r="A1999">
            <v>10997</v>
          </cell>
          <cell r="B1999" t="str">
            <v>ELETRODO REVESTIDO AWS - E7018, DIAMETRO IGUAL A 4,00 MM</v>
          </cell>
          <cell r="C1999" t="str">
            <v xml:space="preserve">KG    </v>
          </cell>
          <cell r="D1999" t="str">
            <v xml:space="preserve">C </v>
          </cell>
          <cell r="E1999" t="str">
            <v>21,30</v>
          </cell>
        </row>
        <row r="2000">
          <cell r="A2000">
            <v>2685</v>
          </cell>
          <cell r="B2000" t="str">
            <v>ELETRODUTO DE PVC RIGIDO ROSCAVEL DE 1 ", SEM LUVA</v>
          </cell>
          <cell r="C2000" t="str">
            <v xml:space="preserve">M     </v>
          </cell>
          <cell r="D2000" t="str">
            <v>CR</v>
          </cell>
          <cell r="E2000" t="str">
            <v>5,04</v>
          </cell>
        </row>
        <row r="2001">
          <cell r="A2001">
            <v>2680</v>
          </cell>
          <cell r="B2001" t="str">
            <v>ELETRODUTO DE PVC RIGIDO ROSCAVEL DE 1 1/2 ", SEM LUVA</v>
          </cell>
          <cell r="C2001" t="str">
            <v xml:space="preserve">M     </v>
          </cell>
          <cell r="D2001" t="str">
            <v>CR</v>
          </cell>
          <cell r="E2001" t="str">
            <v>7,37</v>
          </cell>
        </row>
        <row r="2002">
          <cell r="A2002">
            <v>2684</v>
          </cell>
          <cell r="B2002" t="str">
            <v>ELETRODUTO DE PVC RIGIDO ROSCAVEL DE 1 1/4 ", SEM LUVA</v>
          </cell>
          <cell r="C2002" t="str">
            <v xml:space="preserve">M     </v>
          </cell>
          <cell r="D2002" t="str">
            <v>CR</v>
          </cell>
          <cell r="E2002" t="str">
            <v>6,71</v>
          </cell>
        </row>
        <row r="2003">
          <cell r="A2003">
            <v>2673</v>
          </cell>
          <cell r="B2003" t="str">
            <v>ELETRODUTO DE PVC RIGIDO ROSCAVEL DE 1/2 ", SEM LUVA</v>
          </cell>
          <cell r="C2003" t="str">
            <v xml:space="preserve">M     </v>
          </cell>
          <cell r="D2003" t="str">
            <v xml:space="preserve">C </v>
          </cell>
          <cell r="E2003" t="str">
            <v>2,59</v>
          </cell>
        </row>
        <row r="2004">
          <cell r="A2004">
            <v>2681</v>
          </cell>
          <cell r="B2004" t="str">
            <v>ELETRODUTO DE PVC RIGIDO ROSCAVEL DE 2 ", SEM LUVA</v>
          </cell>
          <cell r="C2004" t="str">
            <v xml:space="preserve">M     </v>
          </cell>
          <cell r="D2004" t="str">
            <v>CR</v>
          </cell>
          <cell r="E2004" t="str">
            <v>12,05</v>
          </cell>
        </row>
        <row r="2005">
          <cell r="A2005">
            <v>2682</v>
          </cell>
          <cell r="B2005" t="str">
            <v>ELETRODUTO DE PVC RIGIDO ROSCAVEL DE 2 1/2 ", SEM LUVA</v>
          </cell>
          <cell r="C2005" t="str">
            <v xml:space="preserve">M     </v>
          </cell>
          <cell r="D2005" t="str">
            <v>CR</v>
          </cell>
          <cell r="E2005" t="str">
            <v>17,58</v>
          </cell>
        </row>
        <row r="2006">
          <cell r="A2006">
            <v>2686</v>
          </cell>
          <cell r="B2006" t="str">
            <v>ELETRODUTO DE PVC RIGIDO ROSCAVEL DE 3 ", SEM LUVA</v>
          </cell>
          <cell r="C2006" t="str">
            <v xml:space="preserve">M     </v>
          </cell>
          <cell r="D2006" t="str">
            <v>CR</v>
          </cell>
          <cell r="E2006" t="str">
            <v>22,05</v>
          </cell>
        </row>
        <row r="2007">
          <cell r="A2007">
            <v>2674</v>
          </cell>
          <cell r="B2007" t="str">
            <v>ELETRODUTO DE PVC RIGIDO ROSCAVEL DE 3/4 ", SEM LUVA</v>
          </cell>
          <cell r="C2007" t="str">
            <v xml:space="preserve">M     </v>
          </cell>
          <cell r="D2007" t="str">
            <v>CR</v>
          </cell>
          <cell r="E2007" t="str">
            <v>3,22</v>
          </cell>
        </row>
        <row r="2008">
          <cell r="A2008">
            <v>2683</v>
          </cell>
          <cell r="B2008" t="str">
            <v>ELETRODUTO DE PVC RIGIDO ROSCAVEL DE 4 ", SEM LUVA</v>
          </cell>
          <cell r="C2008" t="str">
            <v xml:space="preserve">M     </v>
          </cell>
          <cell r="D2008" t="str">
            <v>CR</v>
          </cell>
          <cell r="E2008" t="str">
            <v>34,74</v>
          </cell>
        </row>
        <row r="2009">
          <cell r="A2009">
            <v>2676</v>
          </cell>
          <cell r="B2009" t="str">
            <v>ELETRODUTO DE PVC RIGIDO SOLDAVEL, CLASSE B, DE 20 MM</v>
          </cell>
          <cell r="C2009" t="str">
            <v xml:space="preserve">M     </v>
          </cell>
          <cell r="D2009" t="str">
            <v>CR</v>
          </cell>
          <cell r="E2009" t="str">
            <v>1,50</v>
          </cell>
        </row>
        <row r="2010">
          <cell r="A2010">
            <v>2678</v>
          </cell>
          <cell r="B2010" t="str">
            <v>ELETRODUTO DE PVC RIGIDO SOLDAVEL, CLASSE B, DE 25 MM</v>
          </cell>
          <cell r="C2010" t="str">
            <v xml:space="preserve">M     </v>
          </cell>
          <cell r="D2010" t="str">
            <v>CR</v>
          </cell>
          <cell r="E2010" t="str">
            <v>1,88</v>
          </cell>
        </row>
        <row r="2011">
          <cell r="A2011">
            <v>2679</v>
          </cell>
          <cell r="B2011" t="str">
            <v>ELETRODUTO DE PVC RIGIDO SOLDAVEL, CLASSE B, DE 32 MM</v>
          </cell>
          <cell r="C2011" t="str">
            <v xml:space="preserve">M     </v>
          </cell>
          <cell r="D2011" t="str">
            <v>CR</v>
          </cell>
          <cell r="E2011" t="str">
            <v>2,91</v>
          </cell>
        </row>
        <row r="2012">
          <cell r="A2012">
            <v>12070</v>
          </cell>
          <cell r="B2012" t="str">
            <v>ELETRODUTO DE PVC RIGIDO SOLDAVEL, CLASSE B, DE 40 MM</v>
          </cell>
          <cell r="C2012" t="str">
            <v xml:space="preserve">M     </v>
          </cell>
          <cell r="D2012" t="str">
            <v>CR</v>
          </cell>
          <cell r="E2012" t="str">
            <v>4,04</v>
          </cell>
        </row>
        <row r="2013">
          <cell r="A2013">
            <v>2675</v>
          </cell>
          <cell r="B2013" t="str">
            <v>ELETRODUTO DE PVC RIGIDO SOLDAVEL, CLASSE B, DE 50 MM</v>
          </cell>
          <cell r="C2013" t="str">
            <v xml:space="preserve">M     </v>
          </cell>
          <cell r="D2013" t="str">
            <v>CR</v>
          </cell>
          <cell r="E2013" t="str">
            <v>5,26</v>
          </cell>
        </row>
        <row r="2014">
          <cell r="A2014">
            <v>12067</v>
          </cell>
          <cell r="B2014" t="str">
            <v>ELETRODUTO DE PVC RIGIDO SOLDAVEL, CLASSE B, DE 60 MM</v>
          </cell>
          <cell r="C2014" t="str">
            <v xml:space="preserve">M     </v>
          </cell>
          <cell r="D2014" t="str">
            <v>CR</v>
          </cell>
          <cell r="E2014" t="str">
            <v>7,14</v>
          </cell>
        </row>
        <row r="2015">
          <cell r="A2015">
            <v>40401</v>
          </cell>
          <cell r="B2015" t="str">
            <v>ELETRODUTO FLEXIVEL PLANO EM PEAD, COR PRETA E LARANJA,  DIAMETRO 32 MM</v>
          </cell>
          <cell r="C2015" t="str">
            <v xml:space="preserve">M     </v>
          </cell>
          <cell r="D2015" t="str">
            <v>CR</v>
          </cell>
          <cell r="E2015" t="str">
            <v>3,17</v>
          </cell>
        </row>
        <row r="2016">
          <cell r="A2016">
            <v>40402</v>
          </cell>
          <cell r="B2016" t="str">
            <v>ELETRODUTO FLEXIVEL PLANO EM PEAD, COR PRETA E LARANJA,  DIAMETRO 40 MM</v>
          </cell>
          <cell r="C2016" t="str">
            <v xml:space="preserve">M     </v>
          </cell>
          <cell r="D2016" t="str">
            <v>CR</v>
          </cell>
          <cell r="E2016" t="str">
            <v>4,06</v>
          </cell>
        </row>
        <row r="2017">
          <cell r="A2017">
            <v>40400</v>
          </cell>
          <cell r="B2017" t="str">
            <v>ELETRODUTO FLEXIVEL PLANO EM PEAD, COR PRETA E LARANJA, DIAMETRO 25 MM</v>
          </cell>
          <cell r="C2017" t="str">
            <v xml:space="preserve">M     </v>
          </cell>
          <cell r="D2017" t="str">
            <v>CR</v>
          </cell>
          <cell r="E2017" t="str">
            <v>2,15</v>
          </cell>
        </row>
        <row r="2018">
          <cell r="A2018">
            <v>2504</v>
          </cell>
          <cell r="B2018" t="str">
            <v>ELETRODUTO FLEXIVEL, EM ACO GALVANIZADO, REVESTIDO EXTERNAMENTE COM PVC PRETO, DIAMETRO EXTERNO DE 25 MM (3/4"), TIPO SEALTUBO</v>
          </cell>
          <cell r="C2018" t="str">
            <v xml:space="preserve">M     </v>
          </cell>
          <cell r="D2018" t="str">
            <v>AS</v>
          </cell>
          <cell r="E2018" t="str">
            <v>9,96</v>
          </cell>
        </row>
        <row r="2019">
          <cell r="A2019">
            <v>2501</v>
          </cell>
          <cell r="B2019" t="str">
            <v>ELETRODUTO FLEXIVEL, EM ACO GALVANIZADO, REVESTIDO EXTERNAMENTE COM PVC PRETO, DIAMETRO EXTERNO DE 32 MM (1"), TIPO SEALTUBO</v>
          </cell>
          <cell r="C2019" t="str">
            <v xml:space="preserve">M     </v>
          </cell>
          <cell r="D2019" t="str">
            <v>AS</v>
          </cell>
          <cell r="E2019" t="str">
            <v>13,06</v>
          </cell>
        </row>
        <row r="2020">
          <cell r="A2020">
            <v>2502</v>
          </cell>
          <cell r="B2020" t="str">
            <v>ELETRODUTO FLEXIVEL, EM ACO GALVANIZADO, REVESTIDO EXTERNAMENTE COM PVC PRETO, DIAMETRO EXTERNO DE 40 MM (1 1/4"), TIPO SEALTUBO</v>
          </cell>
          <cell r="C2020" t="str">
            <v xml:space="preserve">M     </v>
          </cell>
          <cell r="D2020" t="str">
            <v>AS</v>
          </cell>
          <cell r="E2020" t="str">
            <v>19,71</v>
          </cell>
        </row>
        <row r="2021">
          <cell r="A2021">
            <v>2503</v>
          </cell>
          <cell r="B2021" t="str">
            <v>ELETRODUTO FLEXIVEL, EM ACO GALVANIZADO, REVESTIDO EXTERNAMENTE COM PVC PRETO, DIAMETRO EXTERNO DE 50 MM( 1 1/2"), TIPO SEALTUBO</v>
          </cell>
          <cell r="C2021" t="str">
            <v xml:space="preserve">M     </v>
          </cell>
          <cell r="D2021" t="str">
            <v>AS</v>
          </cell>
          <cell r="E2021" t="str">
            <v>25,37</v>
          </cell>
        </row>
        <row r="2022">
          <cell r="A2022">
            <v>2500</v>
          </cell>
          <cell r="B2022" t="str">
            <v>ELETRODUTO FLEXIVEL, EM ACO GALVANIZADO, REVESTIDO EXTERNAMENTE COM PVC PRETO, DIAMETRO EXTERNO DE 60 MM (2"), TIPO SEALTUBO</v>
          </cell>
          <cell r="C2022" t="str">
            <v xml:space="preserve">M     </v>
          </cell>
          <cell r="D2022" t="str">
            <v>AS</v>
          </cell>
          <cell r="E2022" t="str">
            <v>33,80</v>
          </cell>
        </row>
        <row r="2023">
          <cell r="A2023">
            <v>2505</v>
          </cell>
          <cell r="B2023" t="str">
            <v>ELETRODUTO FLEXIVEL, EM ACO GALVANIZADO, REVESTIDO EXTERNAMENTE COM PVC PRETO, DIAMETRO EXTERNO DE 75 MM (2 1/2"), TIPO SEALTUBO</v>
          </cell>
          <cell r="C2023" t="str">
            <v xml:space="preserve">M     </v>
          </cell>
          <cell r="D2023" t="str">
            <v>AS</v>
          </cell>
          <cell r="E2023" t="str">
            <v>52,67</v>
          </cell>
        </row>
        <row r="2024">
          <cell r="A2024">
            <v>12056</v>
          </cell>
          <cell r="B2024" t="str">
            <v>ELETRODUTO FLEXIVEL, EM ACO, TIPO CONDUITE, DIAMETRO DE 1 1/2"</v>
          </cell>
          <cell r="C2024" t="str">
            <v xml:space="preserve">M     </v>
          </cell>
          <cell r="D2024" t="str">
            <v>AS</v>
          </cell>
          <cell r="E2024" t="str">
            <v>21,28</v>
          </cell>
        </row>
        <row r="2025">
          <cell r="A2025">
            <v>12057</v>
          </cell>
          <cell r="B2025" t="str">
            <v>ELETRODUTO FLEXIVEL, EM ACO, TIPO CONDUITE, DIAMETRO DE 1 1/4"</v>
          </cell>
          <cell r="C2025" t="str">
            <v xml:space="preserve">M     </v>
          </cell>
          <cell r="D2025" t="str">
            <v>AS</v>
          </cell>
          <cell r="E2025" t="str">
            <v>18,08</v>
          </cell>
        </row>
        <row r="2026">
          <cell r="A2026">
            <v>12059</v>
          </cell>
          <cell r="B2026" t="str">
            <v>ELETRODUTO FLEXIVEL, EM ACO, TIPO CONDUITE, DIAMETRO DE 1/2"</v>
          </cell>
          <cell r="C2026" t="str">
            <v xml:space="preserve">M     </v>
          </cell>
          <cell r="D2026" t="str">
            <v>AS</v>
          </cell>
          <cell r="E2026" t="str">
            <v>6,34</v>
          </cell>
        </row>
        <row r="2027">
          <cell r="A2027">
            <v>12058</v>
          </cell>
          <cell r="B2027" t="str">
            <v>ELETRODUTO FLEXIVEL, EM ACO, TIPO CONDUITE, DIAMETRO DE 1"</v>
          </cell>
          <cell r="C2027" t="str">
            <v xml:space="preserve">M     </v>
          </cell>
          <cell r="D2027" t="str">
            <v>AS</v>
          </cell>
          <cell r="E2027" t="str">
            <v>11,27</v>
          </cell>
        </row>
        <row r="2028">
          <cell r="A2028">
            <v>12060</v>
          </cell>
          <cell r="B2028" t="str">
            <v>ELETRODUTO FLEXIVEL, EM ACO, TIPO CONDUITE, DIAMETRO DE 2 1/2"</v>
          </cell>
          <cell r="C2028" t="str">
            <v xml:space="preserve">M     </v>
          </cell>
          <cell r="D2028" t="str">
            <v>AS</v>
          </cell>
          <cell r="E2028" t="str">
            <v>46,97</v>
          </cell>
        </row>
        <row r="2029">
          <cell r="A2029">
            <v>12061</v>
          </cell>
          <cell r="B2029" t="str">
            <v>ELETRODUTO FLEXIVEL, EM ACO, TIPO CONDUITE, DIAMETRO DE 2"</v>
          </cell>
          <cell r="C2029" t="str">
            <v xml:space="preserve">M     </v>
          </cell>
          <cell r="D2029" t="str">
            <v>AS</v>
          </cell>
          <cell r="E2029" t="str">
            <v>28,68</v>
          </cell>
        </row>
        <row r="2030">
          <cell r="A2030">
            <v>12062</v>
          </cell>
          <cell r="B2030" t="str">
            <v>ELETRODUTO FLEXIVEL, EM ACO, TIPO CONDUITE, DIAMETRO DE 3"</v>
          </cell>
          <cell r="C2030" t="str">
            <v xml:space="preserve">M     </v>
          </cell>
          <cell r="D2030" t="str">
            <v>AS</v>
          </cell>
          <cell r="E2030" t="str">
            <v>52,89</v>
          </cell>
        </row>
        <row r="2031">
          <cell r="A2031">
            <v>21137</v>
          </cell>
          <cell r="B2031" t="str">
            <v>ELETRODUTO METALICO FLEXIVEL REVESTIDO COM PVC PRETO, DIAMETRO EXTERNO DE 15 MM (3/8"), TIPO COPEX</v>
          </cell>
          <cell r="C2031" t="str">
            <v xml:space="preserve">M     </v>
          </cell>
          <cell r="D2031" t="str">
            <v>AS</v>
          </cell>
          <cell r="E2031" t="str">
            <v>9,19</v>
          </cell>
        </row>
        <row r="2032">
          <cell r="A2032">
            <v>2687</v>
          </cell>
          <cell r="B2032" t="str">
            <v>ELETRODUTO PVC FLEXIVEL CORRUGADO, COR AMARELA, DE 16 MM</v>
          </cell>
          <cell r="C2032" t="str">
            <v xml:space="preserve">M     </v>
          </cell>
          <cell r="D2032" t="str">
            <v>CR</v>
          </cell>
          <cell r="E2032" t="str">
            <v>1,31</v>
          </cell>
        </row>
        <row r="2033">
          <cell r="A2033">
            <v>2689</v>
          </cell>
          <cell r="B2033" t="str">
            <v>ELETRODUTO PVC FLEXIVEL CORRUGADO, COR AMARELA, DE 20 MM</v>
          </cell>
          <cell r="C2033" t="str">
            <v xml:space="preserve">M     </v>
          </cell>
          <cell r="D2033" t="str">
            <v>CR</v>
          </cell>
          <cell r="E2033" t="str">
            <v>1,56</v>
          </cell>
        </row>
        <row r="2034">
          <cell r="A2034">
            <v>2688</v>
          </cell>
          <cell r="B2034" t="str">
            <v>ELETRODUTO PVC FLEXIVEL CORRUGADO, COR AMARELA, DE 25 MM</v>
          </cell>
          <cell r="C2034" t="str">
            <v xml:space="preserve">M     </v>
          </cell>
          <cell r="D2034" t="str">
            <v>CR</v>
          </cell>
          <cell r="E2034" t="str">
            <v>1,69</v>
          </cell>
        </row>
        <row r="2035">
          <cell r="A2035">
            <v>2690</v>
          </cell>
          <cell r="B2035" t="str">
            <v>ELETRODUTO PVC FLEXIVEL CORRUGADO, COR AMARELA, DE 32 MM</v>
          </cell>
          <cell r="C2035" t="str">
            <v xml:space="preserve">M     </v>
          </cell>
          <cell r="D2035" t="str">
            <v>CR</v>
          </cell>
          <cell r="E2035" t="str">
            <v>2,90</v>
          </cell>
        </row>
        <row r="2036">
          <cell r="A2036">
            <v>39243</v>
          </cell>
          <cell r="B2036" t="str">
            <v>ELETRODUTO PVC FLEXIVEL CORRUGADO, REFORCADO, COR LARANJA, DE 20 MM, PARA LAJES E PISOS</v>
          </cell>
          <cell r="C2036" t="str">
            <v xml:space="preserve">M     </v>
          </cell>
          <cell r="D2036" t="str">
            <v>CR</v>
          </cell>
          <cell r="E2036" t="str">
            <v>1,91</v>
          </cell>
        </row>
        <row r="2037">
          <cell r="A2037">
            <v>39244</v>
          </cell>
          <cell r="B2037" t="str">
            <v>ELETRODUTO PVC FLEXIVEL CORRUGADO, REFORCADO, COR LARANJA, DE 25 MM, PARA LAJES E PISOS</v>
          </cell>
          <cell r="C2037" t="str">
            <v xml:space="preserve">M     </v>
          </cell>
          <cell r="D2037" t="str">
            <v>CR</v>
          </cell>
          <cell r="E2037" t="str">
            <v>2,58</v>
          </cell>
        </row>
        <row r="2038">
          <cell r="A2038">
            <v>39245</v>
          </cell>
          <cell r="B2038" t="str">
            <v>ELETRODUTO PVC FLEXIVEL CORRUGADO, REFORCADO, COR LARANJA, DE 32 MM, PARA LAJES E PISOS</v>
          </cell>
          <cell r="C2038" t="str">
            <v xml:space="preserve">M     </v>
          </cell>
          <cell r="D2038" t="str">
            <v>CR</v>
          </cell>
          <cell r="E2038" t="str">
            <v>4,97</v>
          </cell>
        </row>
        <row r="2039">
          <cell r="A2039">
            <v>39254</v>
          </cell>
          <cell r="B2039" t="str">
            <v>ELETRODUTO/CONDULETE DE PVC RIGIDO, LISO, COR CINZA, DE 1/2", PARA INSTALACOES APARENTES (NBR 5410)</v>
          </cell>
          <cell r="C2039" t="str">
            <v xml:space="preserve">M     </v>
          </cell>
          <cell r="D2039" t="str">
            <v>CR</v>
          </cell>
          <cell r="E2039" t="str">
            <v>7,44</v>
          </cell>
        </row>
        <row r="2040">
          <cell r="A2040">
            <v>39255</v>
          </cell>
          <cell r="B2040" t="str">
            <v>ELETRODUTO/CONDULETE DE PVC RIGIDO, LISO, COR CINZA, DE 1", PARA INSTALACOES APARENTES (NBR 5410)</v>
          </cell>
          <cell r="C2040" t="str">
            <v xml:space="preserve">M     </v>
          </cell>
          <cell r="D2040" t="str">
            <v>CR</v>
          </cell>
          <cell r="E2040" t="str">
            <v>13,76</v>
          </cell>
        </row>
        <row r="2041">
          <cell r="A2041">
            <v>39253</v>
          </cell>
          <cell r="B2041" t="str">
            <v>ELETRODUTO/CONDULETE DE PVC RIGIDO, LISO, COR CINZA, DE 3/4", PARA INSTALACOES APARENTES (NBR 5410)</v>
          </cell>
          <cell r="C2041" t="str">
            <v xml:space="preserve">M     </v>
          </cell>
          <cell r="D2041" t="str">
            <v>CR</v>
          </cell>
          <cell r="E2041" t="str">
            <v>9,48</v>
          </cell>
        </row>
        <row r="2042">
          <cell r="A2042">
            <v>2446</v>
          </cell>
          <cell r="B2042" t="str">
            <v>ELETRODUTO/DUTO PEAD FLEXIVEL PAREDE SIMPLES, CORRUGACAO HELICOIDAL, COR PRETA, SEM ROSCA, DE 2",  PARA CABEAMENTO SUBTERRANEO (NBR 15715)</v>
          </cell>
          <cell r="C2042" t="str">
            <v xml:space="preserve">M     </v>
          </cell>
          <cell r="D2042" t="str">
            <v xml:space="preserve">C </v>
          </cell>
          <cell r="E2042" t="str">
            <v>7,90</v>
          </cell>
        </row>
        <row r="2043">
          <cell r="A2043">
            <v>2442</v>
          </cell>
          <cell r="B2043" t="str">
            <v>ELETRODUTO/DUTO PEAD FLEXIVEL PAREDE SIMPLES, CORRUGACAO HELICOIDAL, COR PRETA, SEM ROSCA, DE 3",  PARA CABEAMENTO SUBTERRANEO (NBR 15715)</v>
          </cell>
          <cell r="C2043" t="str">
            <v xml:space="preserve">M     </v>
          </cell>
          <cell r="D2043" t="str">
            <v>CR</v>
          </cell>
          <cell r="E2043" t="str">
            <v>11,07</v>
          </cell>
        </row>
        <row r="2044">
          <cell r="A2044">
            <v>39246</v>
          </cell>
          <cell r="B2044" t="str">
            <v>ELETRODUTODUTO PEAD FLEXIVEL PAREDE SIMPLES, CORRUGACAO HELICOIDAL, COR PRETA, SEM ROSCA, DE 1 1/2",  PARA CABEAMENTO SUBTERRANEO (NBR 15715)</v>
          </cell>
          <cell r="C2044" t="str">
            <v xml:space="preserve">M     </v>
          </cell>
          <cell r="D2044" t="str">
            <v>CR</v>
          </cell>
          <cell r="E2044" t="str">
            <v>5,50</v>
          </cell>
        </row>
        <row r="2045">
          <cell r="A2045">
            <v>39247</v>
          </cell>
          <cell r="B2045" t="str">
            <v>ELETRODUTODUTO PEAD FLEXIVEL PAREDE SIMPLES, CORRUGACAO HELICOIDAL, COR PRETA, SEM ROSCA, DE 1 1/4",  PARA CABEAMENTO SUBTERRANEO (NBR 15715)</v>
          </cell>
          <cell r="C2045" t="str">
            <v xml:space="preserve">M     </v>
          </cell>
          <cell r="D2045" t="str">
            <v>CR</v>
          </cell>
          <cell r="E2045" t="str">
            <v>4,80</v>
          </cell>
        </row>
        <row r="2046">
          <cell r="A2046">
            <v>39248</v>
          </cell>
          <cell r="B2046" t="str">
            <v>ELETRODUTODUTO PEAD FLEXIVEL PAREDE SIMPLES, CORRUGACAO HELICOIDAL, COR PRETA, SEM ROSCA, DE 4",  PARA CABEAMENTO SUBTERRANEO (NBR 15715)</v>
          </cell>
          <cell r="C2046" t="str">
            <v xml:space="preserve">M     </v>
          </cell>
          <cell r="D2046" t="str">
            <v>CR</v>
          </cell>
          <cell r="E2046" t="str">
            <v>15,42</v>
          </cell>
        </row>
        <row r="2047">
          <cell r="A2047">
            <v>2438</v>
          </cell>
          <cell r="B2047" t="str">
            <v>ELETROTECNICO</v>
          </cell>
          <cell r="C2047" t="str">
            <v xml:space="preserve">H     </v>
          </cell>
          <cell r="D2047" t="str">
            <v>CR</v>
          </cell>
          <cell r="E2047" t="str">
            <v>14,85</v>
          </cell>
        </row>
        <row r="2048">
          <cell r="A2048">
            <v>40922</v>
          </cell>
          <cell r="B2048" t="str">
            <v>ELETROTECNICO (MENSALISTA)</v>
          </cell>
          <cell r="C2048" t="str">
            <v xml:space="preserve">MES   </v>
          </cell>
          <cell r="D2048" t="str">
            <v>CR</v>
          </cell>
          <cell r="E2048" t="str">
            <v>2.601,73</v>
          </cell>
        </row>
        <row r="2049">
          <cell r="A2049">
            <v>36486</v>
          </cell>
          <cell r="B2049" t="str">
            <v>ELEVADOR DE CARGA A CABO, CABINE SEMI FECHADA 2,0 X 1,5 X 2,0 M, CAPACIDADE DE CARGA 1000 KG, TORRE  2,38 X 2,21 X 15 M, GUINCHO DE EMBREAGEM, FREIO DE SEGURANCA, LIMITADOR DE VELOCIDADE E CANCELA</v>
          </cell>
          <cell r="C2049" t="str">
            <v xml:space="preserve">UN    </v>
          </cell>
          <cell r="D2049" t="str">
            <v>AS</v>
          </cell>
          <cell r="E2049" t="str">
            <v>36.823,49</v>
          </cell>
        </row>
        <row r="2050">
          <cell r="A2050">
            <v>37777</v>
          </cell>
          <cell r="B2050" t="str">
            <v>ELEVADOR DE CREMALHEIRA CABINE FECHADA 1,5 X 2,5 X 2,35 M (UMA POR TORRE), CAPACIDADE DE CARGA 1200 KG (15 PESSOAS), TORRE  24 M (16 MODULOS), FREIO DE SEGURANCA, LIMITADOR DE CARGA</v>
          </cell>
          <cell r="C2050" t="str">
            <v xml:space="preserve">UN    </v>
          </cell>
          <cell r="D2050" t="str">
            <v>AS</v>
          </cell>
          <cell r="E2050" t="str">
            <v>173.364,31</v>
          </cell>
        </row>
        <row r="2051">
          <cell r="A2051">
            <v>12624</v>
          </cell>
          <cell r="B2051" t="str">
            <v>EMENDA PARA CALHA PLUVIAL, PVC, DIAMETRO ENTRE 119 E 170 MM, PARA DRENAGEM PREDIAL</v>
          </cell>
          <cell r="C2051" t="str">
            <v xml:space="preserve">UN    </v>
          </cell>
          <cell r="D2051" t="str">
            <v>AS</v>
          </cell>
          <cell r="E2051" t="str">
            <v>8,29</v>
          </cell>
        </row>
        <row r="2052">
          <cell r="A2052">
            <v>10638</v>
          </cell>
          <cell r="B2052" t="str">
            <v>EMPILHADEIRA SOBRE PNEUS COM TORRE DE TRES ESTAGIOS, 4,70M DE ELEVACAO, C/ DESLOCADOR LATERAL DOS GARFOS, MOTOR GLP 4.3L, CAPACIDADE NOMINAL DE CARGA DE 6T</v>
          </cell>
          <cell r="C2052" t="str">
            <v xml:space="preserve">UN    </v>
          </cell>
          <cell r="D2052" t="str">
            <v>AS</v>
          </cell>
          <cell r="E2052" t="str">
            <v>349.851,06</v>
          </cell>
        </row>
        <row r="2053">
          <cell r="A2053">
            <v>10635</v>
          </cell>
          <cell r="B2053" t="str">
            <v>EMPILHADEIRA SOBRE PNEUS COM TORRE DE TRES ESTAGIOS, 4,80M DE ELEVACAO, C/ DESLOCADOR LATERAL DOS GARFOS, MOTOR GLP 2.2L, CAPACIDADE NOMINAL DE CARGA DE 3T</v>
          </cell>
          <cell r="C2053" t="str">
            <v xml:space="preserve">UN    </v>
          </cell>
          <cell r="D2053" t="str">
            <v>AS</v>
          </cell>
          <cell r="E2053" t="str">
            <v>120.926,32</v>
          </cell>
        </row>
        <row r="2054">
          <cell r="A2054">
            <v>10634</v>
          </cell>
          <cell r="B2054" t="str">
            <v>EMPILHADEIRA SOBRE PNEUS COM TORRE DE TRES ESTAGIOS, 4,80M DE ELEVACAO, C/ DESLOCADOR LATERAL DOS GARFOS, MOTOR GLP 2.4L, CAPACIDADE NOMINAL DE CARGA DE 2,5T</v>
          </cell>
          <cell r="C2054" t="str">
            <v xml:space="preserve">UN    </v>
          </cell>
          <cell r="D2054" t="str">
            <v>AS</v>
          </cell>
          <cell r="E2054" t="str">
            <v>103.550,00</v>
          </cell>
        </row>
        <row r="2055">
          <cell r="A2055">
            <v>10636</v>
          </cell>
          <cell r="B2055" t="str">
            <v>EMPILHADEIRA SOBRE PNEUS COM TORRE DE TRES ESTAGIOS, 4,80M DE ELEVACAO, C/ DESLOCADOR LATERAL DOS GARFOS, MOTOR GLP 4.3L, CAPACIDADE NOMINAL DE CARGA DE 4T</v>
          </cell>
          <cell r="C2055" t="str">
            <v xml:space="preserve">UN    </v>
          </cell>
          <cell r="D2055" t="str">
            <v>AS</v>
          </cell>
          <cell r="E2055" t="str">
            <v>228.042,45</v>
          </cell>
        </row>
        <row r="2056">
          <cell r="A2056">
            <v>10637</v>
          </cell>
          <cell r="B2056" t="str">
            <v>EMPILHADEIRA SOBRE PNEUS COM TORRE DE TRES ESTAGIOS, 4,80M DE ELEVACAO, C/ DESLOCADOR LATERAL DOS GARFOS, MOTOR GLP 4.3L, CAPACIDADE NOMINAL DE CARGA DE 5T</v>
          </cell>
          <cell r="C2056" t="str">
            <v xml:space="preserve">UN    </v>
          </cell>
          <cell r="D2056" t="str">
            <v>AS</v>
          </cell>
          <cell r="E2056" t="str">
            <v>238.534,81</v>
          </cell>
        </row>
        <row r="2057">
          <cell r="A2057">
            <v>517</v>
          </cell>
          <cell r="B2057" t="str">
            <v>EMULSAO ASFALTICA ANIONICA</v>
          </cell>
          <cell r="C2057" t="str">
            <v xml:space="preserve">L     </v>
          </cell>
          <cell r="D2057" t="str">
            <v>CR</v>
          </cell>
          <cell r="E2057" t="str">
            <v>8,41</v>
          </cell>
        </row>
        <row r="2058">
          <cell r="A2058">
            <v>41904</v>
          </cell>
          <cell r="B2058" t="str">
            <v>EMULSAO ASFALTICA CATIONICA RL-1C PARA USO EM PAVIMENTACAO ASFALTICA (COLETADO CAIXA NA ANP ACRESCIDO DE ICMS)</v>
          </cell>
          <cell r="C2058" t="str">
            <v xml:space="preserve">T     </v>
          </cell>
          <cell r="D2058" t="str">
            <v>AS</v>
          </cell>
          <cell r="E2058" t="str">
            <v>2.415,90</v>
          </cell>
        </row>
        <row r="2059">
          <cell r="A2059">
            <v>41905</v>
          </cell>
          <cell r="B2059" t="str">
            <v>EMULSAO ASFALTICA CATIONICA RR-1C PARA USO EM PAVIMENTACAO ASFALTICA (COLETADO CAIXA NA ANP ACRESCIDO DE ICMS)</v>
          </cell>
          <cell r="C2059" t="str">
            <v xml:space="preserve">KG    </v>
          </cell>
          <cell r="D2059" t="str">
            <v>AS</v>
          </cell>
          <cell r="E2059" t="str">
            <v>2,10</v>
          </cell>
        </row>
        <row r="2060">
          <cell r="A2060">
            <v>41903</v>
          </cell>
          <cell r="B2060" t="str">
            <v>EMULSAO ASFALTICA CATIONICA RR-2C PARA USO EM PAVIMENTACAO ASFALTICA (COLETADO CAIXA NA ANP ACRESCIDO DE ICMS)</v>
          </cell>
          <cell r="C2060" t="str">
            <v xml:space="preserve">KG    </v>
          </cell>
          <cell r="D2060" t="str">
            <v>AS</v>
          </cell>
          <cell r="E2060" t="str">
            <v>2,35</v>
          </cell>
        </row>
        <row r="2061">
          <cell r="A2061">
            <v>37534</v>
          </cell>
          <cell r="B2061" t="str">
            <v>EMULSAO EXPLOSIVA EM CARTUCHOS DE 1" X 12", DENSIDADE 1.15 G/CM3, INICIACAO ESPOLETA N. 8 / CORDEL</v>
          </cell>
          <cell r="C2061" t="str">
            <v xml:space="preserve">KG    </v>
          </cell>
          <cell r="D2061" t="str">
            <v>AS</v>
          </cell>
          <cell r="E2061" t="str">
            <v>15,19</v>
          </cell>
        </row>
        <row r="2062">
          <cell r="A2062">
            <v>37535</v>
          </cell>
          <cell r="B2062" t="str">
            <v>EMULSAO EXPLOSIVA EM CARTUCHOS DE 1" X 24", DENSIDADE 1.15 G/CM3, INICIACAO ESPOLETA N. 8 / CORDEL</v>
          </cell>
          <cell r="C2062" t="str">
            <v xml:space="preserve">KG    </v>
          </cell>
          <cell r="D2062" t="str">
            <v>AS</v>
          </cell>
          <cell r="E2062" t="str">
            <v>15,19</v>
          </cell>
        </row>
        <row r="2063">
          <cell r="A2063">
            <v>37533</v>
          </cell>
          <cell r="B2063" t="str">
            <v>EMULSAO EXPLOSIVA EM CARTUCHOS DE 1" X 8", DENSIDADE 1.15 G/CM3, INICIACAO ESPOLETA N. 8 / CORDEL</v>
          </cell>
          <cell r="C2063" t="str">
            <v xml:space="preserve">KG    </v>
          </cell>
          <cell r="D2063" t="str">
            <v>AS</v>
          </cell>
          <cell r="E2063" t="str">
            <v>15,19</v>
          </cell>
        </row>
        <row r="2064">
          <cell r="A2064">
            <v>37537</v>
          </cell>
          <cell r="B2064" t="str">
            <v>EMULSAO EXPLOSIVA EM CARTUCHOS DE 2 1/2" X 24", DENSIDADE 1.15 G/CM3, INICIACAO ESPOLETA N. 8 / CORDEL</v>
          </cell>
          <cell r="C2064" t="str">
            <v xml:space="preserve">KG    </v>
          </cell>
          <cell r="D2064" t="str">
            <v>AS</v>
          </cell>
          <cell r="E2064" t="str">
            <v>11,50</v>
          </cell>
        </row>
        <row r="2065">
          <cell r="A2065">
            <v>37536</v>
          </cell>
          <cell r="B2065" t="str">
            <v>EMULSAO EXPLOSIVA EM CARTUCHOS DE 2 1/4" X 24", DENSIDADE 1.15 G/CM3, INICIACAO ESPOLETA N. 8 / CORDEL</v>
          </cell>
          <cell r="C2065" t="str">
            <v xml:space="preserve">KG    </v>
          </cell>
          <cell r="D2065" t="str">
            <v>AS</v>
          </cell>
          <cell r="E2065" t="str">
            <v>11,50</v>
          </cell>
        </row>
        <row r="2066">
          <cell r="A2066">
            <v>37532</v>
          </cell>
          <cell r="B2066" t="str">
            <v>EMULSAO EXPLOSIVA EM CARTUCHOS DE 2" X 24", DENSIDADE 1.15 G/CM3, INICIACAO ESPOLETA N. 8 / CORDEL</v>
          </cell>
          <cell r="C2066" t="str">
            <v xml:space="preserve">KG    </v>
          </cell>
          <cell r="D2066" t="str">
            <v>AS</v>
          </cell>
          <cell r="E2066" t="str">
            <v>11,50</v>
          </cell>
        </row>
        <row r="2067">
          <cell r="A2067">
            <v>2696</v>
          </cell>
          <cell r="B2067" t="str">
            <v>ENCANADOR OU BOMBEIRO HIDRAULICO</v>
          </cell>
          <cell r="C2067" t="str">
            <v xml:space="preserve">H     </v>
          </cell>
          <cell r="D2067" t="str">
            <v xml:space="preserve">C </v>
          </cell>
          <cell r="E2067" t="str">
            <v>13,42</v>
          </cell>
        </row>
        <row r="2068">
          <cell r="A2068">
            <v>40928</v>
          </cell>
          <cell r="B2068" t="str">
            <v>ENCANADOR OU BOMBEIRO HIDRAULICO (MENSALISTA)</v>
          </cell>
          <cell r="C2068" t="str">
            <v xml:space="preserve">MES   </v>
          </cell>
          <cell r="D2068" t="str">
            <v>CR</v>
          </cell>
          <cell r="E2068" t="str">
            <v>2.350,22</v>
          </cell>
        </row>
        <row r="2069">
          <cell r="A2069">
            <v>4083</v>
          </cell>
          <cell r="B2069" t="str">
            <v>ENCARREGADO GERAL DE OBRAS</v>
          </cell>
          <cell r="C2069" t="str">
            <v xml:space="preserve">H     </v>
          </cell>
          <cell r="D2069" t="str">
            <v xml:space="preserve">C </v>
          </cell>
          <cell r="E2069" t="str">
            <v>30,57</v>
          </cell>
        </row>
        <row r="2070">
          <cell r="A2070">
            <v>40818</v>
          </cell>
          <cell r="B2070" t="str">
            <v>ENCARREGADO GERAL DE OBRAS (MENSALISTA)</v>
          </cell>
          <cell r="C2070" t="str">
            <v xml:space="preserve">MES   </v>
          </cell>
          <cell r="D2070" t="str">
            <v>CR</v>
          </cell>
          <cell r="E2070" t="str">
            <v>5.353,99</v>
          </cell>
        </row>
        <row r="2071">
          <cell r="A2071">
            <v>43146</v>
          </cell>
          <cell r="B2071" t="str">
            <v>ENDURECEDOR MINERAL DE BASE CIMENTICIA PARA PISO DE CONCRETO</v>
          </cell>
          <cell r="C2071" t="str">
            <v xml:space="preserve">KG    </v>
          </cell>
          <cell r="D2071" t="str">
            <v>CR</v>
          </cell>
          <cell r="E2071" t="str">
            <v>7,86</v>
          </cell>
        </row>
        <row r="2072">
          <cell r="A2072">
            <v>2705</v>
          </cell>
          <cell r="B2072" t="str">
            <v>ENERGIA ELETRICA ATE 2000 KWH INDUSTRIAL, SEM DEMANDA</v>
          </cell>
          <cell r="C2072" t="str">
            <v xml:space="preserve">KW/H  </v>
          </cell>
          <cell r="D2072" t="str">
            <v>CR</v>
          </cell>
          <cell r="E2072" t="str">
            <v>0,81</v>
          </cell>
        </row>
        <row r="2073">
          <cell r="A2073">
            <v>14250</v>
          </cell>
          <cell r="B2073" t="str">
            <v>ENERGIA ELETRICA COMERCIAL, BAIXA TENSAO, RELATIVA AO CONSUMO DE ATE 100 KWH, INCLUINDO ICMS, PIS/PASEP E COFINS</v>
          </cell>
          <cell r="C2073" t="str">
            <v xml:space="preserve">KW/H  </v>
          </cell>
          <cell r="D2073" t="str">
            <v xml:space="preserve">C </v>
          </cell>
          <cell r="E2073" t="str">
            <v>0,83</v>
          </cell>
        </row>
        <row r="2074">
          <cell r="A2074">
            <v>11683</v>
          </cell>
          <cell r="B2074" t="str">
            <v>ENGATE / RABICHO FLEXIVEL INOX 1/2 " X 30 CM</v>
          </cell>
          <cell r="C2074" t="str">
            <v xml:space="preserve">UN    </v>
          </cell>
          <cell r="D2074" t="str">
            <v>CR</v>
          </cell>
          <cell r="E2074" t="str">
            <v>29,16</v>
          </cell>
        </row>
        <row r="2075">
          <cell r="A2075">
            <v>11684</v>
          </cell>
          <cell r="B2075" t="str">
            <v>ENGATE / RABICHO FLEXIVEL INOX 1/2 " X 40 CM</v>
          </cell>
          <cell r="C2075" t="str">
            <v xml:space="preserve">UN    </v>
          </cell>
          <cell r="D2075" t="str">
            <v>CR</v>
          </cell>
          <cell r="E2075" t="str">
            <v>31,91</v>
          </cell>
        </row>
        <row r="2076">
          <cell r="A2076">
            <v>6141</v>
          </cell>
          <cell r="B2076" t="str">
            <v>ENGATE/RABICHO FLEXIVEL PLASTICO (PVC OU ABS) BRANCO 1/2 " X 30 CM</v>
          </cell>
          <cell r="C2076" t="str">
            <v xml:space="preserve">UN    </v>
          </cell>
          <cell r="D2076" t="str">
            <v>CR</v>
          </cell>
          <cell r="E2076" t="str">
            <v>2,99</v>
          </cell>
        </row>
        <row r="2077">
          <cell r="A2077">
            <v>11681</v>
          </cell>
          <cell r="B2077" t="str">
            <v>ENGATE/RABICHO FLEXIVEL PLASTICO (PVC OU ABS) BRANCO 1/2 " X 40 CM</v>
          </cell>
          <cell r="C2077" t="str">
            <v xml:space="preserve">UN    </v>
          </cell>
          <cell r="D2077" t="str">
            <v>CR</v>
          </cell>
          <cell r="E2077" t="str">
            <v>5,25</v>
          </cell>
        </row>
        <row r="2078">
          <cell r="A2078">
            <v>2706</v>
          </cell>
          <cell r="B2078" t="str">
            <v>ENGENHEIRO CIVIL DE OBRA JUNIOR</v>
          </cell>
          <cell r="C2078" t="str">
            <v xml:space="preserve">H     </v>
          </cell>
          <cell r="D2078" t="str">
            <v xml:space="preserve">C </v>
          </cell>
          <cell r="E2078" t="str">
            <v>74,01</v>
          </cell>
        </row>
        <row r="2079">
          <cell r="A2079">
            <v>40811</v>
          </cell>
          <cell r="B2079" t="str">
            <v>ENGENHEIRO CIVIL DE OBRA JUNIOR (MENSALISTA)</v>
          </cell>
          <cell r="C2079" t="str">
            <v xml:space="preserve">MES   </v>
          </cell>
          <cell r="D2079" t="str">
            <v>CR</v>
          </cell>
          <cell r="E2079" t="str">
            <v>12.961,62</v>
          </cell>
        </row>
        <row r="2080">
          <cell r="A2080">
            <v>2707</v>
          </cell>
          <cell r="B2080" t="str">
            <v>ENGENHEIRO CIVIL DE OBRA PLENO</v>
          </cell>
          <cell r="C2080" t="str">
            <v xml:space="preserve">H     </v>
          </cell>
          <cell r="D2080" t="str">
            <v>CR</v>
          </cell>
          <cell r="E2080" t="str">
            <v>84,24</v>
          </cell>
        </row>
        <row r="2081">
          <cell r="A2081">
            <v>40813</v>
          </cell>
          <cell r="B2081" t="str">
            <v>ENGENHEIRO CIVIL DE OBRA PLENO (MENSALISTA)</v>
          </cell>
          <cell r="C2081" t="str">
            <v xml:space="preserve">MES   </v>
          </cell>
          <cell r="D2081" t="str">
            <v>CR</v>
          </cell>
          <cell r="E2081" t="str">
            <v>14.753,00</v>
          </cell>
        </row>
        <row r="2082">
          <cell r="A2082">
            <v>2708</v>
          </cell>
          <cell r="B2082" t="str">
            <v>ENGENHEIRO CIVIL DE OBRA SENIOR</v>
          </cell>
          <cell r="C2082" t="str">
            <v xml:space="preserve">H     </v>
          </cell>
          <cell r="D2082" t="str">
            <v>CR</v>
          </cell>
          <cell r="E2082" t="str">
            <v>115,16</v>
          </cell>
        </row>
        <row r="2083">
          <cell r="A2083">
            <v>40814</v>
          </cell>
          <cell r="B2083" t="str">
            <v>ENGENHEIRO CIVIL DE OBRA SENIOR (MENSALISTA)</v>
          </cell>
          <cell r="C2083" t="str">
            <v xml:space="preserve">MES   </v>
          </cell>
          <cell r="D2083" t="str">
            <v>CR</v>
          </cell>
          <cell r="E2083" t="str">
            <v>20.166,93</v>
          </cell>
        </row>
        <row r="2084">
          <cell r="A2084">
            <v>34779</v>
          </cell>
          <cell r="B2084" t="str">
            <v>ENGENHEIRO CIVIL JUNIOR</v>
          </cell>
          <cell r="C2084" t="str">
            <v xml:space="preserve">H     </v>
          </cell>
          <cell r="D2084" t="str">
            <v>CR</v>
          </cell>
          <cell r="E2084" t="str">
            <v>75,08</v>
          </cell>
        </row>
        <row r="2085">
          <cell r="A2085">
            <v>40936</v>
          </cell>
          <cell r="B2085" t="str">
            <v>ENGENHEIRO CIVIL JUNIOR (MENSALISTA)</v>
          </cell>
          <cell r="C2085" t="str">
            <v xml:space="preserve">MES   </v>
          </cell>
          <cell r="D2085" t="str">
            <v>CR</v>
          </cell>
          <cell r="E2085" t="str">
            <v>13.150,71</v>
          </cell>
        </row>
        <row r="2086">
          <cell r="A2086">
            <v>34780</v>
          </cell>
          <cell r="B2086" t="str">
            <v>ENGENHEIRO CIVIL PLENO</v>
          </cell>
          <cell r="C2086" t="str">
            <v xml:space="preserve">H     </v>
          </cell>
          <cell r="D2086" t="str">
            <v>CR</v>
          </cell>
          <cell r="E2086" t="str">
            <v>84,71</v>
          </cell>
        </row>
        <row r="2087">
          <cell r="A2087">
            <v>40937</v>
          </cell>
          <cell r="B2087" t="str">
            <v>ENGENHEIRO CIVIL PLENO (MENSALISTA)</v>
          </cell>
          <cell r="C2087" t="str">
            <v xml:space="preserve">MES   </v>
          </cell>
          <cell r="D2087" t="str">
            <v>CR</v>
          </cell>
          <cell r="E2087" t="str">
            <v>14.836,59</v>
          </cell>
        </row>
        <row r="2088">
          <cell r="A2088">
            <v>34782</v>
          </cell>
          <cell r="B2088" t="str">
            <v>ENGENHEIRO CIVIL SENIOR</v>
          </cell>
          <cell r="C2088" t="str">
            <v xml:space="preserve">H     </v>
          </cell>
          <cell r="D2088" t="str">
            <v>CR</v>
          </cell>
          <cell r="E2088" t="str">
            <v>116,10</v>
          </cell>
        </row>
        <row r="2089">
          <cell r="A2089">
            <v>40938</v>
          </cell>
          <cell r="B2089" t="str">
            <v>ENGENHEIRO CIVIL SENIOR (MENSALISTA)</v>
          </cell>
          <cell r="C2089" t="str">
            <v xml:space="preserve">MES   </v>
          </cell>
          <cell r="D2089" t="str">
            <v>CR</v>
          </cell>
          <cell r="E2089" t="str">
            <v>20.332,15</v>
          </cell>
        </row>
        <row r="2090">
          <cell r="A2090">
            <v>34783</v>
          </cell>
          <cell r="B2090" t="str">
            <v>ENGENHEIRO ELETRICISTA</v>
          </cell>
          <cell r="C2090" t="str">
            <v xml:space="preserve">H     </v>
          </cell>
          <cell r="D2090" t="str">
            <v>CR</v>
          </cell>
          <cell r="E2090" t="str">
            <v>81,86</v>
          </cell>
        </row>
        <row r="2091">
          <cell r="A2091">
            <v>40939</v>
          </cell>
          <cell r="B2091" t="str">
            <v>ENGENHEIRO ELETRICISTA (MENSALISTA)</v>
          </cell>
          <cell r="C2091" t="str">
            <v xml:space="preserve">MES   </v>
          </cell>
          <cell r="D2091" t="str">
            <v>CR</v>
          </cell>
          <cell r="E2091" t="str">
            <v>14.338,51</v>
          </cell>
        </row>
        <row r="2092">
          <cell r="A2092">
            <v>34785</v>
          </cell>
          <cell r="B2092" t="str">
            <v>ENGENHEIRO SANITARISTA</v>
          </cell>
          <cell r="C2092" t="str">
            <v xml:space="preserve">H     </v>
          </cell>
          <cell r="D2092" t="str">
            <v>CR</v>
          </cell>
          <cell r="E2092" t="str">
            <v>79,97</v>
          </cell>
        </row>
        <row r="2093">
          <cell r="A2093">
            <v>40940</v>
          </cell>
          <cell r="B2093" t="str">
            <v>ENGENHEIRO SANITARISTA (MENSALISTA)</v>
          </cell>
          <cell r="C2093" t="str">
            <v xml:space="preserve">MES   </v>
          </cell>
          <cell r="D2093" t="str">
            <v>CR</v>
          </cell>
          <cell r="E2093" t="str">
            <v>14.005,22</v>
          </cell>
        </row>
        <row r="2094">
          <cell r="A2094">
            <v>38403</v>
          </cell>
          <cell r="B2094" t="str">
            <v>ENXADA ESTREITA *25 X 23* CM COM CABO</v>
          </cell>
          <cell r="C2094" t="str">
            <v xml:space="preserve">UN    </v>
          </cell>
          <cell r="D2094" t="str">
            <v>CR</v>
          </cell>
          <cell r="E2094" t="str">
            <v>28,71</v>
          </cell>
        </row>
        <row r="2095">
          <cell r="A2095">
            <v>43482</v>
          </cell>
          <cell r="B2095" t="str">
            <v>EPI - FAMILIA ALMOXARIFE - HORISTA (ENCARGOS COMPLEMENTARES - COLETADO CAIXA)</v>
          </cell>
          <cell r="C2095" t="str">
            <v xml:space="preserve">H     </v>
          </cell>
          <cell r="D2095" t="str">
            <v xml:space="preserve">C </v>
          </cell>
          <cell r="E2095" t="str">
            <v>0,61</v>
          </cell>
        </row>
        <row r="2096">
          <cell r="A2096">
            <v>43494</v>
          </cell>
          <cell r="B2096" t="str">
            <v>EPI - FAMILIA ALMOXARIFE - MENSALISTA (ENCARGOS COMPLEMENTARES - COLETADO CAIXA)</v>
          </cell>
          <cell r="C2096" t="str">
            <v xml:space="preserve">MES   </v>
          </cell>
          <cell r="D2096" t="str">
            <v xml:space="preserve">C </v>
          </cell>
          <cell r="E2096" t="str">
            <v>114,12</v>
          </cell>
        </row>
        <row r="2097">
          <cell r="A2097">
            <v>43483</v>
          </cell>
          <cell r="B2097" t="str">
            <v>EPI - FAMILIA CARPINTEIRO DE FORMAS - HORISTA (ENCARGOS COMPLEMENTARES - COLETADO CAIXA)</v>
          </cell>
          <cell r="C2097" t="str">
            <v xml:space="preserve">H     </v>
          </cell>
          <cell r="D2097" t="str">
            <v xml:space="preserve">C </v>
          </cell>
          <cell r="E2097" t="str">
            <v>1,08</v>
          </cell>
        </row>
        <row r="2098">
          <cell r="A2098">
            <v>43495</v>
          </cell>
          <cell r="B2098" t="str">
            <v>EPI - FAMILIA CARPINTEIRO DE FORMAS - MENSALISTA (ENCARGOS COMPLEMENTARES - COLETADO CAIXA)</v>
          </cell>
          <cell r="C2098" t="str">
            <v xml:space="preserve">MES   </v>
          </cell>
          <cell r="D2098" t="str">
            <v xml:space="preserve">C </v>
          </cell>
          <cell r="E2098" t="str">
            <v>203,86</v>
          </cell>
        </row>
        <row r="2099">
          <cell r="A2099">
            <v>43484</v>
          </cell>
          <cell r="B2099" t="str">
            <v>EPI - FAMILIA ELETRICISTA - HORISTA (ENCARGOS COMPLEMENTARES - COLETADO CAIXA)</v>
          </cell>
          <cell r="C2099" t="str">
            <v xml:space="preserve">H     </v>
          </cell>
          <cell r="D2099" t="str">
            <v xml:space="preserve">C </v>
          </cell>
          <cell r="E2099" t="str">
            <v>0,93</v>
          </cell>
        </row>
        <row r="2100">
          <cell r="A2100">
            <v>43496</v>
          </cell>
          <cell r="B2100" t="str">
            <v>EPI - FAMILIA ELETRICISTA - MENSALISTA (ENCARGOS COMPLEMENTARES - COLETADO CAIXA)</v>
          </cell>
          <cell r="C2100" t="str">
            <v xml:space="preserve">MES   </v>
          </cell>
          <cell r="D2100" t="str">
            <v xml:space="preserve">C </v>
          </cell>
          <cell r="E2100" t="str">
            <v>175,10</v>
          </cell>
        </row>
        <row r="2101">
          <cell r="A2101">
            <v>43485</v>
          </cell>
          <cell r="B2101" t="str">
            <v>EPI - FAMILIA ENCANADOR - HORISTA (ENCARGOS COMPLEMENTARES - COLETADO CAIXA)</v>
          </cell>
          <cell r="C2101" t="str">
            <v xml:space="preserve">H     </v>
          </cell>
          <cell r="D2101" t="str">
            <v xml:space="preserve">C </v>
          </cell>
          <cell r="E2101" t="str">
            <v>0,83</v>
          </cell>
        </row>
        <row r="2102">
          <cell r="A2102">
            <v>43497</v>
          </cell>
          <cell r="B2102" t="str">
            <v>EPI - FAMILIA ENCANADOR - MENSALISTA (ENCARGOS COMPLEMENTARES - COLETADO CAIXA)</v>
          </cell>
          <cell r="C2102" t="str">
            <v xml:space="preserve">MES   </v>
          </cell>
          <cell r="D2102" t="str">
            <v xml:space="preserve">C </v>
          </cell>
          <cell r="E2102" t="str">
            <v>156,65</v>
          </cell>
        </row>
        <row r="2103">
          <cell r="A2103">
            <v>43487</v>
          </cell>
          <cell r="B2103" t="str">
            <v>EPI - FAMILIA ENCARREGADO GERAL - HORISTA (ENCARGOS COMPLEMENTARES - COLETADO CAIXA)</v>
          </cell>
          <cell r="C2103" t="str">
            <v xml:space="preserve">H     </v>
          </cell>
          <cell r="D2103" t="str">
            <v xml:space="preserve">C </v>
          </cell>
          <cell r="E2103" t="str">
            <v>0,95</v>
          </cell>
        </row>
        <row r="2104">
          <cell r="A2104">
            <v>43499</v>
          </cell>
          <cell r="B2104" t="str">
            <v>EPI - FAMILIA ENCARREGADO GERAL - MENSALISTA (ENCARGOS COMPLEMENTARES - COLETADO CAIXA)</v>
          </cell>
          <cell r="C2104" t="str">
            <v xml:space="preserve">MES   </v>
          </cell>
          <cell r="D2104" t="str">
            <v xml:space="preserve">C </v>
          </cell>
          <cell r="E2104" t="str">
            <v>179,44</v>
          </cell>
        </row>
        <row r="2105">
          <cell r="A2105">
            <v>43486</v>
          </cell>
          <cell r="B2105" t="str">
            <v>EPI - FAMILIA ENGENHEIRO CIVIL - HORISTA (ENCARGOS COMPLEMENTARES - COLETADO CAIXA)</v>
          </cell>
          <cell r="C2105" t="str">
            <v xml:space="preserve">H     </v>
          </cell>
          <cell r="D2105" t="str">
            <v xml:space="preserve">C </v>
          </cell>
          <cell r="E2105" t="str">
            <v>0,57</v>
          </cell>
        </row>
        <row r="2106">
          <cell r="A2106">
            <v>43498</v>
          </cell>
          <cell r="B2106" t="str">
            <v>EPI - FAMILIA ENGENHEIRO CIVIL - MENSALISTA (ENCARGOS COMPLEMENTARES - COLETADO CAIXA)</v>
          </cell>
          <cell r="C2106" t="str">
            <v xml:space="preserve">MES   </v>
          </cell>
          <cell r="D2106" t="str">
            <v xml:space="preserve">C </v>
          </cell>
          <cell r="E2106" t="str">
            <v>108,24</v>
          </cell>
        </row>
        <row r="2107">
          <cell r="A2107">
            <v>43488</v>
          </cell>
          <cell r="B2107" t="str">
            <v>EPI - FAMILIA OPERADOR ESCAVADEIRA - HORISTA (ENCARGOS COMPLEMENTARES - COLETADO CAIXA)</v>
          </cell>
          <cell r="C2107" t="str">
            <v xml:space="preserve">H     </v>
          </cell>
          <cell r="D2107" t="str">
            <v xml:space="preserve">C </v>
          </cell>
          <cell r="E2107" t="str">
            <v>0,66</v>
          </cell>
        </row>
        <row r="2108">
          <cell r="A2108">
            <v>43500</v>
          </cell>
          <cell r="B2108" t="str">
            <v>EPI - FAMILIA OPERADOR ESCAVADEIRA - MENSALISTA (ENCARGOS COMPLEMENTARES - COLETADO CAIXA)</v>
          </cell>
          <cell r="C2108" t="str">
            <v xml:space="preserve">MES   </v>
          </cell>
          <cell r="D2108" t="str">
            <v xml:space="preserve">C </v>
          </cell>
          <cell r="E2108" t="str">
            <v>125,38</v>
          </cell>
        </row>
        <row r="2109">
          <cell r="A2109">
            <v>43489</v>
          </cell>
          <cell r="B2109" t="str">
            <v>EPI - FAMILIA PEDREIRO - HORISTA (ENCARGOS COMPLEMENTARES - COLETADO CAIXA)</v>
          </cell>
          <cell r="C2109" t="str">
            <v xml:space="preserve">H     </v>
          </cell>
          <cell r="D2109" t="str">
            <v xml:space="preserve">C </v>
          </cell>
          <cell r="E2109" t="str">
            <v>0,96</v>
          </cell>
        </row>
        <row r="2110">
          <cell r="A2110">
            <v>43501</v>
          </cell>
          <cell r="B2110" t="str">
            <v>EPI - FAMILIA PEDREIRO - MENSALISTA (ENCARGOS COMPLEMENTARES - COLETADO CAIXA)</v>
          </cell>
          <cell r="C2110" t="str">
            <v xml:space="preserve">MES   </v>
          </cell>
          <cell r="D2110" t="str">
            <v xml:space="preserve">C </v>
          </cell>
          <cell r="E2110" t="str">
            <v>181,88</v>
          </cell>
        </row>
        <row r="2111">
          <cell r="A2111">
            <v>43490</v>
          </cell>
          <cell r="B2111" t="str">
            <v>EPI - FAMILIA PINTOR - HORISTA (ENCARGOS COMPLEMENTARES - COLETADO CAIXA)</v>
          </cell>
          <cell r="C2111" t="str">
            <v xml:space="preserve">H     </v>
          </cell>
          <cell r="D2111" t="str">
            <v xml:space="preserve">C </v>
          </cell>
          <cell r="E2111" t="str">
            <v>1,46</v>
          </cell>
        </row>
        <row r="2112">
          <cell r="A2112">
            <v>43502</v>
          </cell>
          <cell r="B2112" t="str">
            <v>EPI - FAMILIA PINTOR - MENSALISTA (ENCARGOS COMPLEMENTARES - COLETADO CAIXA)</v>
          </cell>
          <cell r="C2112" t="str">
            <v xml:space="preserve">MES   </v>
          </cell>
          <cell r="D2112" t="str">
            <v xml:space="preserve">C </v>
          </cell>
          <cell r="E2112" t="str">
            <v>275,92</v>
          </cell>
        </row>
        <row r="2113">
          <cell r="A2113">
            <v>43491</v>
          </cell>
          <cell r="B2113" t="str">
            <v>EPI - FAMILIA SERVENTE - HORISTA (ENCARGOS COMPLEMENTARES - COLETADO CAIXA)</v>
          </cell>
          <cell r="C2113" t="str">
            <v xml:space="preserve">H     </v>
          </cell>
          <cell r="D2113" t="str">
            <v xml:space="preserve">C </v>
          </cell>
          <cell r="E2113" t="str">
            <v>1,02</v>
          </cell>
        </row>
        <row r="2114">
          <cell r="A2114">
            <v>43503</v>
          </cell>
          <cell r="B2114" t="str">
            <v>EPI - FAMILIA SERVENTE - MENSALISTA (ENCARGOS COMPLEMENTARES - COLETADO CAIXA)</v>
          </cell>
          <cell r="C2114" t="str">
            <v xml:space="preserve">MES   </v>
          </cell>
          <cell r="D2114" t="str">
            <v xml:space="preserve">C </v>
          </cell>
          <cell r="E2114" t="str">
            <v>192,76</v>
          </cell>
        </row>
        <row r="2115">
          <cell r="A2115">
            <v>43492</v>
          </cell>
          <cell r="B2115" t="str">
            <v>EPI - FAMILIA SOLDADOR - HORISTA (ENCARGOS COMPLEMENTARES - COLETADO CAIXA)</v>
          </cell>
          <cell r="C2115" t="str">
            <v xml:space="preserve">H     </v>
          </cell>
          <cell r="D2115" t="str">
            <v xml:space="preserve">C </v>
          </cell>
          <cell r="E2115" t="str">
            <v>1,36</v>
          </cell>
        </row>
        <row r="2116">
          <cell r="A2116">
            <v>43504</v>
          </cell>
          <cell r="B2116" t="str">
            <v>EPI - FAMILIA SOLDADOR - MENSALISTA (ENCARGOS COMPLEMENTARES - COLETADO CAIXA)</v>
          </cell>
          <cell r="C2116" t="str">
            <v xml:space="preserve">MES   </v>
          </cell>
          <cell r="D2116" t="str">
            <v xml:space="preserve">C </v>
          </cell>
          <cell r="E2116" t="str">
            <v>255,78</v>
          </cell>
        </row>
        <row r="2117">
          <cell r="A2117">
            <v>43493</v>
          </cell>
          <cell r="B2117" t="str">
            <v>EPI - FAMILIA TOPOGRAFO - HORISTA (ENCARGOS COMPLEMENTARES - COLETADO CAIXA)</v>
          </cell>
          <cell r="C2117" t="str">
            <v xml:space="preserve">H     </v>
          </cell>
          <cell r="D2117" t="str">
            <v xml:space="preserve">C </v>
          </cell>
          <cell r="E2117" t="str">
            <v>0,54</v>
          </cell>
        </row>
        <row r="2118">
          <cell r="A2118">
            <v>43505</v>
          </cell>
          <cell r="B2118" t="str">
            <v>EPI - FAMILIA TOPOGRAFO - MENSALISTA (ENCARGOS COMPLEMENTARES - COLETADO CAIXA)</v>
          </cell>
          <cell r="C2118" t="str">
            <v xml:space="preserve">MES   </v>
          </cell>
          <cell r="D2118" t="str">
            <v xml:space="preserve">C </v>
          </cell>
          <cell r="E2118" t="str">
            <v>102,76</v>
          </cell>
        </row>
        <row r="2119">
          <cell r="A2119">
            <v>37774</v>
          </cell>
          <cell r="B2119" t="str">
            <v>EQUIPAMENTO DE LIMPEZA COMBINADO (VACUO/ALTA PRESSAO) 95% VACUO, TANQUE 7000 L, BOMBA 140 KGF/CM2 66 L/MIN COM MOTOR INDEPENDENTE A DIESEL DE 60 CV (INCLUI MONTAGEM, NAO INCLUI CAMINHAO)</v>
          </cell>
          <cell r="C2119" t="str">
            <v xml:space="preserve">UN    </v>
          </cell>
          <cell r="D2119" t="str">
            <v>AS</v>
          </cell>
          <cell r="E2119" t="str">
            <v>188.694,18</v>
          </cell>
        </row>
        <row r="2120">
          <cell r="A2120">
            <v>38630</v>
          </cell>
          <cell r="B2120" t="str">
            <v>EQUIPAMENTO PARA DEMARCACAO DE FAIXAS DE TRAFEGO A FRIO, A SER MONTADO SOBRE CAMINHAO DE PBT MINIMO DE 9 T E DISTANCIA MINIMA ENTRE EIXOS DE 4,3 M, CAPACIDADE PARA 800 L DE TINTA (INCLUI MONTAGEM, NAO INCLUI CAMINHAO)</v>
          </cell>
          <cell r="C2120" t="str">
            <v xml:space="preserve">UN    </v>
          </cell>
          <cell r="D2120" t="str">
            <v>AS</v>
          </cell>
          <cell r="E2120" t="str">
            <v>1.131.921,87</v>
          </cell>
        </row>
        <row r="2121">
          <cell r="A2121">
            <v>38629</v>
          </cell>
          <cell r="B2121" t="str">
            <v>EQUIPAMENTO PARA DEMARCACAO DE FAIXAS DE TRAFEGO A QUENTE, A SER MONTADO SOBRE CAMINHAO DE PBT MINIMO DE 17 T E DISTANCIA MINIMA ENTRE EIXOS DE 5,2 M, CAPACIDADE PARA 1.000 KG DE MATERIAL TERMOPLASTICO (INCLUI MONTAGEM, NAO INCLUI CAMINHAO E NEM COMPRESSOR DE AR)</v>
          </cell>
          <cell r="C2121" t="str">
            <v xml:space="preserve">UN    </v>
          </cell>
          <cell r="D2121" t="str">
            <v>AS</v>
          </cell>
          <cell r="E2121" t="str">
            <v>1.684.921,87</v>
          </cell>
        </row>
        <row r="2122">
          <cell r="A2122">
            <v>38476</v>
          </cell>
          <cell r="B2122" t="str">
            <v>ESCADA DUPLA DE ABRIR EM ALUMINIO, MODELO PINTOR, 8 DEGRAUS</v>
          </cell>
          <cell r="C2122" t="str">
            <v xml:space="preserve">UN    </v>
          </cell>
          <cell r="D2122" t="str">
            <v>CR</v>
          </cell>
          <cell r="E2122" t="str">
            <v>215,78</v>
          </cell>
        </row>
        <row r="2123">
          <cell r="A2123">
            <v>38477</v>
          </cell>
          <cell r="B2123" t="str">
            <v>ESCADA EXTENSIVEL EM ALUMINIO COM 6,00 M ESTENDIDA</v>
          </cell>
          <cell r="C2123" t="str">
            <v xml:space="preserve">UN    </v>
          </cell>
          <cell r="D2123" t="str">
            <v>CR</v>
          </cell>
          <cell r="E2123" t="str">
            <v>611,11</v>
          </cell>
        </row>
        <row r="2124">
          <cell r="A2124">
            <v>40635</v>
          </cell>
          <cell r="B2124" t="str">
            <v>ESCAVADEIRA HIDRAULICA SOBRE ESTEIRA, COM GARRA GIRATORIA DE MANDIBULAS, PESO OPERACIONAL ENTRE 22,00 E 25,50 TON, POTENCIA LIQUIDA ENTRE 150 E 160 HP</v>
          </cell>
          <cell r="C2124" t="str">
            <v xml:space="preserve">UN    </v>
          </cell>
          <cell r="D2124" t="str">
            <v>AS</v>
          </cell>
          <cell r="E2124" t="str">
            <v>539.363,80</v>
          </cell>
        </row>
        <row r="2125">
          <cell r="A2125">
            <v>36483</v>
          </cell>
          <cell r="B2125" t="str">
            <v>ESCAVADEIRA HIDRAULICA SOBRE ESTEIRAS CACAMBA 0,40 A 1,20 M3, PESO OPERACIONAL 21,19 T, POTENCIA LIQUIDA 173 HP</v>
          </cell>
          <cell r="C2125" t="str">
            <v xml:space="preserve">UN    </v>
          </cell>
          <cell r="D2125" t="str">
            <v>AS</v>
          </cell>
          <cell r="E2125" t="str">
            <v>488.750,00</v>
          </cell>
        </row>
        <row r="2126">
          <cell r="A2126">
            <v>14525</v>
          </cell>
          <cell r="B2126" t="str">
            <v>ESCAVADEIRA HIDRAULICA SOBRE ESTEIRAS COM CACAMBA DE 1,20 M3, PESO OPERACIONAL 21 T, POTENCIA BRUTA 155 HP</v>
          </cell>
          <cell r="C2126" t="str">
            <v xml:space="preserve">UN    </v>
          </cell>
          <cell r="D2126" t="str">
            <v>AS</v>
          </cell>
          <cell r="E2126" t="str">
            <v>511.750,00</v>
          </cell>
        </row>
        <row r="2127">
          <cell r="A2127">
            <v>36482</v>
          </cell>
          <cell r="B2127" t="str">
            <v>ESCAVADEIRA HIDRAULICA SOBRE ESTEIRAS, CACAMBA  0,80 M3, PESO OPERACIONAL 17,8 T, POTENCIA LIQUIDA 110 HP</v>
          </cell>
          <cell r="C2127" t="str">
            <v xml:space="preserve">UN    </v>
          </cell>
          <cell r="D2127" t="str">
            <v>AS</v>
          </cell>
          <cell r="E2127" t="str">
            <v>438.896,90</v>
          </cell>
        </row>
        <row r="2128">
          <cell r="A2128">
            <v>36408</v>
          </cell>
          <cell r="B2128" t="str">
            <v>ESCAVADEIRA HIDRAULICA SOBRE ESTEIRAS, CACAMBA 0,4 A 1,70 M3, PESO OPERACIONAL 23,2 T, POTENCIA BRUTA 183 HP</v>
          </cell>
          <cell r="C2128" t="str">
            <v xml:space="preserve">UN    </v>
          </cell>
          <cell r="D2128" t="str">
            <v>AS</v>
          </cell>
          <cell r="E2128" t="str">
            <v>524.400,00</v>
          </cell>
        </row>
        <row r="2129">
          <cell r="A2129">
            <v>2723</v>
          </cell>
          <cell r="B2129" t="str">
            <v>ESCAVADEIRA HIDRAULICA SOBRE ESTEIRAS, CACAMBA 0,62M3, PESO OPERACIONAL 12,61T, POTENCIA LIQUIDA 95HP</v>
          </cell>
          <cell r="C2129" t="str">
            <v xml:space="preserve">UN    </v>
          </cell>
          <cell r="D2129" t="str">
            <v>AS</v>
          </cell>
          <cell r="E2129" t="str">
            <v>402.500,00</v>
          </cell>
        </row>
        <row r="2130">
          <cell r="A2130">
            <v>36481</v>
          </cell>
          <cell r="B2130" t="str">
            <v>ESCAVADEIRA HIDRAULICA SOBRE ESTEIRAS, CACAMBA 0,80 A 1,30 M3, PESO OPERACIONAL 22,18 T, POTENCIA LIQUIDA 170 HP</v>
          </cell>
          <cell r="C2130" t="str">
            <v xml:space="preserve">UN    </v>
          </cell>
          <cell r="D2130" t="str">
            <v>AS</v>
          </cell>
          <cell r="E2130" t="str">
            <v>480.125,00</v>
          </cell>
        </row>
        <row r="2131">
          <cell r="A2131">
            <v>10685</v>
          </cell>
          <cell r="B2131" t="str">
            <v>ESCAVADEIRA HIDRAULICA SOBRE ESTEIRAS, CACAMBA 0,80M3, PESO OPERACIONAL 17T, POTENCIA BRUTA 111HP</v>
          </cell>
          <cell r="C2131" t="str">
            <v xml:space="preserve">UN    </v>
          </cell>
          <cell r="D2131" t="str">
            <v>AS</v>
          </cell>
          <cell r="E2131" t="str">
            <v>460.000,00</v>
          </cell>
        </row>
        <row r="2132">
          <cell r="A2132">
            <v>40636</v>
          </cell>
          <cell r="B2132" t="str">
            <v>ESCAVADEIRA HIDRAULICA SOBRE ESTEIRAS, CAPACIDADE DA CACAMBA ENTRE 1,20 E 1,50 M3, PESO OPERACIONAL ENTRE 20,00 E 22,00 TON, POTENCIA LIQUIDA ENTRE 150 E 155 HP, EQUIPADA COM CLAMSHELL</v>
          </cell>
          <cell r="C2132" t="str">
            <v xml:space="preserve">UN    </v>
          </cell>
          <cell r="D2132" t="str">
            <v>AS</v>
          </cell>
          <cell r="E2132" t="str">
            <v>519.238,80</v>
          </cell>
        </row>
        <row r="2133">
          <cell r="A2133">
            <v>4111</v>
          </cell>
          <cell r="B2133" t="str">
            <v>ESCORA PRE-MOLDADA EM CONCRETO, *10 X 10* CM, H = 2,30M</v>
          </cell>
          <cell r="C2133" t="str">
            <v xml:space="preserve">UN    </v>
          </cell>
          <cell r="D2133" t="str">
            <v>CR</v>
          </cell>
          <cell r="E2133" t="str">
            <v>36,20</v>
          </cell>
        </row>
        <row r="2134">
          <cell r="A2134">
            <v>26021</v>
          </cell>
          <cell r="B2134" t="str">
            <v>ESCOVA CIRCULAR EM ACO LATONADO, 6 X 1 " (DIAMETRO X ESPESSURA), FURO DE 1 1/4 ", FIO ONDULADO *0,30* MM</v>
          </cell>
          <cell r="C2134" t="str">
            <v xml:space="preserve">UN    </v>
          </cell>
          <cell r="D2134" t="str">
            <v>CR</v>
          </cell>
          <cell r="E2134" t="str">
            <v>49,47</v>
          </cell>
        </row>
        <row r="2135">
          <cell r="A2135">
            <v>12</v>
          </cell>
          <cell r="B2135" t="str">
            <v>ESCOVA DE ACO, COM CABO, *4  X 15* FILEIRAS DE CERDAS</v>
          </cell>
          <cell r="C2135" t="str">
            <v xml:space="preserve">UN    </v>
          </cell>
          <cell r="D2135" t="str">
            <v xml:space="preserve">C </v>
          </cell>
          <cell r="E2135" t="str">
            <v>7,75</v>
          </cell>
        </row>
        <row r="2136">
          <cell r="A2136">
            <v>37554</v>
          </cell>
          <cell r="B2136" t="str">
            <v>ESGUICHO JATO REGULAVEL, TIPO ELKHART, ENGATE RAPIDO 1 1/2", PARA COMBATE A INCENDIO</v>
          </cell>
          <cell r="C2136" t="str">
            <v xml:space="preserve">UN    </v>
          </cell>
          <cell r="D2136" t="str">
            <v>CR</v>
          </cell>
          <cell r="E2136" t="str">
            <v>233,70</v>
          </cell>
        </row>
        <row r="2137">
          <cell r="A2137">
            <v>37555</v>
          </cell>
          <cell r="B2137" t="str">
            <v>ESGUICHO JATO REGULAVEL, TIPO ELKHART, ENGATE RAPIDO 2 1/2", PARA COMBATE A INCENDIO</v>
          </cell>
          <cell r="C2137" t="str">
            <v xml:space="preserve">UN    </v>
          </cell>
          <cell r="D2137" t="str">
            <v>CR</v>
          </cell>
          <cell r="E2137" t="str">
            <v>284,28</v>
          </cell>
        </row>
        <row r="2138">
          <cell r="A2138">
            <v>10902</v>
          </cell>
          <cell r="B2138" t="str">
            <v>ESGUICHO TIPO JATO SOLIDO, EM LATAO, ENGATE RAPIDO 1 1/2" X 13 MM, PARA MANGUEIRA EM INSTALACAO PREDIAL COMBATE A INCENDIO</v>
          </cell>
          <cell r="C2138" t="str">
            <v xml:space="preserve">UN    </v>
          </cell>
          <cell r="D2138" t="str">
            <v>CR</v>
          </cell>
          <cell r="E2138" t="str">
            <v>71,33</v>
          </cell>
        </row>
        <row r="2139">
          <cell r="A2139">
            <v>20965</v>
          </cell>
          <cell r="B2139" t="str">
            <v>ESGUICHO TIPO JATO SOLIDO, EM LATAO, ENGATE RAPIDO 1 1/2" X 16 MM, PARA MANGUEIRA EM INSTALACAO PREDIAL COMBATE A INCENDIO</v>
          </cell>
          <cell r="C2139" t="str">
            <v xml:space="preserve">UN    </v>
          </cell>
          <cell r="D2139" t="str">
            <v>CR</v>
          </cell>
          <cell r="E2139" t="str">
            <v>72,00</v>
          </cell>
        </row>
        <row r="2140">
          <cell r="A2140">
            <v>20966</v>
          </cell>
          <cell r="B2140" t="str">
            <v>ESGUICHO TIPO JATO SOLIDO, EM LATAO, ENGATE RAPIDO 1 1/2" X 19 MM, PARA MANGUEIRA EM INSTALACAO PREDIAL COMBATE A INCENDIO</v>
          </cell>
          <cell r="C2140" t="str">
            <v xml:space="preserve">UN    </v>
          </cell>
          <cell r="D2140" t="str">
            <v>CR</v>
          </cell>
          <cell r="E2140" t="str">
            <v>77,52</v>
          </cell>
        </row>
        <row r="2141">
          <cell r="A2141">
            <v>10903</v>
          </cell>
          <cell r="B2141" t="str">
            <v>ESGUICHO TIPO JATO SOLIDO, EM LATAO, ENGATE RAPIDO 2 1/2" X 13 MM, PARA MANGUEIRA EM INSTALACAO PREDIAL COMBATE A INCENDIO</v>
          </cell>
          <cell r="C2141" t="str">
            <v xml:space="preserve">UN    </v>
          </cell>
          <cell r="D2141" t="str">
            <v>CR</v>
          </cell>
          <cell r="E2141" t="str">
            <v>117,50</v>
          </cell>
        </row>
        <row r="2142">
          <cell r="A2142">
            <v>20967</v>
          </cell>
          <cell r="B2142" t="str">
            <v>ESGUICHO TIPO JATO SOLIDO, EM LATAO, ENGATE RAPIDO 2 1/2" X 16 MM, PARA MANGUEIRA EM INSTALACAO PREDIAL COMBATE A INCENDIO</v>
          </cell>
          <cell r="C2142" t="str">
            <v xml:space="preserve">UN    </v>
          </cell>
          <cell r="D2142" t="str">
            <v>CR</v>
          </cell>
          <cell r="E2142" t="str">
            <v>117,50</v>
          </cell>
        </row>
        <row r="2143">
          <cell r="A2143">
            <v>20968</v>
          </cell>
          <cell r="B2143" t="str">
            <v>ESGUICHO TIPO JATO SOLIDO, EM LATAO, ENGATE RAPIDO 2 1/2" X 19 MM, PARA MANGUEIRA EM INSTALACAO PREDIAL COMBATE A INCENDIO</v>
          </cell>
          <cell r="C2143" t="str">
            <v xml:space="preserve">UN    </v>
          </cell>
          <cell r="D2143" t="str">
            <v>CR</v>
          </cell>
          <cell r="E2143" t="str">
            <v>128,87</v>
          </cell>
        </row>
        <row r="2144">
          <cell r="A2144">
            <v>11359</v>
          </cell>
          <cell r="B2144" t="str">
            <v>ESMERILHADEIRA ANGULAR ELETRICA, DIAMETRO DO DISCO 7 '' (180 MM), ROTACAO 8500 RPM, POTENCIA 2400 W</v>
          </cell>
          <cell r="C2144" t="str">
            <v xml:space="preserve">UN    </v>
          </cell>
          <cell r="D2144" t="str">
            <v xml:space="preserve">C </v>
          </cell>
          <cell r="E2144" t="str">
            <v>505,00</v>
          </cell>
        </row>
        <row r="2145">
          <cell r="A2145">
            <v>39017</v>
          </cell>
          <cell r="B2145" t="str">
            <v>ESPACADOR / DISTANCIADOR CIRCULAR COM ENTRADA LATERAL, EM PLASTICO, PARA VERGALHAO *4,2 A 12,5* MM, COBRIMENTO 20 MM</v>
          </cell>
          <cell r="C2145" t="str">
            <v xml:space="preserve">UN    </v>
          </cell>
          <cell r="D2145" t="str">
            <v>AS</v>
          </cell>
          <cell r="E2145" t="str">
            <v>0,13</v>
          </cell>
        </row>
        <row r="2146">
          <cell r="A2146">
            <v>39315</v>
          </cell>
          <cell r="B2146" t="str">
            <v>ESPACADOR / DISTANCIADOR TIPO GARRA DUPLA, EM PLASTICO, COBRIMENTO *20* MM, PARA FERRAGENS DE LAJES E FUNDO DE VIGAS</v>
          </cell>
          <cell r="C2146" t="str">
            <v xml:space="preserve">UN    </v>
          </cell>
          <cell r="D2146" t="str">
            <v>AS</v>
          </cell>
          <cell r="E2146" t="str">
            <v>0,21</v>
          </cell>
        </row>
        <row r="2147">
          <cell r="A2147">
            <v>39016</v>
          </cell>
          <cell r="B2147" t="str">
            <v>ESPACADOR / DISTANCIADOR TIPO PINO EM PLASTICO, PARA VERGALHAO ATE 10 MM, PARA APOIO DE ARMADURA</v>
          </cell>
          <cell r="C2147" t="str">
            <v xml:space="preserve">UN    </v>
          </cell>
          <cell r="D2147" t="str">
            <v>AS</v>
          </cell>
          <cell r="E2147" t="str">
            <v>0,21</v>
          </cell>
        </row>
        <row r="2148">
          <cell r="A2148">
            <v>40432</v>
          </cell>
          <cell r="B2148" t="str">
            <v>ESPACADOR / SEPARADOR DE BARRA , METALICO, TIPO CARAMBOLA, PARA TIRANTES, 25 X 84 MM</v>
          </cell>
          <cell r="C2148" t="str">
            <v xml:space="preserve">UN    </v>
          </cell>
          <cell r="D2148" t="str">
            <v>AS</v>
          </cell>
          <cell r="E2148" t="str">
            <v>1,68</v>
          </cell>
        </row>
        <row r="2149">
          <cell r="A2149">
            <v>39481</v>
          </cell>
          <cell r="B2149" t="str">
            <v>ESPACADOR OU DISTANCIADOR, EM PLASTICO, TIPO APOIO DE CORDOALHA (CARANGUEJO), PARA ARMADURA NEGATIVA E PROTENSAO, COBRIMENTO 50 MM</v>
          </cell>
          <cell r="C2149" t="str">
            <v xml:space="preserve">UN    </v>
          </cell>
          <cell r="D2149" t="str">
            <v>AS</v>
          </cell>
          <cell r="E2149" t="str">
            <v>1,06</v>
          </cell>
        </row>
        <row r="2150">
          <cell r="A2150">
            <v>40433</v>
          </cell>
          <cell r="B2150" t="str">
            <v>ESPACADOR/SEPARADOR DE CORDOALHA TIPO DISCO 12 FUROS DE 14 MM, PARA TIRANTES</v>
          </cell>
          <cell r="C2150" t="str">
            <v xml:space="preserve">UN    </v>
          </cell>
          <cell r="D2150" t="str">
            <v>AS</v>
          </cell>
          <cell r="E2150" t="str">
            <v>0,93</v>
          </cell>
        </row>
        <row r="2151">
          <cell r="A2151">
            <v>20219</v>
          </cell>
          <cell r="B2151" t="str">
            <v>ESPARGIDOR DE ASFALTO PRESSURIZADO, REBOCAVEL, TANQUE DE 2500 L, PNEUMATICO,  COM MOTOR A GASOLINA 3,4HP</v>
          </cell>
          <cell r="C2151" t="str">
            <v xml:space="preserve">UN    </v>
          </cell>
          <cell r="D2151" t="str">
            <v>AS</v>
          </cell>
          <cell r="E2151" t="str">
            <v>74.000,00</v>
          </cell>
        </row>
        <row r="2152">
          <cell r="A2152">
            <v>36484</v>
          </cell>
          <cell r="B2152" t="str">
            <v>ESPARGIDOR DE ASFALTO PRESSURIZADO, TANQUE 6 M3 COM ISOLACAO TERMICA, AQUECIDO COM 2 MACARICOS, COM BARRA ESPARGIDORA 3,60 M, A SER MONTADO SOBRE CAMINHAO</v>
          </cell>
          <cell r="C2152" t="str">
            <v xml:space="preserve">UN    </v>
          </cell>
          <cell r="D2152" t="str">
            <v>AS</v>
          </cell>
          <cell r="E2152" t="str">
            <v>157.088,52</v>
          </cell>
        </row>
        <row r="2153">
          <cell r="A2153">
            <v>38367</v>
          </cell>
          <cell r="B2153" t="str">
            <v>ESPATULA DE ACO INOX COM CABO DE MADEIRA, LARGURA 8 CM</v>
          </cell>
          <cell r="C2153" t="str">
            <v xml:space="preserve">UN    </v>
          </cell>
          <cell r="D2153" t="str">
            <v>CR</v>
          </cell>
          <cell r="E2153" t="str">
            <v>11,59</v>
          </cell>
        </row>
        <row r="2154">
          <cell r="A2154">
            <v>38368</v>
          </cell>
          <cell r="B2154" t="str">
            <v>ESPATULA DE PLASTICO LISA, LARGURA 10 CM</v>
          </cell>
          <cell r="C2154" t="str">
            <v xml:space="preserve">UN    </v>
          </cell>
          <cell r="D2154" t="str">
            <v>CR</v>
          </cell>
          <cell r="E2154" t="str">
            <v>7,37</v>
          </cell>
        </row>
        <row r="2155">
          <cell r="A2155">
            <v>38091</v>
          </cell>
          <cell r="B2155" t="str">
            <v>ESPELHO / PLACA CEGA 4" X 2", PARA INSTALACAO DE TOMADAS E INTERRUPTORES</v>
          </cell>
          <cell r="C2155" t="str">
            <v xml:space="preserve">UN    </v>
          </cell>
          <cell r="D2155" t="str">
            <v>CR</v>
          </cell>
          <cell r="E2155" t="str">
            <v>2,61</v>
          </cell>
        </row>
        <row r="2156">
          <cell r="A2156">
            <v>38095</v>
          </cell>
          <cell r="B2156" t="str">
            <v>ESPELHO / PLACA CEGA 4" X 4", PARA INSTALACAO DE TOMADAS E INTERRUPTORES</v>
          </cell>
          <cell r="C2156" t="str">
            <v xml:space="preserve">UN    </v>
          </cell>
          <cell r="D2156" t="str">
            <v>CR</v>
          </cell>
          <cell r="E2156" t="str">
            <v>5,53</v>
          </cell>
        </row>
        <row r="2157">
          <cell r="A2157">
            <v>38092</v>
          </cell>
          <cell r="B2157" t="str">
            <v>ESPELHO / PLACA DE 1 POSTO 4" X 2", PARA INSTALACAO DE TOMADAS E INTERRUPTORES</v>
          </cell>
          <cell r="C2157" t="str">
            <v xml:space="preserve">UN    </v>
          </cell>
          <cell r="D2157" t="str">
            <v>CR</v>
          </cell>
          <cell r="E2157" t="str">
            <v>2,47</v>
          </cell>
        </row>
        <row r="2158">
          <cell r="A2158">
            <v>38093</v>
          </cell>
          <cell r="B2158" t="str">
            <v>ESPELHO / PLACA DE 2 POSTOS 4" X 2", PARA INSTALACAO DE TOMADAS E INTERRUPTORES</v>
          </cell>
          <cell r="C2158" t="str">
            <v xml:space="preserve">UN    </v>
          </cell>
          <cell r="D2158" t="str">
            <v>CR</v>
          </cell>
          <cell r="E2158" t="str">
            <v>2,56</v>
          </cell>
        </row>
        <row r="2159">
          <cell r="A2159">
            <v>38096</v>
          </cell>
          <cell r="B2159" t="str">
            <v>ESPELHO / PLACA DE 2 POSTOS 4" X 4", PARA INSTALACAO DE TOMADAS E INTERRUPTORES</v>
          </cell>
          <cell r="C2159" t="str">
            <v xml:space="preserve">UN    </v>
          </cell>
          <cell r="D2159" t="str">
            <v>CR</v>
          </cell>
          <cell r="E2159" t="str">
            <v>5,94</v>
          </cell>
        </row>
        <row r="2160">
          <cell r="A2160">
            <v>38094</v>
          </cell>
          <cell r="B2160" t="str">
            <v>ESPELHO / PLACA DE 3 POSTOS 4" X 2", PARA INSTALACAO DE TOMADAS E INTERRUPTORES</v>
          </cell>
          <cell r="C2160" t="str">
            <v xml:space="preserve">UN    </v>
          </cell>
          <cell r="D2160" t="str">
            <v>CR</v>
          </cell>
          <cell r="E2160" t="str">
            <v>3,14</v>
          </cell>
        </row>
        <row r="2161">
          <cell r="A2161">
            <v>38097</v>
          </cell>
          <cell r="B2161" t="str">
            <v>ESPELHO / PLACA DE 4 POSTOS 4" X 4", PARA INSTALACAO DE TOMADAS E INTERRUPTORES</v>
          </cell>
          <cell r="C2161" t="str">
            <v xml:space="preserve">UN    </v>
          </cell>
          <cell r="D2161" t="str">
            <v>CR</v>
          </cell>
          <cell r="E2161" t="str">
            <v>6,37</v>
          </cell>
        </row>
        <row r="2162">
          <cell r="A2162">
            <v>38098</v>
          </cell>
          <cell r="B2162" t="str">
            <v>ESPELHO / PLACA DE 6 POSTOS 4" X 4", PARA INSTALACAO DE TOMADAS E INTERRUPTORES</v>
          </cell>
          <cell r="C2162" t="str">
            <v xml:space="preserve">UN    </v>
          </cell>
          <cell r="D2162" t="str">
            <v>CR</v>
          </cell>
          <cell r="E2162" t="str">
            <v>6,37</v>
          </cell>
        </row>
        <row r="2163">
          <cell r="A2163">
            <v>11186</v>
          </cell>
          <cell r="B2163" t="str">
            <v>ESPELHO CRISTAL E = 4 MM</v>
          </cell>
          <cell r="C2163" t="str">
            <v xml:space="preserve">M2    </v>
          </cell>
          <cell r="D2163" t="str">
            <v>CR</v>
          </cell>
          <cell r="E2163" t="str">
            <v>267,55</v>
          </cell>
        </row>
        <row r="2164">
          <cell r="A2164">
            <v>11558</v>
          </cell>
          <cell r="B2164" t="str">
            <v>ESPELHO, RETO OU CURVO, EM LATAO CROMADO, ESPESSURA ATE 6 MM, LARGURA *40*MM, ALTURA *180*MM - PARA FECHADURA DE EMBUTIR</v>
          </cell>
          <cell r="C2164" t="str">
            <v xml:space="preserve">PAR   </v>
          </cell>
          <cell r="D2164" t="str">
            <v>CR</v>
          </cell>
          <cell r="E2164" t="str">
            <v>11,03</v>
          </cell>
        </row>
        <row r="2165">
          <cell r="A2165">
            <v>11557</v>
          </cell>
          <cell r="B2165" t="str">
            <v>ESPELHO, RETO OU CURVO, EM LATAO CROMADO, ESPESSURA MINIMA 6 MM, LARGURA *43*MM, ALTURA *230*MM - PARA FECHADURA DE EMBUTIR</v>
          </cell>
          <cell r="C2165" t="str">
            <v xml:space="preserve">PAR   </v>
          </cell>
          <cell r="D2165" t="str">
            <v>CR</v>
          </cell>
          <cell r="E2165" t="str">
            <v>27,93</v>
          </cell>
        </row>
        <row r="2166">
          <cell r="A2166">
            <v>2759</v>
          </cell>
          <cell r="B2166" t="str">
            <v>ESPOLETA SIMPLES N 8.</v>
          </cell>
          <cell r="C2166" t="str">
            <v xml:space="preserve">UN    </v>
          </cell>
          <cell r="D2166" t="str">
            <v>AS</v>
          </cell>
          <cell r="E2166" t="str">
            <v>7,10</v>
          </cell>
        </row>
        <row r="2167">
          <cell r="A2167">
            <v>38124</v>
          </cell>
          <cell r="B2167" t="str">
            <v>ESPUMA EXPANSIVA DE POLIURETANO, APLICACAO MANUAL - 500 ML</v>
          </cell>
          <cell r="C2167" t="str">
            <v xml:space="preserve">UN    </v>
          </cell>
          <cell r="D2167" t="str">
            <v xml:space="preserve">C </v>
          </cell>
          <cell r="E2167" t="str">
            <v>26,90</v>
          </cell>
        </row>
        <row r="2168">
          <cell r="A2168">
            <v>38380</v>
          </cell>
          <cell r="B2168" t="str">
            <v>ESQUADRO DE ACO 12 " (300 MM), CABO DE ALUMINIO</v>
          </cell>
          <cell r="C2168" t="str">
            <v xml:space="preserve">UN    </v>
          </cell>
          <cell r="D2168" t="str">
            <v>CR</v>
          </cell>
          <cell r="E2168" t="str">
            <v>18,42</v>
          </cell>
        </row>
        <row r="2169">
          <cell r="A2169">
            <v>20059</v>
          </cell>
          <cell r="B2169" t="str">
            <v>ESQUADRO INTERNO OU EXTERNO PARA CALHA PLUVIAL, PVC, DIAMETRO ENTRE 119 E 170 MM, PARA DRENAGEM PREDIAL</v>
          </cell>
          <cell r="C2169" t="str">
            <v xml:space="preserve">UN    </v>
          </cell>
          <cell r="D2169" t="str">
            <v>AS</v>
          </cell>
          <cell r="E2169" t="str">
            <v>11,76</v>
          </cell>
        </row>
        <row r="2170">
          <cell r="A2170">
            <v>42429</v>
          </cell>
          <cell r="B2170" t="str">
            <v>ESQUI TRIPLO, EM TUBO DE ACO CARBONO, PINTURA NO PROCESSO ELETROSTATICO - EQUIPAMENTO DE GINASTICA PARA ACADEMIA AO AR LIVRE / ACADEMIA DA TERCEIRA IDADE - ATI</v>
          </cell>
          <cell r="C2170" t="str">
            <v xml:space="preserve">UN    </v>
          </cell>
          <cell r="D2170" t="str">
            <v>AS</v>
          </cell>
          <cell r="E2170" t="str">
            <v>3.353,46</v>
          </cell>
        </row>
        <row r="2171">
          <cell r="A2171">
            <v>39616</v>
          </cell>
          <cell r="B2171" t="str">
            <v>ESTABILIZADOR BIVOLT AUTOMATICO, 1000 VA</v>
          </cell>
          <cell r="C2171" t="str">
            <v xml:space="preserve">UN    </v>
          </cell>
          <cell r="D2171" t="str">
            <v xml:space="preserve">C </v>
          </cell>
          <cell r="E2171" t="str">
            <v>413,00</v>
          </cell>
        </row>
        <row r="2172">
          <cell r="A2172">
            <v>39618</v>
          </cell>
          <cell r="B2172" t="str">
            <v>ESTABILIZADOR BIVOLT AUTOMATICO, 1500 VA</v>
          </cell>
          <cell r="C2172" t="str">
            <v xml:space="preserve">UN    </v>
          </cell>
          <cell r="D2172" t="str">
            <v>CR</v>
          </cell>
          <cell r="E2172" t="str">
            <v>749,11</v>
          </cell>
        </row>
        <row r="2173">
          <cell r="A2173">
            <v>39619</v>
          </cell>
          <cell r="B2173" t="str">
            <v>ESTABILIZADOR BIVOLT AUTOMATICO, 2000 VA</v>
          </cell>
          <cell r="C2173" t="str">
            <v xml:space="preserve">UN    </v>
          </cell>
          <cell r="D2173" t="str">
            <v>CR</v>
          </cell>
          <cell r="E2173" t="str">
            <v>1.025,98</v>
          </cell>
        </row>
        <row r="2174">
          <cell r="A2174">
            <v>39613</v>
          </cell>
          <cell r="B2174" t="str">
            <v>ESTABILIZADOR BIVOLT AUTOMATICO, 300 VA</v>
          </cell>
          <cell r="C2174" t="str">
            <v xml:space="preserve">UN    </v>
          </cell>
          <cell r="D2174" t="str">
            <v>CR</v>
          </cell>
          <cell r="E2174" t="str">
            <v>164,05</v>
          </cell>
        </row>
        <row r="2175">
          <cell r="A2175">
            <v>39614</v>
          </cell>
          <cell r="B2175" t="str">
            <v>ESTABILIZADOR BIVOLT AUTOMATICO, 500 VA</v>
          </cell>
          <cell r="C2175" t="str">
            <v xml:space="preserve">UN    </v>
          </cell>
          <cell r="D2175" t="str">
            <v>CR</v>
          </cell>
          <cell r="E2175" t="str">
            <v>239,34</v>
          </cell>
        </row>
        <row r="2176">
          <cell r="A2176">
            <v>38538</v>
          </cell>
          <cell r="B2176" t="str">
            <v>ESTACA PRE-MOLDADA MACICA DE CONCRETO VIBRADO ARMADO, PARA CARGA DE 25 T, SECAO QUADRADA DE *16 X 16*, COM ANEL METALICO INCORPORADO A PECA (SOMENTE FORNECIMENTO)</v>
          </cell>
          <cell r="C2176" t="str">
            <v xml:space="preserve">M     </v>
          </cell>
          <cell r="D2176" t="str">
            <v>AS</v>
          </cell>
          <cell r="E2176" t="str">
            <v>46,00</v>
          </cell>
        </row>
        <row r="2177">
          <cell r="A2177">
            <v>38539</v>
          </cell>
          <cell r="B2177" t="str">
            <v>ESTACA PRE-MOLDADA MACICA DE CONCRETO VIBRADO ARMADO, PARA CARGA DE 50 T, SECAO QUADRADA, COM ANEL METALICO INCORPORADO A PECA (SOMENTE FORNECIMENTO)</v>
          </cell>
          <cell r="C2177" t="str">
            <v xml:space="preserve">M     </v>
          </cell>
          <cell r="D2177" t="str">
            <v>AS</v>
          </cell>
          <cell r="E2177" t="str">
            <v>62,55</v>
          </cell>
        </row>
        <row r="2178">
          <cell r="A2178">
            <v>38540</v>
          </cell>
          <cell r="B2178" t="str">
            <v>ESTACA PRE-MOLDADA VAZADA DE CONCRETO CENTRIFUGADO, PARA CARGA DE 100 T, SECAO CIRCULAR, COM ANEL METALICO INCORPORADO A PECA (SOMENTE FORNECIMENTO)</v>
          </cell>
          <cell r="C2178" t="str">
            <v xml:space="preserve">M     </v>
          </cell>
          <cell r="D2178" t="str">
            <v>AS</v>
          </cell>
          <cell r="E2178" t="str">
            <v>160,31</v>
          </cell>
        </row>
        <row r="2179">
          <cell r="A2179">
            <v>38384</v>
          </cell>
          <cell r="B2179" t="str">
            <v>ESTILETE DE METAL, LAMINA 18 MM</v>
          </cell>
          <cell r="C2179" t="str">
            <v xml:space="preserve">UN    </v>
          </cell>
          <cell r="D2179" t="str">
            <v>CR</v>
          </cell>
          <cell r="E2179" t="str">
            <v>19,09</v>
          </cell>
        </row>
        <row r="2180">
          <cell r="A2180">
            <v>13</v>
          </cell>
          <cell r="B2180" t="str">
            <v>ESTOPA</v>
          </cell>
          <cell r="C2180" t="str">
            <v xml:space="preserve">KG    </v>
          </cell>
          <cell r="D2180" t="str">
            <v>CR</v>
          </cell>
          <cell r="E2180" t="str">
            <v>11,93</v>
          </cell>
        </row>
        <row r="2181">
          <cell r="A2181">
            <v>2762</v>
          </cell>
          <cell r="B2181" t="str">
            <v>ESTOPIM SIMPLES</v>
          </cell>
          <cell r="C2181" t="str">
            <v xml:space="preserve">M     </v>
          </cell>
          <cell r="D2181" t="str">
            <v>AS</v>
          </cell>
          <cell r="E2181" t="str">
            <v>8,87</v>
          </cell>
        </row>
        <row r="2182">
          <cell r="A2182">
            <v>21142</v>
          </cell>
          <cell r="B2182" t="str">
            <v>ESTRIBO COM PARAFUSO EM CHAPA DE FERRO FUNDIDO DE 2" X 3/16" X 35 CM, SECAO "U", PARA MADEIRAMENTO DE TELHADO</v>
          </cell>
          <cell r="C2182" t="str">
            <v xml:space="preserve">UN    </v>
          </cell>
          <cell r="D2182" t="str">
            <v>CR</v>
          </cell>
          <cell r="E2182" t="str">
            <v>22,39</v>
          </cell>
        </row>
        <row r="2183">
          <cell r="A2183">
            <v>12865</v>
          </cell>
          <cell r="B2183" t="str">
            <v>ESTUCADOR</v>
          </cell>
          <cell r="C2183" t="str">
            <v xml:space="preserve">H     </v>
          </cell>
          <cell r="D2183" t="str">
            <v>CR</v>
          </cell>
          <cell r="E2183" t="str">
            <v>14,06</v>
          </cell>
        </row>
        <row r="2184">
          <cell r="A2184">
            <v>41074</v>
          </cell>
          <cell r="B2184" t="str">
            <v>ESTUCADOR (MENSALISTA)</v>
          </cell>
          <cell r="C2184" t="str">
            <v xml:space="preserve">MES   </v>
          </cell>
          <cell r="D2184" t="str">
            <v>CR</v>
          </cell>
          <cell r="E2184" t="str">
            <v>2.465,87</v>
          </cell>
        </row>
        <row r="2185">
          <cell r="A2185">
            <v>4223</v>
          </cell>
          <cell r="B2185" t="str">
            <v>ETANOL</v>
          </cell>
          <cell r="C2185" t="str">
            <v xml:space="preserve">L     </v>
          </cell>
          <cell r="D2185" t="str">
            <v xml:space="preserve">C </v>
          </cell>
          <cell r="E2185" t="str">
            <v>3,35</v>
          </cell>
        </row>
        <row r="2186">
          <cell r="A2186">
            <v>37372</v>
          </cell>
          <cell r="B2186" t="str">
            <v>EXAMES - HORISTA (COLETADO CAIXA)</v>
          </cell>
          <cell r="C2186" t="str">
            <v xml:space="preserve">H     </v>
          </cell>
          <cell r="D2186" t="str">
            <v xml:space="preserve">C </v>
          </cell>
          <cell r="E2186" t="str">
            <v>0,35</v>
          </cell>
        </row>
        <row r="2187">
          <cell r="A2187">
            <v>40863</v>
          </cell>
          <cell r="B2187" t="str">
            <v>EXAMES - MENSALISTA (COLETADO CAIXA)</v>
          </cell>
          <cell r="C2187" t="str">
            <v xml:space="preserve">MES   </v>
          </cell>
          <cell r="D2187" t="str">
            <v xml:space="preserve">C </v>
          </cell>
          <cell r="E2187" t="str">
            <v>65,94</v>
          </cell>
        </row>
        <row r="2188">
          <cell r="A2188">
            <v>38475</v>
          </cell>
          <cell r="B2188" t="str">
            <v>EXTENSAO DE SOLDA 201 ACETILENO, E = *1,5 A 2,5* MM</v>
          </cell>
          <cell r="C2188" t="str">
            <v xml:space="preserve">UN    </v>
          </cell>
          <cell r="D2188" t="str">
            <v>CR</v>
          </cell>
          <cell r="E2188" t="str">
            <v>32,38</v>
          </cell>
        </row>
        <row r="2189">
          <cell r="A2189">
            <v>38474</v>
          </cell>
          <cell r="B2189" t="str">
            <v>EXTENSAO DE SOLDA 201 GLP, E = *2,5 A 4,0* MM</v>
          </cell>
          <cell r="C2189" t="str">
            <v xml:space="preserve">UN    </v>
          </cell>
          <cell r="D2189" t="str">
            <v>CR</v>
          </cell>
          <cell r="E2189" t="str">
            <v>40,03</v>
          </cell>
        </row>
        <row r="2190">
          <cell r="A2190">
            <v>10886</v>
          </cell>
          <cell r="B2190" t="str">
            <v>EXTINTOR DE INCENDIO PORTATIL COM CARGA DE AGUA PRESSURIZADA DE 10 L, CLASSE A</v>
          </cell>
          <cell r="C2190" t="str">
            <v xml:space="preserve">UN    </v>
          </cell>
          <cell r="D2190" t="str">
            <v>CR</v>
          </cell>
          <cell r="E2190" t="str">
            <v>153,12</v>
          </cell>
        </row>
        <row r="2191">
          <cell r="A2191">
            <v>10888</v>
          </cell>
          <cell r="B2191" t="str">
            <v>EXTINTOR DE INCENDIO PORTATIL COM CARGA DE GAS CARBONICO CO2 DE 4 KG, CLASSE BC</v>
          </cell>
          <cell r="C2191" t="str">
            <v xml:space="preserve">UN    </v>
          </cell>
          <cell r="D2191" t="str">
            <v>CR</v>
          </cell>
          <cell r="E2191" t="str">
            <v>484,61</v>
          </cell>
        </row>
        <row r="2192">
          <cell r="A2192">
            <v>10889</v>
          </cell>
          <cell r="B2192" t="str">
            <v>EXTINTOR DE INCENDIO PORTATIL COM CARGA DE GAS CARBONICO CO2 DE 6 KG, CLASSE BC</v>
          </cell>
          <cell r="C2192" t="str">
            <v xml:space="preserve">UN    </v>
          </cell>
          <cell r="D2192" t="str">
            <v>CR</v>
          </cell>
          <cell r="E2192" t="str">
            <v>525,00</v>
          </cell>
        </row>
        <row r="2193">
          <cell r="A2193">
            <v>10890</v>
          </cell>
          <cell r="B2193" t="str">
            <v>EXTINTOR DE INCENDIO PORTATIL COM CARGA DE PO QUIMICO SECO (PQS) DE 12 KG, CLASSE BC</v>
          </cell>
          <cell r="C2193" t="str">
            <v xml:space="preserve">UN    </v>
          </cell>
          <cell r="D2193" t="str">
            <v>CR</v>
          </cell>
          <cell r="E2193" t="str">
            <v>242,30</v>
          </cell>
        </row>
        <row r="2194">
          <cell r="A2194">
            <v>10891</v>
          </cell>
          <cell r="B2194" t="str">
            <v>EXTINTOR DE INCENDIO PORTATIL COM CARGA DE PO QUIMICO SECO (PQS) DE 4 KG, CLASSE BC</v>
          </cell>
          <cell r="C2194" t="str">
            <v xml:space="preserve">UN    </v>
          </cell>
          <cell r="D2194" t="str">
            <v>CR</v>
          </cell>
          <cell r="E2194" t="str">
            <v>148,07</v>
          </cell>
        </row>
        <row r="2195">
          <cell r="A2195">
            <v>10892</v>
          </cell>
          <cell r="B2195" t="str">
            <v>EXTINTOR DE INCENDIO PORTATIL COM CARGA DE PO QUIMICO SECO (PQS) DE 6 KG, CLASSE BC</v>
          </cell>
          <cell r="C2195" t="str">
            <v xml:space="preserve">UN    </v>
          </cell>
          <cell r="D2195" t="str">
            <v xml:space="preserve">C </v>
          </cell>
          <cell r="E2195" t="str">
            <v>175,00</v>
          </cell>
        </row>
        <row r="2196">
          <cell r="A2196">
            <v>20977</v>
          </cell>
          <cell r="B2196" t="str">
            <v>EXTINTOR DE INCENDIO PORTATIL COM CARGA DE PO QUIMICO SECO (PQS) DE 8 KG, CLASSE BC</v>
          </cell>
          <cell r="C2196" t="str">
            <v xml:space="preserve">UN    </v>
          </cell>
          <cell r="D2196" t="str">
            <v>CR</v>
          </cell>
          <cell r="E2196" t="str">
            <v>208,65</v>
          </cell>
        </row>
        <row r="2197">
          <cell r="A2197">
            <v>3073</v>
          </cell>
          <cell r="B2197" t="str">
            <v>EXTREMIDADE PVC PBA, BF, JE, DN 100/ DE 110 MM (NBR 10351)</v>
          </cell>
          <cell r="C2197" t="str">
            <v xml:space="preserve">UN    </v>
          </cell>
          <cell r="D2197" t="str">
            <v>AS</v>
          </cell>
          <cell r="E2197" t="str">
            <v>153,91</v>
          </cell>
        </row>
        <row r="2198">
          <cell r="A2198">
            <v>3068</v>
          </cell>
          <cell r="B2198" t="str">
            <v>EXTREMIDADE PVC PBA, BF, JE, DN 50 / DE 60 MM (NBR 10351)</v>
          </cell>
          <cell r="C2198" t="str">
            <v xml:space="preserve">UN    </v>
          </cell>
          <cell r="D2198" t="str">
            <v>AS</v>
          </cell>
          <cell r="E2198" t="str">
            <v>30,77</v>
          </cell>
        </row>
        <row r="2199">
          <cell r="A2199">
            <v>3074</v>
          </cell>
          <cell r="B2199" t="str">
            <v>EXTREMIDADE PVC PBA, BF, JE, DN 75/ DE 85 MM (NBR 10351)</v>
          </cell>
          <cell r="C2199" t="str">
            <v xml:space="preserve">UN    </v>
          </cell>
          <cell r="D2199" t="str">
            <v>AS</v>
          </cell>
          <cell r="E2199" t="str">
            <v>97,17</v>
          </cell>
        </row>
        <row r="2200">
          <cell r="A2200">
            <v>3076</v>
          </cell>
          <cell r="B2200" t="str">
            <v>EXTREMIDADE PVC PBA, PF, JE, DN 100 / DE 110 MM (NBR 10351)</v>
          </cell>
          <cell r="C2200" t="str">
            <v xml:space="preserve">UN    </v>
          </cell>
          <cell r="D2200" t="str">
            <v>AS</v>
          </cell>
          <cell r="E2200" t="str">
            <v>126,53</v>
          </cell>
        </row>
        <row r="2201">
          <cell r="A2201">
            <v>3072</v>
          </cell>
          <cell r="B2201" t="str">
            <v>EXTREMIDADE PVC PBA, PF, JE, DN 50/ DE 60 MM (NBR 10351)</v>
          </cell>
          <cell r="C2201" t="str">
            <v xml:space="preserve">UN    </v>
          </cell>
          <cell r="D2201" t="str">
            <v>AS</v>
          </cell>
          <cell r="E2201" t="str">
            <v>31,87</v>
          </cell>
        </row>
        <row r="2202">
          <cell r="A2202">
            <v>3075</v>
          </cell>
          <cell r="B2202" t="str">
            <v>EXTREMIDADE PVC PBA, PF, JE, DN 75 / DE 85 MM (NBR 10351)</v>
          </cell>
          <cell r="C2202" t="str">
            <v xml:space="preserve">UN    </v>
          </cell>
          <cell r="D2202" t="str">
            <v>AS</v>
          </cell>
          <cell r="E2202" t="str">
            <v>79,96</v>
          </cell>
        </row>
        <row r="2203">
          <cell r="A2203">
            <v>10780</v>
          </cell>
          <cell r="B2203" t="str">
            <v>EXTREMIDADE/TUBETE PARA HIDROMETRO PVC, COM ROSCA, CURTA, COM BUCHA LATAO, 1/2"</v>
          </cell>
          <cell r="C2203" t="str">
            <v xml:space="preserve">UN    </v>
          </cell>
          <cell r="D2203" t="str">
            <v>AS</v>
          </cell>
          <cell r="E2203" t="str">
            <v>6,76</v>
          </cell>
        </row>
        <row r="2204">
          <cell r="A2204">
            <v>10781</v>
          </cell>
          <cell r="B2204" t="str">
            <v>EXTREMIDADE/TUBETE PARA HIDROMETRO PVC, COM ROSCA, CURTA, COM BUCHA LATAO, 3/4"</v>
          </cell>
          <cell r="C2204" t="str">
            <v xml:space="preserve">UN    </v>
          </cell>
          <cell r="D2204" t="str">
            <v>AS</v>
          </cell>
          <cell r="E2204" t="str">
            <v>10,84</v>
          </cell>
        </row>
        <row r="2205">
          <cell r="A2205">
            <v>20106</v>
          </cell>
          <cell r="B2205" t="str">
            <v>EXTREMIDADE/TUBETE PARA HIDROMETRO PVC, COM ROSCA, CURTA, SEM BUCHA LATAO, 1/2"</v>
          </cell>
          <cell r="C2205" t="str">
            <v xml:space="preserve">UN    </v>
          </cell>
          <cell r="D2205" t="str">
            <v>AS</v>
          </cell>
          <cell r="E2205" t="str">
            <v>3,57</v>
          </cell>
        </row>
        <row r="2206">
          <cell r="A2206">
            <v>20107</v>
          </cell>
          <cell r="B2206" t="str">
            <v>EXTREMIDADE/TUBETE PARA HIDROMETRO PVC, COM ROSCA, CURTA, SEM BUCHA LATAO, 3/4"</v>
          </cell>
          <cell r="C2206" t="str">
            <v xml:space="preserve">UN    </v>
          </cell>
          <cell r="D2206" t="str">
            <v>AS</v>
          </cell>
          <cell r="E2206" t="str">
            <v>4,09</v>
          </cell>
        </row>
        <row r="2207">
          <cell r="A2207">
            <v>20108</v>
          </cell>
          <cell r="B2207" t="str">
            <v>EXTREMIDADE/TUBETE PARA HIDROMETRO PVC, COM ROSCA, LONGA, SEM BUCHA LATAO, 1/2"</v>
          </cell>
          <cell r="C2207" t="str">
            <v xml:space="preserve">UN    </v>
          </cell>
          <cell r="D2207" t="str">
            <v>AS</v>
          </cell>
          <cell r="E2207" t="str">
            <v>5,40</v>
          </cell>
        </row>
        <row r="2208">
          <cell r="A2208">
            <v>20109</v>
          </cell>
          <cell r="B2208" t="str">
            <v>EXTREMIDADE/TUBETE PARA HIDROMETRO PVC, COM ROSCA, LONGA, SEM BUCHA LATAO, 3/4"</v>
          </cell>
          <cell r="C2208" t="str">
            <v xml:space="preserve">UN    </v>
          </cell>
          <cell r="D2208" t="str">
            <v>AS</v>
          </cell>
          <cell r="E2208" t="str">
            <v>6,76</v>
          </cell>
        </row>
        <row r="2209">
          <cell r="A2209">
            <v>34795</v>
          </cell>
          <cell r="B2209" t="str">
            <v>FAIXA / FILETE / LISTELO EM CERAMICA, DECORADA, *8 X 30* CM (L X C)</v>
          </cell>
          <cell r="C2209" t="str">
            <v xml:space="preserve">M2    </v>
          </cell>
          <cell r="D2209" t="str">
            <v>CR</v>
          </cell>
          <cell r="E2209" t="str">
            <v>295,08</v>
          </cell>
        </row>
        <row r="2210">
          <cell r="A2210">
            <v>34796</v>
          </cell>
          <cell r="B2210" t="str">
            <v>FAIXA / FILETE / LISTELO EM CERAMICA, LISO OU CORDAO, BRANCO, *2 X 30* CM (L X C)</v>
          </cell>
          <cell r="C2210" t="str">
            <v xml:space="preserve">M     </v>
          </cell>
          <cell r="D2210" t="str">
            <v>CR</v>
          </cell>
          <cell r="E2210" t="str">
            <v>12,95</v>
          </cell>
        </row>
        <row r="2211">
          <cell r="A2211">
            <v>11480</v>
          </cell>
          <cell r="B2211" t="str">
            <v>FECHADURA AUXILIAR SEGURANCA, DE EMBUTIR, REFORCADA, MAQUINA DE 40 A 55 MM, COM CILINDRO, CROMADA, PARA PORTA EXTERNA - COMPLETA</v>
          </cell>
          <cell r="C2211" t="str">
            <v xml:space="preserve">CJ    </v>
          </cell>
          <cell r="D2211" t="str">
            <v>CR</v>
          </cell>
          <cell r="E2211" t="str">
            <v>52,93</v>
          </cell>
        </row>
        <row r="2212">
          <cell r="A2212">
            <v>3103</v>
          </cell>
          <cell r="B2212" t="str">
            <v>FECHADURA C/ CILINDRO LATAO CROMADO P/ PORTA VIDRO TP AROUCA 2171-L OU EQUIV</v>
          </cell>
          <cell r="C2212" t="str">
            <v xml:space="preserve">UN    </v>
          </cell>
          <cell r="D2212" t="str">
            <v>CR</v>
          </cell>
          <cell r="E2212" t="str">
            <v>55,25</v>
          </cell>
        </row>
        <row r="2213">
          <cell r="A2213">
            <v>11481</v>
          </cell>
          <cell r="B2213" t="str">
            <v>FECHADURA DE EMBUTIR PARA PORTA DE BANHEIRO, CHAVE TIPO TRANQUETA, MAQUINA 40 MM, SEM MACANETA, SEM ESPELHO (SOMENTE MAQUINA) - NIVEL SEGURANCA MEDIO</v>
          </cell>
          <cell r="C2213" t="str">
            <v xml:space="preserve">UN    </v>
          </cell>
          <cell r="D2213" t="str">
            <v>CR</v>
          </cell>
          <cell r="E2213" t="str">
            <v>16,67</v>
          </cell>
        </row>
        <row r="2214">
          <cell r="A2214">
            <v>3097</v>
          </cell>
          <cell r="B2214" t="str">
            <v>FECHADURA DE EMBUTIR PARA PORTA DE BANHEIRO, TIPO TRANQUETA, MAQUINA 40 MM, MACANETAS ALAVANCA E ROSETAS REDONDAS EM METAL CROMADO - NIVEL SEGURANCA MEDIO - COMPLETA</v>
          </cell>
          <cell r="C2214" t="str">
            <v xml:space="preserve">CJ    </v>
          </cell>
          <cell r="D2214" t="str">
            <v>CR</v>
          </cell>
          <cell r="E2214" t="str">
            <v>34,24</v>
          </cell>
        </row>
        <row r="2215">
          <cell r="A2215">
            <v>38153</v>
          </cell>
          <cell r="B2215" t="str">
            <v>FECHADURA DE EMBUTIR PARA PORTA DE BANHEIRO, TIPO TRANQUETA, MAQUINA 40 MM, MACANETAS ALAVANCA, ESPELHO EM METAL CROMADO - NIVEL SEGURANCA MEDIO - COMPLETA</v>
          </cell>
          <cell r="C2215" t="str">
            <v xml:space="preserve">CJ    </v>
          </cell>
          <cell r="D2215" t="str">
            <v>CR</v>
          </cell>
          <cell r="E2215" t="str">
            <v>31,40</v>
          </cell>
        </row>
        <row r="2216">
          <cell r="A2216">
            <v>3099</v>
          </cell>
          <cell r="B2216" t="str">
            <v>FECHADURA DE EMBUTIR PARA PORTA DE BANHEIRO, TIPO TRANQUETA, MAQUINA 55 MM, MACANETAS ALAVANCA E ROSETAS REDONDAS EM METAL CROMADO - NIVEL SEGURANCA MEDIO - COMPLETA</v>
          </cell>
          <cell r="C2216" t="str">
            <v xml:space="preserve">CJ    </v>
          </cell>
          <cell r="D2216" t="str">
            <v>CR</v>
          </cell>
          <cell r="E2216" t="str">
            <v>54,77</v>
          </cell>
        </row>
        <row r="2217">
          <cell r="A2217">
            <v>3080</v>
          </cell>
          <cell r="B2217" t="str">
            <v>FECHADURA DE EMBUTIR PARA PORTA EXTERNA / ENTRADA, MAQUINA 40 MM, COM CILINDRO, MACANETA ALAVANCA E ESPELHO EM METAL CROMADO - NIVEL SEGURANCA MEDIO - COMPLETA</v>
          </cell>
          <cell r="C2217" t="str">
            <v xml:space="preserve">CJ    </v>
          </cell>
          <cell r="D2217" t="str">
            <v xml:space="preserve">C </v>
          </cell>
          <cell r="E2217" t="str">
            <v>45,76</v>
          </cell>
        </row>
        <row r="2218">
          <cell r="A2218">
            <v>3081</v>
          </cell>
          <cell r="B2218" t="str">
            <v>FECHADURA DE EMBUTIR PARA PORTA EXTERNA / ENTRADA, MAQUINA 55 MM, COM CILINDRO, MACANETA ALAVANCA E ESPELHO EM METAL CROMADO - NIVEL SEGURANCA MEDIO - COMPLETA</v>
          </cell>
          <cell r="C2218" t="str">
            <v xml:space="preserve">CJ    </v>
          </cell>
          <cell r="D2218" t="str">
            <v>CR</v>
          </cell>
          <cell r="E2218" t="str">
            <v>69,25</v>
          </cell>
        </row>
        <row r="2219">
          <cell r="A2219">
            <v>38151</v>
          </cell>
          <cell r="B2219" t="str">
            <v>FECHADURA DE EMBUTIR PARA PORTA EXTERNA, MAQUINA 40 MM, COM CILINDRO, MACANETA ALAVANCA E ROSETA REDONDA EM METAL CROMADO - NIVEL DE SEGURANCA MEDIO - COMPLETA</v>
          </cell>
          <cell r="C2219" t="str">
            <v xml:space="preserve">CJ    </v>
          </cell>
          <cell r="D2219" t="str">
            <v>CR</v>
          </cell>
          <cell r="E2219" t="str">
            <v>43,36</v>
          </cell>
        </row>
        <row r="2220">
          <cell r="A2220">
            <v>11479</v>
          </cell>
          <cell r="B2220" t="str">
            <v>FECHADURA DE EMBUTIR PARA PORTA EXTERNA, MAQUINA 40 MM, SEM MACANETA, SEM ESPELHO (SOMENTE MAQUINA) - NIVEL DE SEGURANCA MEDIO</v>
          </cell>
          <cell r="C2220" t="str">
            <v xml:space="preserve">UN    </v>
          </cell>
          <cell r="D2220" t="str">
            <v>CR</v>
          </cell>
          <cell r="E2220" t="str">
            <v>25,21</v>
          </cell>
        </row>
        <row r="2221">
          <cell r="A2221">
            <v>38152</v>
          </cell>
          <cell r="B2221" t="str">
            <v>FECHADURA DE EMBUTIR PARA PORTA EXTERNA, MAQUINA 55 MM, COM CILINDRO, MACANETA ALAVANCA E ROSETA REDONDA EM METAL CROMADO - NIVEL DE SEGURANCA MEDIO - COMPLETA</v>
          </cell>
          <cell r="C2221" t="str">
            <v xml:space="preserve">CJ    </v>
          </cell>
          <cell r="D2221" t="str">
            <v>CR</v>
          </cell>
          <cell r="E2221" t="str">
            <v>62,75</v>
          </cell>
        </row>
        <row r="2222">
          <cell r="A2222">
            <v>11478</v>
          </cell>
          <cell r="B2222" t="str">
            <v>FECHADURA DE EMBUTIR PARA PORTA EXTERNA, MAQUINA 55 MM, SEM ESPELHO, SEM MACANETA (SOMENTE MAQUINA) - NIVEL DE SEGURANCA MEDIO</v>
          </cell>
          <cell r="C2222" t="str">
            <v xml:space="preserve">UN    </v>
          </cell>
          <cell r="D2222" t="str">
            <v>CR</v>
          </cell>
          <cell r="E2222" t="str">
            <v>44,23</v>
          </cell>
        </row>
        <row r="2223">
          <cell r="A2223">
            <v>3090</v>
          </cell>
          <cell r="B2223" t="str">
            <v>FECHADURA DE EMBUTIR PARA PORTA INTERNA, TIPO GORGES (CHAVE GRANDE), MAQUINA 40 MM, MACANETA ALAVANCA E ESPELHO EM METAL CROMADO - NIVEL SEGURANCA MEDIO - COMPLETA</v>
          </cell>
          <cell r="C2223" t="str">
            <v xml:space="preserve">CJ    </v>
          </cell>
          <cell r="D2223" t="str">
            <v>CR</v>
          </cell>
          <cell r="E2223" t="str">
            <v>37,00</v>
          </cell>
        </row>
        <row r="2224">
          <cell r="A2224">
            <v>3093</v>
          </cell>
          <cell r="B2224" t="str">
            <v>FECHADURA DE EMBUTIR PARA PORTA INTERNA, TIPO GORGES (CHAVE GRANDE), MAQUINA 55 MM, MACANETAS ALAVANCA E ROSETAS REDONDAS EM METAL CROMADO - NIVEL SEGURANCA MEDIO - COMPLETA</v>
          </cell>
          <cell r="C2224" t="str">
            <v xml:space="preserve">CJ    </v>
          </cell>
          <cell r="D2224" t="str">
            <v>CR</v>
          </cell>
          <cell r="E2224" t="str">
            <v>61,49</v>
          </cell>
        </row>
        <row r="2225">
          <cell r="A2225">
            <v>11476</v>
          </cell>
          <cell r="B2225" t="str">
            <v>FECHADURA DE EMBUTIR PARA PORTA INTERNA, TIPO GORGES, MAQUINA 55 MM (SOMENTE MAQUINA, SEM ESPELHO E SEM MACANETA) - NIVEL DE SEGURANCA MEDIO</v>
          </cell>
          <cell r="C2225" t="str">
            <v xml:space="preserve">UN    </v>
          </cell>
          <cell r="D2225" t="str">
            <v>CR</v>
          </cell>
          <cell r="E2225" t="str">
            <v>26,50</v>
          </cell>
        </row>
        <row r="2226">
          <cell r="A2226">
            <v>11484</v>
          </cell>
          <cell r="B2226" t="str">
            <v>FECHADURA DE SOBREPOR PARA PORTAO, CAIXA *100* MM, COM CILINDRO, CHAVE SIMPLES, TRINCO LATERAL, EM  LATAO OU ACO CROMADO OU POLIDO, COM OU SEM PINTURA - COMPLETA</v>
          </cell>
          <cell r="C2226" t="str">
            <v xml:space="preserve">UN    </v>
          </cell>
          <cell r="D2226" t="str">
            <v>CR</v>
          </cell>
          <cell r="E2226" t="str">
            <v>30,53</v>
          </cell>
        </row>
        <row r="2227">
          <cell r="A2227">
            <v>38155</v>
          </cell>
          <cell r="B2227" t="str">
            <v>FECHADURA DE SOBREPOR PARA PORTAO, COM CHAVE TETRA, CAIXA *100* MM, TRINCO LATERAL, EM LATAO OU ACO CROMADO, PINTADO - COMPLETA</v>
          </cell>
          <cell r="C2227" t="str">
            <v xml:space="preserve">UN    </v>
          </cell>
          <cell r="D2227" t="str">
            <v>CR</v>
          </cell>
          <cell r="E2227" t="str">
            <v>41,63</v>
          </cell>
        </row>
        <row r="2228">
          <cell r="A2228">
            <v>11468</v>
          </cell>
          <cell r="B2228" t="str">
            <v>FECHADURA DE SOBREPOR, CROMADA, COM CILINDRO REDONDO, PARA ARMARIO E GAVETA DE MADEIRA, COM PORTA DE APROXIMADAMENTE 20 MM</v>
          </cell>
          <cell r="C2228" t="str">
            <v xml:space="preserve">UN    </v>
          </cell>
          <cell r="D2228" t="str">
            <v>CR</v>
          </cell>
          <cell r="E2228" t="str">
            <v>9,34</v>
          </cell>
        </row>
        <row r="2229">
          <cell r="A2229">
            <v>11469</v>
          </cell>
          <cell r="B2229" t="str">
            <v>FECHADURA TRADICIONAL DE EMBUTIR, CROMADA, COM CILINDRO, PARA GAVETAS E MOVEIS DE MADEIRA - COM ABINHAS LATERAIS CURVAS, CHAVES COM PROTECAO PLASTICA</v>
          </cell>
          <cell r="C2229" t="str">
            <v xml:space="preserve">UN    </v>
          </cell>
          <cell r="D2229" t="str">
            <v>CR</v>
          </cell>
          <cell r="E2229" t="str">
            <v>11,16</v>
          </cell>
        </row>
        <row r="2230">
          <cell r="A2230">
            <v>38165</v>
          </cell>
          <cell r="B2230" t="str">
            <v>FECHO / FECHADURA COM PUXADOR CONCHA, COM TRANCA TIPO TRAVA, PARA JANELA / PORTA DE CORRER (INCLUI TESTA, FECHADURA, PUXADOR) - COMPLETA</v>
          </cell>
          <cell r="C2230" t="str">
            <v xml:space="preserve">CJ    </v>
          </cell>
          <cell r="D2230" t="str">
            <v>CR</v>
          </cell>
          <cell r="E2230" t="str">
            <v>53,07</v>
          </cell>
        </row>
        <row r="2231">
          <cell r="A2231">
            <v>11456</v>
          </cell>
          <cell r="B2231" t="str">
            <v>FECHO / TRINCO / FERROLHO FIO REDONDO, DE SOBREPOR, 12", EM ACO GALVANIZADO / ZINCADO</v>
          </cell>
          <cell r="C2231" t="str">
            <v xml:space="preserve">UN    </v>
          </cell>
          <cell r="D2231" t="str">
            <v>CR</v>
          </cell>
          <cell r="E2231" t="str">
            <v>11,76</v>
          </cell>
        </row>
        <row r="2232">
          <cell r="A2232">
            <v>3119</v>
          </cell>
          <cell r="B2232" t="str">
            <v>FECHO / TRINCO / FERROLHO FIO REDONDO, DE SOBREPOR, 2", EM ACO GALVANIZADO / ZINCADO</v>
          </cell>
          <cell r="C2232" t="str">
            <v xml:space="preserve">UN    </v>
          </cell>
          <cell r="D2232" t="str">
            <v>CR</v>
          </cell>
          <cell r="E2232" t="str">
            <v>1,74</v>
          </cell>
        </row>
        <row r="2233">
          <cell r="A2233">
            <v>3122</v>
          </cell>
          <cell r="B2233" t="str">
            <v>FECHO / TRINCO / FERROLHO FIO REDONDO, DE SOBREPOR, 4", EM ACO GALVANIZADO / ZINCADO</v>
          </cell>
          <cell r="C2233" t="str">
            <v xml:space="preserve">UN    </v>
          </cell>
          <cell r="D2233" t="str">
            <v>CR</v>
          </cell>
          <cell r="E2233" t="str">
            <v>2,45</v>
          </cell>
        </row>
        <row r="2234">
          <cell r="A2234">
            <v>3121</v>
          </cell>
          <cell r="B2234" t="str">
            <v>FECHO / TRINCO / FERROLHO FIO REDONDO, DE SOBREPOR, 5", EM ACO GALVANIZADO / ZINCADO</v>
          </cell>
          <cell r="C2234" t="str">
            <v xml:space="preserve">UN    </v>
          </cell>
          <cell r="D2234" t="str">
            <v>CR</v>
          </cell>
          <cell r="E2234" t="str">
            <v>3,81</v>
          </cell>
        </row>
        <row r="2235">
          <cell r="A2235">
            <v>3120</v>
          </cell>
          <cell r="B2235" t="str">
            <v>FECHO / TRINCO / FERROLHO FIO REDONDO, DE SOBREPOR, 6", EM ACO GALVANIZADO / ZINCADO</v>
          </cell>
          <cell r="C2235" t="str">
            <v xml:space="preserve">UN    </v>
          </cell>
          <cell r="D2235" t="str">
            <v>CR</v>
          </cell>
          <cell r="E2235" t="str">
            <v>6,01</v>
          </cell>
        </row>
        <row r="2236">
          <cell r="A2236">
            <v>11455</v>
          </cell>
          <cell r="B2236" t="str">
            <v>FECHO / TRINCO / FERROLHO FIO REDONDO, DE SOBREPOR, 8", EM ACO GALVANIZADO / ZINCADO</v>
          </cell>
          <cell r="C2236" t="str">
            <v xml:space="preserve">UN    </v>
          </cell>
          <cell r="D2236" t="str">
            <v>CR</v>
          </cell>
          <cell r="E2236" t="str">
            <v>8,42</v>
          </cell>
        </row>
        <row r="2237">
          <cell r="A2237">
            <v>3108</v>
          </cell>
          <cell r="B2237" t="str">
            <v>FECHO DE EMBUTIR, TIPO UNHA, COMANDO COM ALAVANCA, EM LATAO CROMADO, 22 CM, PARA PORTAS E JANELAS - INCLUI PARAFUSOS</v>
          </cell>
          <cell r="C2237" t="str">
            <v xml:space="preserve">UN    </v>
          </cell>
          <cell r="D2237" t="str">
            <v>CR</v>
          </cell>
          <cell r="E2237" t="str">
            <v>21,16</v>
          </cell>
        </row>
        <row r="2238">
          <cell r="A2238">
            <v>3105</v>
          </cell>
          <cell r="B2238" t="str">
            <v>FECHO DE EMBUTIR, TIPO UNHA, COMANDO COM ALAVANCA, EM LATAO CROMADO, 40 CM, PARA PORTAS E JANELAS - INCLUI PARAFUSOS</v>
          </cell>
          <cell r="C2238" t="str">
            <v xml:space="preserve">UN    </v>
          </cell>
          <cell r="D2238" t="str">
            <v>CR</v>
          </cell>
          <cell r="E2238" t="str">
            <v>32,88</v>
          </cell>
        </row>
        <row r="2239">
          <cell r="A2239">
            <v>38178</v>
          </cell>
          <cell r="B2239" t="str">
            <v>FECHO DE EMBUTIR, TIPO UNHA, COMANDO DESLIZANTE, COM TRAVA, 120 MM, EM LATAO CROMADO</v>
          </cell>
          <cell r="C2239" t="str">
            <v xml:space="preserve">UN    </v>
          </cell>
          <cell r="D2239" t="str">
            <v>CR</v>
          </cell>
          <cell r="E2239" t="str">
            <v>21,49</v>
          </cell>
        </row>
        <row r="2240">
          <cell r="A2240">
            <v>11458</v>
          </cell>
          <cell r="B2240" t="str">
            <v>FECHO DE SEGURANCA, TIPO BATOM, EM LATAO / ZAMAC, CROMADO, PARA PORTAS E JANELAS - INCLUI PARAFUSOS</v>
          </cell>
          <cell r="C2240" t="str">
            <v xml:space="preserve">UN    </v>
          </cell>
          <cell r="D2240" t="str">
            <v>CR</v>
          </cell>
          <cell r="E2240" t="str">
            <v>18,83</v>
          </cell>
        </row>
        <row r="2241">
          <cell r="A2241">
            <v>42481</v>
          </cell>
          <cell r="B2241" t="str">
            <v>FELTRO EM LA DE ROCHA, 1 FACE REVESTIDA COM PAPEL ALUMINIZADO, EM ROLO, DENSIDADE = 32 KG/M3, E=*50* MM (COLETADO CAIXA)</v>
          </cell>
          <cell r="C2241" t="str">
            <v xml:space="preserve">M2    </v>
          </cell>
          <cell r="D2241" t="str">
            <v>AS</v>
          </cell>
          <cell r="E2241" t="str">
            <v>21,19</v>
          </cell>
        </row>
        <row r="2242">
          <cell r="A2242">
            <v>43458</v>
          </cell>
          <cell r="B2242" t="str">
            <v>FERRAMENTAS - FAMILIA ALMOXARIFE - HORISTA (ENCARGOS COMPLEMENTARES - COLETADO CAIXA)</v>
          </cell>
          <cell r="C2242" t="str">
            <v xml:space="preserve">H     </v>
          </cell>
          <cell r="D2242" t="str">
            <v xml:space="preserve">C </v>
          </cell>
          <cell r="E2242" t="str">
            <v>0,04</v>
          </cell>
        </row>
        <row r="2243">
          <cell r="A2243">
            <v>43470</v>
          </cell>
          <cell r="B2243" t="str">
            <v>FERRAMENTAS - FAMILIA ALMOXARIFE - MENSALISTA (ENCARGOS COMPLEMENTARES - COLETADO CAIXA)</v>
          </cell>
          <cell r="C2243" t="str">
            <v xml:space="preserve">MES   </v>
          </cell>
          <cell r="D2243" t="str">
            <v xml:space="preserve">C </v>
          </cell>
          <cell r="E2243" t="str">
            <v>7,37</v>
          </cell>
        </row>
        <row r="2244">
          <cell r="A2244">
            <v>43459</v>
          </cell>
          <cell r="B2244" t="str">
            <v>FERRAMENTAS - FAMILIA CARPINTEIRO DE FORMAS - HORISTA (ENCARGOS COMPLEMENTARES - COLETADO CAIXA)</v>
          </cell>
          <cell r="C2244" t="str">
            <v xml:space="preserve">H     </v>
          </cell>
          <cell r="D2244" t="str">
            <v xml:space="preserve">C </v>
          </cell>
          <cell r="E2244" t="str">
            <v>0,34</v>
          </cell>
        </row>
        <row r="2245">
          <cell r="A2245">
            <v>43471</v>
          </cell>
          <cell r="B2245" t="str">
            <v>FERRAMENTAS - FAMILIA CARPINTEIRO DE FORMAS - MENSALISTA (ENCARGOS COMPLEMENTARES - COLETADO CAIXA)</v>
          </cell>
          <cell r="C2245" t="str">
            <v xml:space="preserve">MES   </v>
          </cell>
          <cell r="D2245" t="str">
            <v xml:space="preserve">C </v>
          </cell>
          <cell r="E2245" t="str">
            <v>64,51</v>
          </cell>
        </row>
        <row r="2246">
          <cell r="A2246">
            <v>43460</v>
          </cell>
          <cell r="B2246" t="str">
            <v>FERRAMENTAS - FAMILIA ELETRICISTA - HORISTA (ENCARGOS COMPLEMENTARES - COLETADO CAIXA)</v>
          </cell>
          <cell r="C2246" t="str">
            <v xml:space="preserve">H     </v>
          </cell>
          <cell r="D2246" t="str">
            <v xml:space="preserve">C </v>
          </cell>
          <cell r="E2246" t="str">
            <v>0,55</v>
          </cell>
        </row>
        <row r="2247">
          <cell r="A2247">
            <v>43472</v>
          </cell>
          <cell r="B2247" t="str">
            <v>FERRAMENTAS - FAMILIA ELETRICISTA - MENSALISTA (ENCARGOS COMPLEMENTARES - COLETADO CAIXA)</v>
          </cell>
          <cell r="C2247" t="str">
            <v xml:space="preserve">MES   </v>
          </cell>
          <cell r="D2247" t="str">
            <v xml:space="preserve">C </v>
          </cell>
          <cell r="E2247" t="str">
            <v>103,89</v>
          </cell>
        </row>
        <row r="2248">
          <cell r="A2248">
            <v>43461</v>
          </cell>
          <cell r="B2248" t="str">
            <v>FERRAMENTAS - FAMILIA ENCANADOR - HORISTA (ENCARGOS COMPLEMENTARES - COLETADO CAIXA)</v>
          </cell>
          <cell r="C2248" t="str">
            <v xml:space="preserve">H     </v>
          </cell>
          <cell r="D2248" t="str">
            <v xml:space="preserve">C </v>
          </cell>
          <cell r="E2248" t="str">
            <v>0,24</v>
          </cell>
        </row>
        <row r="2249">
          <cell r="A2249">
            <v>43473</v>
          </cell>
          <cell r="B2249" t="str">
            <v>FERRAMENTAS - FAMILIA ENCANADOR - MENSALISTA (ENCARGOS COMPLEMENTARES - COLETADO CAIXA)</v>
          </cell>
          <cell r="C2249" t="str">
            <v xml:space="preserve">MES   </v>
          </cell>
          <cell r="D2249" t="str">
            <v xml:space="preserve">C </v>
          </cell>
          <cell r="E2249" t="str">
            <v>45,78</v>
          </cell>
        </row>
        <row r="2250">
          <cell r="A2250">
            <v>43463</v>
          </cell>
          <cell r="B2250" t="str">
            <v>FERRAMENTAS - FAMILIA ENCARREGADO GERAL - HORISTA (ENCARGOS COMPLEMENTARES - COLETADO CAIXA)</v>
          </cell>
          <cell r="C2250" t="str">
            <v xml:space="preserve">H     </v>
          </cell>
          <cell r="D2250" t="str">
            <v xml:space="preserve">C </v>
          </cell>
          <cell r="E2250" t="str">
            <v>0,08</v>
          </cell>
        </row>
        <row r="2251">
          <cell r="A2251">
            <v>43475</v>
          </cell>
          <cell r="B2251" t="str">
            <v>FERRAMENTAS - FAMILIA ENCARREGADO GERAL - MENSALISTA (ENCARGOS COMPLEMENTARES - COLETADO CAIXA)</v>
          </cell>
          <cell r="C2251" t="str">
            <v xml:space="preserve">MES   </v>
          </cell>
          <cell r="D2251" t="str">
            <v xml:space="preserve">C </v>
          </cell>
          <cell r="E2251" t="str">
            <v>14,26</v>
          </cell>
        </row>
        <row r="2252">
          <cell r="A2252">
            <v>43462</v>
          </cell>
          <cell r="B2252" t="str">
            <v>FERRAMENTAS - FAMILIA ENGENHEIRO CIVIL - HORISTA (ENCARGOS COMPLEMENTARES - COLETADO CAIXA)</v>
          </cell>
          <cell r="C2252" t="str">
            <v xml:space="preserve">H     </v>
          </cell>
          <cell r="D2252" t="str">
            <v xml:space="preserve">C </v>
          </cell>
          <cell r="E2252" t="str">
            <v>0,01</v>
          </cell>
        </row>
        <row r="2253">
          <cell r="A2253">
            <v>43474</v>
          </cell>
          <cell r="B2253" t="str">
            <v>FERRAMENTAS - FAMILIA ENGENHEIRO CIVIL - MENSALISTA (ENCARGOS COMPLEMENTARES - COLETADO CAIXA)</v>
          </cell>
          <cell r="C2253" t="str">
            <v xml:space="preserve">MES   </v>
          </cell>
          <cell r="D2253" t="str">
            <v xml:space="preserve">C </v>
          </cell>
          <cell r="E2253" t="str">
            <v>1,45</v>
          </cell>
        </row>
        <row r="2254">
          <cell r="A2254">
            <v>43464</v>
          </cell>
          <cell r="B2254" t="str">
            <v>FERRAMENTAS - FAMILIA OPERADOR ESCAVADEIRA - HORISTA (ENCARGOS COMPLEMENTARES - COLETADO CAIXA)</v>
          </cell>
          <cell r="C2254" t="str">
            <v xml:space="preserve">H     </v>
          </cell>
          <cell r="D2254" t="str">
            <v xml:space="preserve">C </v>
          </cell>
          <cell r="E2254" t="str">
            <v>0,01</v>
          </cell>
        </row>
        <row r="2255">
          <cell r="A2255">
            <v>43476</v>
          </cell>
          <cell r="B2255" t="str">
            <v>FERRAMENTAS - FAMILIA OPERADOR ESCAVADEIRA - MENSALISTA (ENCARGOS COMPLEMENTARES - COLETADO CAIXA)</v>
          </cell>
          <cell r="C2255" t="str">
            <v xml:space="preserve">MES   </v>
          </cell>
          <cell r="D2255" t="str">
            <v xml:space="preserve">C </v>
          </cell>
          <cell r="E2255" t="str">
            <v>0,01</v>
          </cell>
        </row>
        <row r="2256">
          <cell r="A2256">
            <v>43465</v>
          </cell>
          <cell r="B2256" t="str">
            <v>FERRAMENTAS - FAMILIA PEDREIRO - HORISTA (ENCARGOS COMPLEMENTARES - COLETADO CAIXA)</v>
          </cell>
          <cell r="C2256" t="str">
            <v xml:space="preserve">H     </v>
          </cell>
          <cell r="D2256" t="str">
            <v xml:space="preserve">C </v>
          </cell>
          <cell r="E2256" t="str">
            <v>0,50</v>
          </cell>
        </row>
        <row r="2257">
          <cell r="A2257">
            <v>43477</v>
          </cell>
          <cell r="B2257" t="str">
            <v>FERRAMENTAS - FAMILIA PEDREIRO - MENSALISTA (ENCARGOS COMPLEMENTARES - COLETADO CAIXA)</v>
          </cell>
          <cell r="C2257" t="str">
            <v xml:space="preserve">MES   </v>
          </cell>
          <cell r="D2257" t="str">
            <v xml:space="preserve">C </v>
          </cell>
          <cell r="E2257" t="str">
            <v>94,89</v>
          </cell>
        </row>
        <row r="2258">
          <cell r="A2258">
            <v>43466</v>
          </cell>
          <cell r="B2258" t="str">
            <v>FERRAMENTAS - FAMILIA PINTOR - HORISTA (ENCARGOS COMPLEMENTARES - COLETADO CAIXA)</v>
          </cell>
          <cell r="C2258" t="str">
            <v xml:space="preserve">H     </v>
          </cell>
          <cell r="D2258" t="str">
            <v xml:space="preserve">C </v>
          </cell>
          <cell r="E2258" t="str">
            <v>1,17</v>
          </cell>
        </row>
        <row r="2259">
          <cell r="A2259">
            <v>43478</v>
          </cell>
          <cell r="B2259" t="str">
            <v>FERRAMENTAS - FAMILIA PINTOR - MENSALISTA (ENCARGOS COMPLEMENTARES - COLETADO CAIXA)</v>
          </cell>
          <cell r="C2259" t="str">
            <v xml:space="preserve">MES   </v>
          </cell>
          <cell r="D2259" t="str">
            <v xml:space="preserve">C </v>
          </cell>
          <cell r="E2259" t="str">
            <v>220,02</v>
          </cell>
        </row>
        <row r="2260">
          <cell r="A2260">
            <v>43467</v>
          </cell>
          <cell r="B2260" t="str">
            <v>FERRAMENTAS - FAMILIA SERVENTE - HORISTA (ENCARGOS COMPLEMENTARES - COLETADO CAIXA)</v>
          </cell>
          <cell r="C2260" t="str">
            <v xml:space="preserve">H     </v>
          </cell>
          <cell r="D2260" t="str">
            <v xml:space="preserve">C </v>
          </cell>
          <cell r="E2260" t="str">
            <v>0,38</v>
          </cell>
        </row>
        <row r="2261">
          <cell r="A2261">
            <v>43479</v>
          </cell>
          <cell r="B2261" t="str">
            <v>FERRAMENTAS - FAMILIA SERVENTE - MENSALISTA (ENCARGOS COMPLEMENTARES - COLETADO CAIXA)</v>
          </cell>
          <cell r="C2261" t="str">
            <v xml:space="preserve">MES   </v>
          </cell>
          <cell r="D2261" t="str">
            <v xml:space="preserve">C </v>
          </cell>
          <cell r="E2261" t="str">
            <v>71,29</v>
          </cell>
        </row>
        <row r="2262">
          <cell r="A2262">
            <v>43468</v>
          </cell>
          <cell r="B2262" t="str">
            <v>FERRAMENTAS - FAMILIA SOLDADOR - HORISTA (ENCARGOS COMPLEMENTARES - COLETADO CAIXA)</v>
          </cell>
          <cell r="C2262" t="str">
            <v xml:space="preserve">H     </v>
          </cell>
          <cell r="D2262" t="str">
            <v xml:space="preserve">C </v>
          </cell>
          <cell r="E2262" t="str">
            <v>0,84</v>
          </cell>
        </row>
        <row r="2263">
          <cell r="A2263">
            <v>43480</v>
          </cell>
          <cell r="B2263" t="str">
            <v>FERRAMENTAS - FAMILIA SOLDADOR - MENSALISTA (ENCARGOS COMPLEMENTARES - COLETADO CAIXA)</v>
          </cell>
          <cell r="C2263" t="str">
            <v xml:space="preserve">MES   </v>
          </cell>
          <cell r="D2263" t="str">
            <v xml:space="preserve">C </v>
          </cell>
          <cell r="E2263" t="str">
            <v>157,85</v>
          </cell>
        </row>
        <row r="2264">
          <cell r="A2264">
            <v>43469</v>
          </cell>
          <cell r="B2264" t="str">
            <v>FERRAMENTAS - FAMILIA TOPOGRAFO - HORISTA (ENCARGOS COMPLEMENTARES - COLETADO CAIXA)</v>
          </cell>
          <cell r="C2264" t="str">
            <v xml:space="preserve">H     </v>
          </cell>
          <cell r="D2264" t="str">
            <v xml:space="preserve">C </v>
          </cell>
          <cell r="E2264" t="str">
            <v>0,05</v>
          </cell>
        </row>
        <row r="2265">
          <cell r="A2265">
            <v>43481</v>
          </cell>
          <cell r="B2265" t="str">
            <v>FERRAMENTAS - FAMILIA TOPOGRAFO - MENSALISTA (ENCARGOS COMPLEMENTARES - COLETADO CAIXA)</v>
          </cell>
          <cell r="C2265" t="str">
            <v xml:space="preserve">MES   </v>
          </cell>
          <cell r="D2265" t="str">
            <v xml:space="preserve">C </v>
          </cell>
          <cell r="E2265" t="str">
            <v>10,02</v>
          </cell>
        </row>
        <row r="2266">
          <cell r="A2266">
            <v>11461</v>
          </cell>
          <cell r="B2266" t="str">
            <v>FERROLHO / FECHO CHATO, DE SOBREPOR, EM FERRO ZINCADO, REFORCADO, 5", COM PORTA CADEADO, PARA PORTAO, PORTA E JANELA - INCLUI PARAFUSOS</v>
          </cell>
          <cell r="C2266" t="str">
            <v xml:space="preserve">UN    </v>
          </cell>
          <cell r="D2266" t="str">
            <v>CR</v>
          </cell>
          <cell r="E2266" t="str">
            <v>4,77</v>
          </cell>
        </row>
        <row r="2267">
          <cell r="A2267">
            <v>3106</v>
          </cell>
          <cell r="B2267" t="str">
            <v>FERROLHO / FECHO CHATO, DE SOBREPOR, EM FERRO ZINCADO, REFORCADO, 6", COM PORTA CADEADO, PARA PORTAO, PORTA E JANELA - INCLUI PARAFUSOS</v>
          </cell>
          <cell r="C2267" t="str">
            <v xml:space="preserve">UN    </v>
          </cell>
          <cell r="D2267" t="str">
            <v>CR</v>
          </cell>
          <cell r="E2267" t="str">
            <v>3,63</v>
          </cell>
        </row>
        <row r="2268">
          <cell r="A2268">
            <v>3107</v>
          </cell>
          <cell r="B2268" t="str">
            <v>FERROLHO / FECHO CHATO, EM FERRO ZINCADO, LEVE, 3", COM PORTA CADEADO, PARA PORTAO, PORTA E JANELA - INCLUI PARAFUSOS</v>
          </cell>
          <cell r="C2268" t="str">
            <v xml:space="preserve">UN    </v>
          </cell>
          <cell r="D2268" t="str">
            <v>CR</v>
          </cell>
          <cell r="E2268" t="str">
            <v>3,05</v>
          </cell>
        </row>
        <row r="2269">
          <cell r="A2269">
            <v>25951</v>
          </cell>
          <cell r="B2269" t="str">
            <v>FERTILIZANTE NPK - 10:10:10</v>
          </cell>
          <cell r="C2269" t="str">
            <v xml:space="preserve">KG    </v>
          </cell>
          <cell r="D2269" t="str">
            <v>CR</v>
          </cell>
          <cell r="E2269" t="str">
            <v>1,52</v>
          </cell>
        </row>
        <row r="2270">
          <cell r="A2270">
            <v>3123</v>
          </cell>
          <cell r="B2270" t="str">
            <v>FERTILIZANTE NPK - 4: 14: 8</v>
          </cell>
          <cell r="C2270" t="str">
            <v xml:space="preserve">KG    </v>
          </cell>
          <cell r="D2270" t="str">
            <v xml:space="preserve">C </v>
          </cell>
          <cell r="E2270" t="str">
            <v>1,42</v>
          </cell>
        </row>
        <row r="2271">
          <cell r="A2271">
            <v>38125</v>
          </cell>
          <cell r="B2271" t="str">
            <v>FERTILIZANTE ORGANICO COMPOSTO, CLASSE A</v>
          </cell>
          <cell r="C2271" t="str">
            <v xml:space="preserve">KG    </v>
          </cell>
          <cell r="D2271" t="str">
            <v>CR</v>
          </cell>
          <cell r="E2271" t="str">
            <v>0,68</v>
          </cell>
        </row>
        <row r="2272">
          <cell r="A2272">
            <v>39014</v>
          </cell>
          <cell r="B2272" t="str">
            <v>FIBRA DE ACO PARA REFORCO DO CONCRETO, SOLTA, TIPO A-I, FATOR DE FORMA *50* L / D, COMPRIMENTO DE *30* MM E RESISTENCIA A TRACAO DO ACO MAIOR 1000 MPA</v>
          </cell>
          <cell r="C2272" t="str">
            <v xml:space="preserve">KG    </v>
          </cell>
          <cell r="D2272" t="str">
            <v>CR</v>
          </cell>
          <cell r="E2272" t="str">
            <v>7,06</v>
          </cell>
        </row>
        <row r="2273">
          <cell r="A2273">
            <v>39365</v>
          </cell>
          <cell r="B2273" t="str">
            <v>FILTRO ANAEROBIO, EM POLIETILENO DE ALTA DENSIDADE (PEAD), CAPACIDADE *1100* LITROS (NBR 13969)</v>
          </cell>
          <cell r="C2273" t="str">
            <v xml:space="preserve">UN    </v>
          </cell>
          <cell r="D2273" t="str">
            <v>CR</v>
          </cell>
          <cell r="E2273" t="str">
            <v>803,82</v>
          </cell>
        </row>
        <row r="2274">
          <cell r="A2274">
            <v>39366</v>
          </cell>
          <cell r="B2274" t="str">
            <v>FILTRO ANAEROBIO, EM POLIETILENO DE ALTA DENSIDADE (PEAD), CAPACIDADE *2800* LITROS (NBR 13969)</v>
          </cell>
          <cell r="C2274" t="str">
            <v xml:space="preserve">UN    </v>
          </cell>
          <cell r="D2274" t="str">
            <v>CR</v>
          </cell>
          <cell r="E2274" t="str">
            <v>2.058,13</v>
          </cell>
        </row>
        <row r="2275">
          <cell r="A2275">
            <v>39367</v>
          </cell>
          <cell r="B2275" t="str">
            <v>FILTRO ANAEROBIO, EM POLIETILENO DE ALTA DENSIDADE (PEAD), CAPACIDADE *5000* LITROS (NBR 13969)</v>
          </cell>
          <cell r="C2275" t="str">
            <v xml:space="preserve">UN    </v>
          </cell>
          <cell r="D2275" t="str">
            <v>CR</v>
          </cell>
          <cell r="E2275" t="str">
            <v>2.813,09</v>
          </cell>
        </row>
        <row r="2276">
          <cell r="A2276">
            <v>37394</v>
          </cell>
          <cell r="B2276" t="str">
            <v>FINCAPINO CURTO CALIBRE 22 VERMELHO, CARGA MEDIA (ACAO DIRETA)</v>
          </cell>
          <cell r="C2276" t="str">
            <v xml:space="preserve">CENTO </v>
          </cell>
          <cell r="D2276" t="str">
            <v>AS</v>
          </cell>
          <cell r="E2276" t="str">
            <v>35,94</v>
          </cell>
        </row>
        <row r="2277">
          <cell r="A2277">
            <v>14146</v>
          </cell>
          <cell r="B2277" t="str">
            <v>FINCAPINO LONGO CALIBRE 22, CARGA FORTE (ACAO DIRETA)</v>
          </cell>
          <cell r="C2277" t="str">
            <v xml:space="preserve">CENTO </v>
          </cell>
          <cell r="D2277" t="str">
            <v>AS</v>
          </cell>
          <cell r="E2277" t="str">
            <v>57,80</v>
          </cell>
        </row>
        <row r="2278">
          <cell r="A2278">
            <v>38134</v>
          </cell>
          <cell r="B2278" t="str">
            <v>FIO COBRE NU DE 150 A 500 MM2, PARA TENSOES DE ATE 600 V</v>
          </cell>
          <cell r="C2278" t="str">
            <v xml:space="preserve">KG    </v>
          </cell>
          <cell r="D2278" t="str">
            <v>CR</v>
          </cell>
          <cell r="E2278" t="str">
            <v>63,10</v>
          </cell>
        </row>
        <row r="2279">
          <cell r="A2279">
            <v>38132</v>
          </cell>
          <cell r="B2279" t="str">
            <v>FIO COBRE NU DE 16 A 35 MM2, PARA TENSOES DE ATE 600 V</v>
          </cell>
          <cell r="C2279" t="str">
            <v xml:space="preserve">KG    </v>
          </cell>
          <cell r="D2279" t="str">
            <v>CR</v>
          </cell>
          <cell r="E2279" t="str">
            <v>64,36</v>
          </cell>
        </row>
        <row r="2280">
          <cell r="A2280">
            <v>38133</v>
          </cell>
          <cell r="B2280" t="str">
            <v>FIO COBRE NU DE 50 A 120 MM2, PARA TENSOES DE ATE 600 V</v>
          </cell>
          <cell r="C2280" t="str">
            <v xml:space="preserve">KG    </v>
          </cell>
          <cell r="D2280" t="str">
            <v>CR</v>
          </cell>
          <cell r="E2280" t="str">
            <v>62,25</v>
          </cell>
        </row>
        <row r="2281">
          <cell r="A2281">
            <v>938</v>
          </cell>
          <cell r="B2281" t="str">
            <v>FIO DE COBRE, SOLIDO, CLASSE 1, ISOLACAO EM PVC/A, ANTICHAMA BWF-B, 450/750V, SECAO NOMINAL 1,5 MM2</v>
          </cell>
          <cell r="C2281" t="str">
            <v xml:space="preserve">M     </v>
          </cell>
          <cell r="D2281" t="str">
            <v>CR</v>
          </cell>
          <cell r="E2281" t="str">
            <v>1,04</v>
          </cell>
        </row>
        <row r="2282">
          <cell r="A2282">
            <v>937</v>
          </cell>
          <cell r="B2282" t="str">
            <v>FIO DE COBRE, SOLIDO, CLASSE 1, ISOLACAO EM PVC/A, ANTICHAMA BWF-B, 450/750V, SECAO NOMINAL 10 MM2</v>
          </cell>
          <cell r="C2282" t="str">
            <v xml:space="preserve">M     </v>
          </cell>
          <cell r="D2282" t="str">
            <v>CR</v>
          </cell>
          <cell r="E2282" t="str">
            <v>6,45</v>
          </cell>
        </row>
        <row r="2283">
          <cell r="A2283">
            <v>939</v>
          </cell>
          <cell r="B2283" t="str">
            <v>FIO DE COBRE, SOLIDO, CLASSE 1, ISOLACAO EM PVC/A, ANTICHAMA BWF-B, 450/750V, SECAO NOMINAL 2,5 MM2</v>
          </cell>
          <cell r="C2283" t="str">
            <v xml:space="preserve">M     </v>
          </cell>
          <cell r="D2283" t="str">
            <v>CR</v>
          </cell>
          <cell r="E2283" t="str">
            <v>1,67</v>
          </cell>
        </row>
        <row r="2284">
          <cell r="A2284">
            <v>944</v>
          </cell>
          <cell r="B2284" t="str">
            <v>FIO DE COBRE, SOLIDO, CLASSE 1, ISOLACAO EM PVC/A, ANTICHAMA BWF-B, 450/750V, SECAO NOMINAL 4 MM2</v>
          </cell>
          <cell r="C2284" t="str">
            <v xml:space="preserve">M     </v>
          </cell>
          <cell r="D2284" t="str">
            <v>CR</v>
          </cell>
          <cell r="E2284" t="str">
            <v>2,85</v>
          </cell>
        </row>
        <row r="2285">
          <cell r="A2285">
            <v>940</v>
          </cell>
          <cell r="B2285" t="str">
            <v>FIO DE COBRE, SOLIDO, CLASSE 1, ISOLACAO EM PVC/A, ANTICHAMA BWF-B, 450/750V, SECAO NOMINAL 6 MM2</v>
          </cell>
          <cell r="C2285" t="str">
            <v xml:space="preserve">M     </v>
          </cell>
          <cell r="D2285" t="str">
            <v>CR</v>
          </cell>
          <cell r="E2285" t="str">
            <v>3,94</v>
          </cell>
        </row>
        <row r="2286">
          <cell r="A2286">
            <v>936</v>
          </cell>
          <cell r="B2286" t="str">
            <v>FIO TELEFONICO EXTERNO (FE) EM ACO COBREADO, ISOLACAO EM PEAD OU PVC ANTI-CHAMA, 2 CONDUTORES</v>
          </cell>
          <cell r="C2286" t="str">
            <v xml:space="preserve">M     </v>
          </cell>
          <cell r="D2286" t="str">
            <v>AS</v>
          </cell>
          <cell r="E2286" t="str">
            <v>1,07</v>
          </cell>
        </row>
        <row r="2287">
          <cell r="A2287">
            <v>935</v>
          </cell>
          <cell r="B2287" t="str">
            <v>FIO TELEFONICO INTERNO (FI) EM COBRE ESTANHADO, ISOLACAO EM PVC ANTICHAMA, 2 CONDUTORES DE 0,6 MM (NBR 9115:2005)</v>
          </cell>
          <cell r="C2287" t="str">
            <v xml:space="preserve">M     </v>
          </cell>
          <cell r="D2287" t="str">
            <v>AS</v>
          </cell>
          <cell r="E2287" t="str">
            <v>0,81</v>
          </cell>
        </row>
        <row r="2288">
          <cell r="A2288">
            <v>406</v>
          </cell>
          <cell r="B2288" t="str">
            <v>FITA ACO INOX PARA CINTAR POSTE, L = 19 MM, E = 0,5 MM (ROLO DE 30M)</v>
          </cell>
          <cell r="C2288" t="str">
            <v xml:space="preserve">UN    </v>
          </cell>
          <cell r="D2288" t="str">
            <v>CR</v>
          </cell>
          <cell r="E2288" t="str">
            <v>56,53</v>
          </cell>
        </row>
        <row r="2289">
          <cell r="A2289">
            <v>42529</v>
          </cell>
          <cell r="B2289" t="str">
            <v>FITA ADESIVA ALUMINIZADA, PARA INSTALACAO DE MANTAS DE SUBCOBERTURA,  L = *5* CM</v>
          </cell>
          <cell r="C2289" t="str">
            <v xml:space="preserve">M     </v>
          </cell>
          <cell r="D2289" t="str">
            <v>AS</v>
          </cell>
          <cell r="E2289" t="str">
            <v>0,87</v>
          </cell>
        </row>
        <row r="2290">
          <cell r="A2290">
            <v>39634</v>
          </cell>
          <cell r="B2290" t="str">
            <v>FITA ADESIVA ANTICORROSIVA DE PVC FLEXIVEL, COR PRETA, PARA PROTECAO TUBULACAO, 50 MM X 30 M (L X C), E= *0,25* MM</v>
          </cell>
          <cell r="C2290" t="str">
            <v xml:space="preserve">M     </v>
          </cell>
          <cell r="D2290" t="str">
            <v>CR</v>
          </cell>
          <cell r="E2290" t="str">
            <v>6,91</v>
          </cell>
        </row>
        <row r="2291">
          <cell r="A2291">
            <v>39701</v>
          </cell>
          <cell r="B2291" t="str">
            <v>FITA ADESIVA ASFALTICA ALUMINIZADA MULTIUSO, L = 10 CM, ROLO DE 10 M</v>
          </cell>
          <cell r="C2291" t="str">
            <v xml:space="preserve">UN    </v>
          </cell>
          <cell r="D2291" t="str">
            <v>AS</v>
          </cell>
          <cell r="E2291" t="str">
            <v>61,24</v>
          </cell>
        </row>
        <row r="2292">
          <cell r="A2292">
            <v>12815</v>
          </cell>
          <cell r="B2292" t="str">
            <v>FITA CREPE ROLO DE 25 MM X 50 M</v>
          </cell>
          <cell r="C2292" t="str">
            <v xml:space="preserve">UN    </v>
          </cell>
          <cell r="D2292" t="str">
            <v>CR</v>
          </cell>
          <cell r="E2292" t="str">
            <v>8,41</v>
          </cell>
        </row>
        <row r="2293">
          <cell r="A2293">
            <v>407</v>
          </cell>
          <cell r="B2293" t="str">
            <v>FITA DE ALUMINIO PARA PROTECAO DO CONDUTOR LARGURA 10 MM</v>
          </cell>
          <cell r="C2293" t="str">
            <v xml:space="preserve">KG    </v>
          </cell>
          <cell r="D2293" t="str">
            <v>CR</v>
          </cell>
          <cell r="E2293" t="str">
            <v>56,00</v>
          </cell>
        </row>
        <row r="2294">
          <cell r="A2294">
            <v>39431</v>
          </cell>
          <cell r="B2294" t="str">
            <v>FITA DE PAPEL MICROPERFURADO, 50 X 150 MM, PARA TRATAMENTO DE JUNTAS DE CHAPA DE GESSO PARA DRYWALL</v>
          </cell>
          <cell r="C2294" t="str">
            <v xml:space="preserve">M     </v>
          </cell>
          <cell r="D2294" t="str">
            <v>CR</v>
          </cell>
          <cell r="E2294" t="str">
            <v>0,13</v>
          </cell>
        </row>
        <row r="2295">
          <cell r="A2295">
            <v>39432</v>
          </cell>
          <cell r="B2295" t="str">
            <v>FITA DE PAPEL REFORCADA COM LAMINA DE METAL PARA REFORCO DE CANTOS DE CHAPA DE GESSO PARA DRYWALL</v>
          </cell>
          <cell r="C2295" t="str">
            <v xml:space="preserve">M     </v>
          </cell>
          <cell r="D2295" t="str">
            <v>CR</v>
          </cell>
          <cell r="E2295" t="str">
            <v>1,73</v>
          </cell>
        </row>
        <row r="2296">
          <cell r="A2296">
            <v>20111</v>
          </cell>
          <cell r="B2296" t="str">
            <v>FITA ISOLANTE ADESIVA ANTICHAMA, USO ATE 750 V, EM ROLO DE 19 MM X 20 M</v>
          </cell>
          <cell r="C2296" t="str">
            <v xml:space="preserve">UN    </v>
          </cell>
          <cell r="D2296" t="str">
            <v xml:space="preserve">C </v>
          </cell>
          <cell r="E2296" t="str">
            <v>8,80</v>
          </cell>
        </row>
        <row r="2297">
          <cell r="A2297">
            <v>21127</v>
          </cell>
          <cell r="B2297" t="str">
            <v>FITA ISOLANTE ADESIVA ANTICHAMA, USO ATE 750 V, EM ROLO DE 19 MM X 5 M</v>
          </cell>
          <cell r="C2297" t="str">
            <v xml:space="preserve">UN    </v>
          </cell>
          <cell r="D2297" t="str">
            <v>CR</v>
          </cell>
          <cell r="E2297" t="str">
            <v>3,32</v>
          </cell>
        </row>
        <row r="2298">
          <cell r="A2298">
            <v>404</v>
          </cell>
          <cell r="B2298" t="str">
            <v>FITA ISOLANTE DE BORRACHA AUTOFUSAO, USO ATE 69 KV (ALTA TENSAO)</v>
          </cell>
          <cell r="C2298" t="str">
            <v xml:space="preserve">M     </v>
          </cell>
          <cell r="D2298" t="str">
            <v>CR</v>
          </cell>
          <cell r="E2298" t="str">
            <v>1,20</v>
          </cell>
        </row>
        <row r="2299">
          <cell r="A2299">
            <v>14151</v>
          </cell>
          <cell r="B2299" t="str">
            <v>FITA METALICA GRAVADA, L = 17 MM, ROLO DE 25 M, CARGA RECOMENDADA = *120* KGF</v>
          </cell>
          <cell r="C2299" t="str">
            <v xml:space="preserve">UN    </v>
          </cell>
          <cell r="D2299" t="str">
            <v>AS</v>
          </cell>
          <cell r="E2299" t="str">
            <v>41,54</v>
          </cell>
        </row>
        <row r="2300">
          <cell r="A2300">
            <v>14153</v>
          </cell>
          <cell r="B2300" t="str">
            <v>FITA METALICA PERFURADA, L = *18* MM, ROLO DE 30 M, CARGA RECOMENDADA = *30* KGF</v>
          </cell>
          <cell r="C2300" t="str">
            <v xml:space="preserve">UN    </v>
          </cell>
          <cell r="D2300" t="str">
            <v>AS</v>
          </cell>
          <cell r="E2300" t="str">
            <v>46,96</v>
          </cell>
        </row>
        <row r="2301">
          <cell r="A2301">
            <v>14152</v>
          </cell>
          <cell r="B2301" t="str">
            <v>FITA METALICA PERFURADA, L = 17 MM, ROLO DE 30 M, CARGA RECOMENDADA = *19* KGF</v>
          </cell>
          <cell r="C2301" t="str">
            <v xml:space="preserve">UN    </v>
          </cell>
          <cell r="D2301" t="str">
            <v>AS</v>
          </cell>
          <cell r="E2301" t="str">
            <v>36,05</v>
          </cell>
        </row>
        <row r="2302">
          <cell r="A2302">
            <v>14154</v>
          </cell>
          <cell r="B2302" t="str">
            <v>FITA METALICA PERFURADA, L = 25 MM, ROLO DE 30 M, CARGA RECOMENDADA = *222,5* KGF</v>
          </cell>
          <cell r="C2302" t="str">
            <v xml:space="preserve">UN    </v>
          </cell>
          <cell r="D2302" t="str">
            <v>AS</v>
          </cell>
          <cell r="E2302" t="str">
            <v>126,18</v>
          </cell>
        </row>
        <row r="2303">
          <cell r="A2303">
            <v>42015</v>
          </cell>
          <cell r="B2303" t="str">
            <v>FITA PLASTICA ZEBRADA PARA DEMARCACAO DE AREAS, LARGURA = 7 CM, SEM ADESIVO (COLETADO CAIXA)</v>
          </cell>
          <cell r="C2303" t="str">
            <v xml:space="preserve">M     </v>
          </cell>
          <cell r="D2303" t="str">
            <v>AS</v>
          </cell>
          <cell r="E2303" t="str">
            <v>0,08</v>
          </cell>
        </row>
        <row r="2304">
          <cell r="A2304">
            <v>3146</v>
          </cell>
          <cell r="B2304" t="str">
            <v>FITA VEDA ROSCA EM ROLOS DE 18 MM X 10 M (L X C)</v>
          </cell>
          <cell r="C2304" t="str">
            <v xml:space="preserve">UN    </v>
          </cell>
          <cell r="D2304" t="str">
            <v xml:space="preserve">C </v>
          </cell>
          <cell r="E2304" t="str">
            <v>3,55</v>
          </cell>
        </row>
        <row r="2305">
          <cell r="A2305">
            <v>3143</v>
          </cell>
          <cell r="B2305" t="str">
            <v>FITA VEDA ROSCA EM ROLOS DE 18 MM X 25 M (L X C)</v>
          </cell>
          <cell r="C2305" t="str">
            <v xml:space="preserve">UN    </v>
          </cell>
          <cell r="D2305" t="str">
            <v>CR</v>
          </cell>
          <cell r="E2305" t="str">
            <v>8,07</v>
          </cell>
        </row>
        <row r="2306">
          <cell r="A2306">
            <v>3148</v>
          </cell>
          <cell r="B2306" t="str">
            <v>FITA VEDA ROSCA EM ROLOS DE 18 MM X 50 M (L X C)</v>
          </cell>
          <cell r="C2306" t="str">
            <v xml:space="preserve">UN    </v>
          </cell>
          <cell r="D2306" t="str">
            <v>CR</v>
          </cell>
          <cell r="E2306" t="str">
            <v>13,09</v>
          </cell>
        </row>
        <row r="2307">
          <cell r="A2307">
            <v>4310</v>
          </cell>
          <cell r="B2307" t="str">
            <v>FIXADOR DE ABA AUTOTRAVANTE PARA TELHA DE FIBROCIMENTO, TIPO CANALETE 90 OU KALHETAO</v>
          </cell>
          <cell r="C2307" t="str">
            <v xml:space="preserve">UN    </v>
          </cell>
          <cell r="D2307" t="str">
            <v>CR</v>
          </cell>
          <cell r="E2307" t="str">
            <v>2,14</v>
          </cell>
        </row>
        <row r="2308">
          <cell r="A2308">
            <v>4311</v>
          </cell>
          <cell r="B2308" t="str">
            <v>FIXADOR DE ABA SIMPLES PARA TELHA DE FIBROCIMENTO, TIPO CANALETA 49 OU KALHETA</v>
          </cell>
          <cell r="C2308" t="str">
            <v xml:space="preserve">UN    </v>
          </cell>
          <cell r="D2308" t="str">
            <v>CR</v>
          </cell>
          <cell r="E2308" t="str">
            <v>1,50</v>
          </cell>
        </row>
        <row r="2309">
          <cell r="A2309">
            <v>4312</v>
          </cell>
          <cell r="B2309" t="str">
            <v>FIXADOR DE ABA SIMPLES PARA TELHA DE FIBROCIMENTO, TIPO CANALETA 90 OU KALHETAO</v>
          </cell>
          <cell r="C2309" t="str">
            <v xml:space="preserve">UN    </v>
          </cell>
          <cell r="D2309" t="str">
            <v>CR</v>
          </cell>
          <cell r="E2309" t="str">
            <v>2,11</v>
          </cell>
        </row>
        <row r="2310">
          <cell r="A2310">
            <v>13261</v>
          </cell>
          <cell r="B2310" t="str">
            <v>FLANELA *30 X 40* CM</v>
          </cell>
          <cell r="C2310" t="str">
            <v xml:space="preserve">UN    </v>
          </cell>
          <cell r="D2310" t="str">
            <v>CR</v>
          </cell>
          <cell r="E2310" t="str">
            <v>1,83</v>
          </cell>
        </row>
        <row r="2311">
          <cell r="A2311">
            <v>3255</v>
          </cell>
          <cell r="B2311" t="str">
            <v>FLANGE PVC, ROSCAVEL SEXTAVADO SEM FUROS 3/4"</v>
          </cell>
          <cell r="C2311" t="str">
            <v xml:space="preserve">UN    </v>
          </cell>
          <cell r="D2311" t="str">
            <v>CR</v>
          </cell>
          <cell r="E2311" t="str">
            <v>5,42</v>
          </cell>
        </row>
        <row r="2312">
          <cell r="A2312">
            <v>3254</v>
          </cell>
          <cell r="B2312" t="str">
            <v>FLANGE PVC, ROSCAVEL, SEXTAVADO, SEM FUROS 3"</v>
          </cell>
          <cell r="C2312" t="str">
            <v xml:space="preserve">UN    </v>
          </cell>
          <cell r="D2312" t="str">
            <v>CR</v>
          </cell>
          <cell r="E2312" t="str">
            <v>88,11</v>
          </cell>
        </row>
        <row r="2313">
          <cell r="A2313">
            <v>3259</v>
          </cell>
          <cell r="B2313" t="str">
            <v>FLANGE PVC, ROSCAVEL, SEXTAVADO, SEM FUROS, 1 1/2"</v>
          </cell>
          <cell r="C2313" t="str">
            <v xml:space="preserve">UN    </v>
          </cell>
          <cell r="D2313" t="str">
            <v>CR</v>
          </cell>
          <cell r="E2313" t="str">
            <v>10,59</v>
          </cell>
        </row>
        <row r="2314">
          <cell r="A2314">
            <v>3258</v>
          </cell>
          <cell r="B2314" t="str">
            <v>FLANGE PVC, ROSCAVEL, SEXTAVADO, SEM FUROS, 1 1/4"</v>
          </cell>
          <cell r="C2314" t="str">
            <v xml:space="preserve">UN    </v>
          </cell>
          <cell r="D2314" t="str">
            <v>CR</v>
          </cell>
          <cell r="E2314" t="str">
            <v>6,39</v>
          </cell>
        </row>
        <row r="2315">
          <cell r="A2315">
            <v>3251</v>
          </cell>
          <cell r="B2315" t="str">
            <v>FLANGE PVC, ROSCAVEL, SEXTAVADO, SEM FUROS, 1/2"</v>
          </cell>
          <cell r="C2315" t="str">
            <v xml:space="preserve">UN    </v>
          </cell>
          <cell r="D2315" t="str">
            <v>CR</v>
          </cell>
          <cell r="E2315" t="str">
            <v>3,77</v>
          </cell>
        </row>
        <row r="2316">
          <cell r="A2316">
            <v>3256</v>
          </cell>
          <cell r="B2316" t="str">
            <v>FLANGE PVC, ROSCAVEL, SEXTAVADO, SEM FUROS, 1"</v>
          </cell>
          <cell r="C2316" t="str">
            <v xml:space="preserve">UN    </v>
          </cell>
          <cell r="D2316" t="str">
            <v>CR</v>
          </cell>
          <cell r="E2316" t="str">
            <v>7,14</v>
          </cell>
        </row>
        <row r="2317">
          <cell r="A2317">
            <v>3261</v>
          </cell>
          <cell r="B2317" t="str">
            <v>FLANGE PVC, ROSCAVEL, SEXTAVADO, SEM FUROS, 2 1/2"</v>
          </cell>
          <cell r="C2317" t="str">
            <v xml:space="preserve">UN    </v>
          </cell>
          <cell r="D2317" t="str">
            <v>CR</v>
          </cell>
          <cell r="E2317" t="str">
            <v>77,93</v>
          </cell>
        </row>
        <row r="2318">
          <cell r="A2318">
            <v>3260</v>
          </cell>
          <cell r="B2318" t="str">
            <v>FLANGE PVC, ROSCAVEL, SEXTAVADO, SEM FUROS, 2"</v>
          </cell>
          <cell r="C2318" t="str">
            <v xml:space="preserve">UN    </v>
          </cell>
          <cell r="D2318" t="str">
            <v>CR</v>
          </cell>
          <cell r="E2318" t="str">
            <v>13,38</v>
          </cell>
        </row>
        <row r="2319">
          <cell r="A2319">
            <v>3272</v>
          </cell>
          <cell r="B2319" t="str">
            <v>FLANGE SEXTAVADO DE FERRO GALVANIZADO, COM ROSCA BSP, DE 1 1/2"</v>
          </cell>
          <cell r="C2319" t="str">
            <v xml:space="preserve">UN    </v>
          </cell>
          <cell r="D2319" t="str">
            <v>AS</v>
          </cell>
          <cell r="E2319" t="str">
            <v>31,76</v>
          </cell>
        </row>
        <row r="2320">
          <cell r="A2320">
            <v>3265</v>
          </cell>
          <cell r="B2320" t="str">
            <v>FLANGE SEXTAVADO DE FERRO GALVANIZADO, COM ROSCA BSP, DE 1 1/4"</v>
          </cell>
          <cell r="C2320" t="str">
            <v xml:space="preserve">UN    </v>
          </cell>
          <cell r="D2320" t="str">
            <v>AS</v>
          </cell>
          <cell r="E2320" t="str">
            <v>25,23</v>
          </cell>
        </row>
        <row r="2321">
          <cell r="A2321">
            <v>3262</v>
          </cell>
          <cell r="B2321" t="str">
            <v>FLANGE SEXTAVADO DE FERRO GALVANIZADO, COM ROSCA BSP, DE 1/2"</v>
          </cell>
          <cell r="C2321" t="str">
            <v xml:space="preserve">UN    </v>
          </cell>
          <cell r="D2321" t="str">
            <v>AS</v>
          </cell>
          <cell r="E2321" t="str">
            <v>11,04</v>
          </cell>
        </row>
        <row r="2322">
          <cell r="A2322">
            <v>3264</v>
          </cell>
          <cell r="B2322" t="str">
            <v>FLANGE SEXTAVADO DE FERRO GALVANIZADO, COM ROSCA BSP, DE 1"</v>
          </cell>
          <cell r="C2322" t="str">
            <v xml:space="preserve">UN    </v>
          </cell>
          <cell r="D2322" t="str">
            <v>AS</v>
          </cell>
          <cell r="E2322" t="str">
            <v>18,14</v>
          </cell>
        </row>
        <row r="2323">
          <cell r="A2323">
            <v>3267</v>
          </cell>
          <cell r="B2323" t="str">
            <v>FLANGE SEXTAVADO DE FERRO GALVANIZADO, COM ROSCA BSP, DE 2 1/2"</v>
          </cell>
          <cell r="C2323" t="str">
            <v xml:space="preserve">UN    </v>
          </cell>
          <cell r="D2323" t="str">
            <v>AS</v>
          </cell>
          <cell r="E2323" t="str">
            <v>59,25</v>
          </cell>
        </row>
        <row r="2324">
          <cell r="A2324">
            <v>3266</v>
          </cell>
          <cell r="B2324" t="str">
            <v>FLANGE SEXTAVADO DE FERRO GALVANIZADO, COM ROSCA BSP, DE 2"</v>
          </cell>
          <cell r="C2324" t="str">
            <v xml:space="preserve">UN    </v>
          </cell>
          <cell r="D2324" t="str">
            <v>AS</v>
          </cell>
          <cell r="E2324" t="str">
            <v>37,70</v>
          </cell>
        </row>
        <row r="2325">
          <cell r="A2325">
            <v>3263</v>
          </cell>
          <cell r="B2325" t="str">
            <v>FLANGE SEXTAVADO DE FERRO GALVANIZADO, COM ROSCA BSP, DE 3/4"</v>
          </cell>
          <cell r="C2325" t="str">
            <v xml:space="preserve">UN    </v>
          </cell>
          <cell r="D2325" t="str">
            <v>AS</v>
          </cell>
          <cell r="E2325" t="str">
            <v>15,09</v>
          </cell>
        </row>
        <row r="2326">
          <cell r="A2326">
            <v>3268</v>
          </cell>
          <cell r="B2326" t="str">
            <v>FLANGE SEXTAVADO DE FERRO GALVANIZADO, COM ROSCA BSP, DE 3"</v>
          </cell>
          <cell r="C2326" t="str">
            <v xml:space="preserve">UN    </v>
          </cell>
          <cell r="D2326" t="str">
            <v>AS</v>
          </cell>
          <cell r="E2326" t="str">
            <v>80,12</v>
          </cell>
        </row>
        <row r="2327">
          <cell r="A2327">
            <v>3271</v>
          </cell>
          <cell r="B2327" t="str">
            <v>FLANGE SEXTAVADO DE FERRO GALVANIZADO, COM ROSCA BSP, DE 4"</v>
          </cell>
          <cell r="C2327" t="str">
            <v xml:space="preserve">UN    </v>
          </cell>
          <cell r="D2327" t="str">
            <v>AS</v>
          </cell>
          <cell r="E2327" t="str">
            <v>118,44</v>
          </cell>
        </row>
        <row r="2328">
          <cell r="A2328">
            <v>3270</v>
          </cell>
          <cell r="B2328" t="str">
            <v>FLANGE SEXTAVADO DE FERRO GALVANIZADO, COM ROSCA BSP, DE 6"</v>
          </cell>
          <cell r="C2328" t="str">
            <v xml:space="preserve">UN    </v>
          </cell>
          <cell r="D2328" t="str">
            <v>AS</v>
          </cell>
          <cell r="E2328" t="str">
            <v>199,00</v>
          </cell>
        </row>
        <row r="2329">
          <cell r="A2329">
            <v>3275</v>
          </cell>
          <cell r="B2329" t="str">
            <v>FORRO COMPOSTO POR PAINEIS DE LA DE VIDRO, REVESTIDOS EM PVC MICROPERFURADO, DE *1250 X 625* MM, ESPESSURA 15 MM (COM COLOCACAO)</v>
          </cell>
          <cell r="C2329" t="str">
            <v xml:space="preserve">M2    </v>
          </cell>
          <cell r="D2329" t="str">
            <v>CR</v>
          </cell>
          <cell r="E2329" t="str">
            <v>79,40</v>
          </cell>
        </row>
        <row r="2330">
          <cell r="A2330">
            <v>39512</v>
          </cell>
          <cell r="B2330" t="str">
            <v>FORRO DE FIBRA MINERAL EM PLACAS DE 1250 X 625 MM, E = 15 MM, BORDA RETA, COM PINTURA ANTIMOFO, APOIADO EM PERFIL DE ACO GALVANIZADO COM 24 MM DE BASE - INSTALADO</v>
          </cell>
          <cell r="C2330" t="str">
            <v xml:space="preserve">M2    </v>
          </cell>
          <cell r="D2330" t="str">
            <v>CR</v>
          </cell>
          <cell r="E2330" t="str">
            <v>115,77</v>
          </cell>
        </row>
        <row r="2331">
          <cell r="A2331">
            <v>39511</v>
          </cell>
          <cell r="B2331" t="str">
            <v>FORRO DE FIBRA MINERAL EM PLACAS DE 625 X 625 MM, E = 15 MM, BORDA RETA, COM PINTURA ANTIMOFO, APOIADO EM PERFIL DE ACO GALVANIZADO COM 24 MM DE BASE - INSTALADO</v>
          </cell>
          <cell r="C2331" t="str">
            <v xml:space="preserve">M2    </v>
          </cell>
          <cell r="D2331" t="str">
            <v>CR</v>
          </cell>
          <cell r="E2331" t="str">
            <v>126,28</v>
          </cell>
        </row>
        <row r="2332">
          <cell r="A2332">
            <v>39513</v>
          </cell>
          <cell r="B2332" t="str">
            <v>FORRO DE FIBRA MINERAL EM PLACAS DE 625 X 625 MM, E = 15/16 MM, BORDA REBAIXADA, COM PINTURA ANTIMOFO, APOIADO EM PERFIL DE ACO GALVANIZADO COM 24 MM DE BASE - INSTALADO</v>
          </cell>
          <cell r="C2332" t="str">
            <v xml:space="preserve">M2    </v>
          </cell>
          <cell r="D2332" t="str">
            <v>CR</v>
          </cell>
          <cell r="E2332" t="str">
            <v>135,45</v>
          </cell>
        </row>
        <row r="2333">
          <cell r="A2333">
            <v>3286</v>
          </cell>
          <cell r="B2333" t="str">
            <v>FORRO DE MADEIRA CEDRINHO OU EQUIVALENTE DA REGIAO, ENCAIXE MACHO/FEMEA COM FRISO, *10 X 1* CM (SEM COLOCACAO)</v>
          </cell>
          <cell r="C2333" t="str">
            <v xml:space="preserve">M2    </v>
          </cell>
          <cell r="D2333" t="str">
            <v>AS</v>
          </cell>
          <cell r="E2333" t="str">
            <v>59,55</v>
          </cell>
        </row>
        <row r="2334">
          <cell r="A2334">
            <v>3287</v>
          </cell>
          <cell r="B2334" t="str">
            <v>FORRO DE MADEIRA CUMARU/IPE CHAMPANHE OU EQUIVALENTE DA REGIAO, ENCAIXE MACHO/FEMEA COM FRISO, *10 X 1* CM (SEM COLOCACAO)</v>
          </cell>
          <cell r="C2334" t="str">
            <v xml:space="preserve">M2    </v>
          </cell>
          <cell r="D2334" t="str">
            <v>AS</v>
          </cell>
          <cell r="E2334" t="str">
            <v>90,00</v>
          </cell>
        </row>
        <row r="2335">
          <cell r="A2335">
            <v>3283</v>
          </cell>
          <cell r="B2335" t="str">
            <v>FORRO DE MADEIRA PINUS OU EQUIVALENTE DA REGIAO, ENCAIXE MACHO/FEMEA COM FRISO, *10 X 1* CM (SEM COLOCACAO)</v>
          </cell>
          <cell r="C2335" t="str">
            <v xml:space="preserve">M2    </v>
          </cell>
          <cell r="D2335" t="str">
            <v>AS</v>
          </cell>
          <cell r="E2335" t="str">
            <v>18,90</v>
          </cell>
        </row>
        <row r="2336">
          <cell r="A2336">
            <v>11587</v>
          </cell>
          <cell r="B2336" t="str">
            <v>FORRO DE PVC LISO, BRANCO, REGUA DE 10 CM, ESPESSURA DE 8 MM A 10 MM (COM COLOCACAO / SEM ESTRUTURA METALICA)</v>
          </cell>
          <cell r="C2336" t="str">
            <v xml:space="preserve">M2    </v>
          </cell>
          <cell r="D2336" t="str">
            <v>CR</v>
          </cell>
          <cell r="E2336" t="str">
            <v>54,45</v>
          </cell>
        </row>
        <row r="2337">
          <cell r="A2337">
            <v>36225</v>
          </cell>
          <cell r="B2337" t="str">
            <v>FORRO DE PVC LISO, BRANCO, REGUA DE 20 CM, ESPESSURA DE 8 MM A 10 MM, COMPRIMENTO 6 M (SEM COLOCACAO)</v>
          </cell>
          <cell r="C2337" t="str">
            <v xml:space="preserve">M2    </v>
          </cell>
          <cell r="D2337" t="str">
            <v>CR</v>
          </cell>
          <cell r="E2337" t="str">
            <v>22,12</v>
          </cell>
        </row>
        <row r="2338">
          <cell r="A2338">
            <v>36230</v>
          </cell>
          <cell r="B2338" t="str">
            <v>FORRO DE PVC, FRISADO, BRANCO, REGUA DE 10 CM, ESPESSURA DE 8 MM A 10 MM E COMPRIMENTO 6 M (SEM COLOCACAO)</v>
          </cell>
          <cell r="C2338" t="str">
            <v xml:space="preserve">M2    </v>
          </cell>
          <cell r="D2338" t="str">
            <v xml:space="preserve">C </v>
          </cell>
          <cell r="E2338" t="str">
            <v>16,25</v>
          </cell>
        </row>
        <row r="2339">
          <cell r="A2339">
            <v>36238</v>
          </cell>
          <cell r="B2339" t="str">
            <v>FORRO DE PVC, FRISADO, BRANCO, REGUA DE 20 CM, ESPESSURA DE 8 MM A 10 MM E COMPRIMENTO 6 M (SEM COLOCACAO)</v>
          </cell>
          <cell r="C2339" t="str">
            <v xml:space="preserve">M2    </v>
          </cell>
          <cell r="D2339" t="str">
            <v>CR</v>
          </cell>
          <cell r="E2339" t="str">
            <v>15,88</v>
          </cell>
        </row>
        <row r="2340">
          <cell r="A2340">
            <v>39363</v>
          </cell>
          <cell r="B2340" t="str">
            <v>FOSSA SEPTICA, SEM FILTRO, PARA 15 A 30 CONTRIBUINTES, CILINDRICA, COM TAMPA, EM POLIETILENO DE ALTA DENSIDADE (PEAD), CAPACIDADE APROXIMADA DE 5500 LITROS (NBR 7229)</v>
          </cell>
          <cell r="C2340" t="str">
            <v xml:space="preserve">UN    </v>
          </cell>
          <cell r="D2340" t="str">
            <v>CR</v>
          </cell>
          <cell r="E2340" t="str">
            <v>3.274,30</v>
          </cell>
        </row>
        <row r="2341">
          <cell r="A2341">
            <v>39361</v>
          </cell>
          <cell r="B2341" t="str">
            <v>FOSSA SEPTICA, SEM FILTRO, PARA 4 A 7 CONTRIBUINTES, CILINDRICA,  COM TAMPA, EM POLIETILENO DE ALTA DENSIDADE (PEAD), CAPACIDADE APROXIMADA DE 1100 LITROS (NBR 7229)</v>
          </cell>
          <cell r="C2341" t="str">
            <v xml:space="preserve">UN    </v>
          </cell>
          <cell r="D2341" t="str">
            <v>CR</v>
          </cell>
          <cell r="E2341" t="str">
            <v>841,96</v>
          </cell>
        </row>
        <row r="2342">
          <cell r="A2342">
            <v>39362</v>
          </cell>
          <cell r="B2342" t="str">
            <v>FOSSA SEPTICA, SEM FILTRO, PARA 8 A 14 CONTRIBUINTES, CILINDRICA, COM TAMPA, EM POLIETILENO DE ALTA DENSIDADE (PEAD), CAPACIDADE APROXIMADA DE 3000 LITROS (NBR 7229)</v>
          </cell>
          <cell r="C2342" t="str">
            <v xml:space="preserve">UN    </v>
          </cell>
          <cell r="D2342" t="str">
            <v>CR</v>
          </cell>
          <cell r="E2342" t="str">
            <v>2.590,93</v>
          </cell>
        </row>
        <row r="2343">
          <cell r="A2343">
            <v>39364</v>
          </cell>
          <cell r="B2343" t="str">
            <v>FOSSA SEPTICA,SEM FILTRO, PARA 40 A 52 CONTRIBUINTES, CILINDRICA, COM TAMPA, EM POLIETILENO DE ALTA DENSIDADE (PEAD), CAPACIDADE APROXIMADA DE 10000 LITROS (NBR 7229)</v>
          </cell>
          <cell r="C2343" t="str">
            <v xml:space="preserve">UN    </v>
          </cell>
          <cell r="D2343" t="str">
            <v>CR</v>
          </cell>
          <cell r="E2343" t="str">
            <v>7.484,12</v>
          </cell>
        </row>
        <row r="2344">
          <cell r="A2344">
            <v>14576</v>
          </cell>
          <cell r="B2344" t="str">
            <v>FRESADORA DE ASFALTO A FRIO SOBRE ESTEIRAS, LARG. FRESAGEM 2,00 M, POT. 410 KW/550 HP</v>
          </cell>
          <cell r="C2344" t="str">
            <v xml:space="preserve">UN    </v>
          </cell>
          <cell r="D2344" t="str">
            <v>AS</v>
          </cell>
          <cell r="E2344" t="str">
            <v>4.494.313,11</v>
          </cell>
        </row>
        <row r="2345">
          <cell r="A2345">
            <v>13877</v>
          </cell>
          <cell r="B2345" t="str">
            <v>FRESADORA DE ASFALTO A FRIO SOBRE RODAS, LARG. FRESAGEM 1,00 M, POT. 155 KW/208 HP</v>
          </cell>
          <cell r="C2345" t="str">
            <v xml:space="preserve">UN    </v>
          </cell>
          <cell r="D2345" t="str">
            <v>AS</v>
          </cell>
          <cell r="E2345" t="str">
            <v>1.923.948,41</v>
          </cell>
        </row>
        <row r="2346">
          <cell r="A2346">
            <v>7307</v>
          </cell>
          <cell r="B2346" t="str">
            <v>FUNDO ANTICORROSIVO PARA METAIS FERROSOS (ZARCAO)</v>
          </cell>
          <cell r="C2346" t="str">
            <v xml:space="preserve">L     </v>
          </cell>
          <cell r="D2346" t="str">
            <v>CR</v>
          </cell>
          <cell r="E2346" t="str">
            <v>24,43</v>
          </cell>
        </row>
        <row r="2347">
          <cell r="A2347">
            <v>38122</v>
          </cell>
          <cell r="B2347" t="str">
            <v>FUNDO PREPARADOR ACRILICO BASE AGUA</v>
          </cell>
          <cell r="C2347" t="str">
            <v xml:space="preserve">L     </v>
          </cell>
          <cell r="D2347" t="str">
            <v>CR</v>
          </cell>
          <cell r="E2347" t="str">
            <v>10,78</v>
          </cell>
        </row>
        <row r="2348">
          <cell r="A2348">
            <v>38633</v>
          </cell>
          <cell r="B2348" t="str">
            <v>FURO PARA TORNEIRA OU OUTROS ACESSORIOS  EM BANCADA DE MARMORE/ GRANITO OU OUTRO TIPO DE PEDRA NATURAL</v>
          </cell>
          <cell r="C2348" t="str">
            <v xml:space="preserve">UN    </v>
          </cell>
          <cell r="D2348" t="str">
            <v>CR</v>
          </cell>
          <cell r="E2348" t="str">
            <v>13,32</v>
          </cell>
        </row>
        <row r="2349">
          <cell r="A2349">
            <v>12344</v>
          </cell>
          <cell r="B2349" t="str">
            <v>FUSIVEL DIAZED 20 A TAMANHO DII, CAPACIDADE DE INTERRUPCAO DE 50 KA EM VCA E 8 KA EM VCC, TENSAO NOMIMNAL DE 500 V</v>
          </cell>
          <cell r="C2349" t="str">
            <v xml:space="preserve">UN    </v>
          </cell>
          <cell r="D2349" t="str">
            <v>CR</v>
          </cell>
          <cell r="E2349" t="str">
            <v>4,51</v>
          </cell>
        </row>
        <row r="2350">
          <cell r="A2350">
            <v>12343</v>
          </cell>
          <cell r="B2350" t="str">
            <v>FUSIVEL DIAZED 35 A TAMANHO DIII, CAPACIDADE DE INTERRUPCAO DE 50 KA EM VCA E 8 KA EM VCC, TENSAO NOMIMNAL DE 500 V</v>
          </cell>
          <cell r="C2350" t="str">
            <v xml:space="preserve">UN    </v>
          </cell>
          <cell r="D2350" t="str">
            <v>CR</v>
          </cell>
          <cell r="E2350" t="str">
            <v>6,99</v>
          </cell>
        </row>
        <row r="2351">
          <cell r="A2351">
            <v>3295</v>
          </cell>
          <cell r="B2351" t="str">
            <v>FUSIVEL NH *36* A 80 AMPERES, TAMANHO 00, CAPACIDADE DE INTERRUPCAO DE 120 KA, TENSAO NOMIMNAL DE 500 V</v>
          </cell>
          <cell r="C2351" t="str">
            <v xml:space="preserve">UN    </v>
          </cell>
          <cell r="D2351" t="str">
            <v>CR</v>
          </cell>
          <cell r="E2351" t="str">
            <v>24,42</v>
          </cell>
        </row>
        <row r="2352">
          <cell r="A2352">
            <v>3302</v>
          </cell>
          <cell r="B2352" t="str">
            <v>FUSIVEL NH 100 A TAMANHO 00, CAPACIDADE DE INTERRUPCAO DE 120 KA, TENSAO NOMIMNAL DE 500 V</v>
          </cell>
          <cell r="C2352" t="str">
            <v xml:space="preserve">UN    </v>
          </cell>
          <cell r="D2352" t="str">
            <v>CR</v>
          </cell>
          <cell r="E2352" t="str">
            <v>25,53</v>
          </cell>
        </row>
        <row r="2353">
          <cell r="A2353">
            <v>3297</v>
          </cell>
          <cell r="B2353" t="str">
            <v>FUSIVEL NH 125 A TAMANHO 00, CAPACIDADE DE INTERRUPCAO DE 120 KA, TENSAO NOMIMNAL DE 500 V</v>
          </cell>
          <cell r="C2353" t="str">
            <v xml:space="preserve">UN    </v>
          </cell>
          <cell r="D2353" t="str">
            <v>CR</v>
          </cell>
          <cell r="E2353" t="str">
            <v>27,26</v>
          </cell>
        </row>
        <row r="2354">
          <cell r="A2354">
            <v>3294</v>
          </cell>
          <cell r="B2354" t="str">
            <v>FUSIVEL NH 160 A TAMANHO 00, CAPACIDADE DE INTERRUPCAO DE 120 KA, TENSAO NOMIMNAL DE 500 V</v>
          </cell>
          <cell r="C2354" t="str">
            <v xml:space="preserve">UN    </v>
          </cell>
          <cell r="D2354" t="str">
            <v>CR</v>
          </cell>
          <cell r="E2354" t="str">
            <v>27,67</v>
          </cell>
        </row>
        <row r="2355">
          <cell r="A2355">
            <v>3292</v>
          </cell>
          <cell r="B2355" t="str">
            <v>FUSIVEL NH 20 A TAMANHO 000, CAPACIDADE DE INTERRUPCAO DE 120 KA, TENSAO NOMIMNAL DE 500 V</v>
          </cell>
          <cell r="C2355" t="str">
            <v xml:space="preserve">UN    </v>
          </cell>
          <cell r="D2355" t="str">
            <v xml:space="preserve">C </v>
          </cell>
          <cell r="E2355" t="str">
            <v>26,00</v>
          </cell>
        </row>
        <row r="2356">
          <cell r="A2356">
            <v>3298</v>
          </cell>
          <cell r="B2356" t="str">
            <v>FUSIVEL NH 200 A 250 AMPERES, TAMANHO 1, CAPACIDADE DE INTERRUPCAO DE 120 KA, TENSAO NOMIMNAL DE 500 V</v>
          </cell>
          <cell r="C2356" t="str">
            <v xml:space="preserve">UN    </v>
          </cell>
          <cell r="D2356" t="str">
            <v>CR</v>
          </cell>
          <cell r="E2356" t="str">
            <v>60,93</v>
          </cell>
        </row>
        <row r="2357">
          <cell r="A2357">
            <v>11596</v>
          </cell>
          <cell r="B2357" t="str">
            <v>GABIAO  TIPO CAIXA, MALHA HEXAGONAL 8 X 10 CM (ZN/AL), FIO 2,7 MM, DIMENSOES 2,0 X 1,0 X 0,5 M (C X L X A)</v>
          </cell>
          <cell r="C2357" t="str">
            <v xml:space="preserve">UN    </v>
          </cell>
          <cell r="D2357" t="str">
            <v>AS</v>
          </cell>
          <cell r="E2357" t="str">
            <v>427,37</v>
          </cell>
        </row>
        <row r="2358">
          <cell r="A2358">
            <v>34802</v>
          </cell>
          <cell r="B2358" t="str">
            <v>GABIAO MANTA (COLCHAO) MALHA HEXAGONAL 6 X 8 CM (ZN/AL REVESTIDO COM POLIMERO), DIMENSOES 4,0 X 2,0 X 0,17 M (C X L X A) FIO 2 MM</v>
          </cell>
          <cell r="C2358" t="str">
            <v xml:space="preserve">UN    </v>
          </cell>
          <cell r="D2358" t="str">
            <v>AS</v>
          </cell>
          <cell r="E2358" t="str">
            <v>1.173,69</v>
          </cell>
        </row>
        <row r="2359">
          <cell r="A2359">
            <v>11588</v>
          </cell>
          <cell r="B2359" t="str">
            <v>GABIAO MANTA (COLCHAO) MALHA HEXAGONAL 6 X 8 CM (ZN/AL REVESTIDO COM POLIMERO), FIO 2 MM, DIMENSOES 4,0 X 2,0 X 0,23 M (C X L X A)</v>
          </cell>
          <cell r="C2359" t="str">
            <v xml:space="preserve">UN    </v>
          </cell>
          <cell r="D2359" t="str">
            <v>AS</v>
          </cell>
          <cell r="E2359" t="str">
            <v>1.266,23</v>
          </cell>
        </row>
        <row r="2360">
          <cell r="A2360">
            <v>34383</v>
          </cell>
          <cell r="B2360" t="str">
            <v>GABIAO MANTA (COLCHAO) MALHA HEXAGONAL 6 X 8 CM (ZN/AL REVESTIDO COM POLIMERO), FIO 2 MM, DIMENSOES 4,0 X 2,0 X 0,3 M (C X L X A)</v>
          </cell>
          <cell r="C2360" t="str">
            <v xml:space="preserve">UN    </v>
          </cell>
          <cell r="D2360" t="str">
            <v>AS</v>
          </cell>
          <cell r="E2360" t="str">
            <v>1.392,94</v>
          </cell>
        </row>
        <row r="2361">
          <cell r="A2361">
            <v>40451</v>
          </cell>
          <cell r="B2361" t="str">
            <v>GABIAO MANTA (COLCHAO) MALHA HEXAGONAL 6 X 8 CM (ZN/AL REVESTIDO COM POLIMERO), FIO 2,0 MM, DIMENSOES 5,0 X 2,0 X 0,17 M (C X L X A)</v>
          </cell>
          <cell r="C2361" t="str">
            <v xml:space="preserve">M2    </v>
          </cell>
          <cell r="D2361" t="str">
            <v>AS</v>
          </cell>
          <cell r="E2361" t="str">
            <v>112,60</v>
          </cell>
        </row>
        <row r="2362">
          <cell r="A2362">
            <v>40453</v>
          </cell>
          <cell r="B2362" t="str">
            <v>GABIAO MANTA (COLCHAO) MALHA HEXAGONAL 6 X 8 CM (ZN/AL REVESTIDO COM POLIMERO), FIO 2,0 MM, DIMENSOES 5,0 X 2,0 X 0,23 M (C X L X A)</v>
          </cell>
          <cell r="C2362" t="str">
            <v xml:space="preserve">M2    </v>
          </cell>
          <cell r="D2362" t="str">
            <v>AS</v>
          </cell>
          <cell r="E2362" t="str">
            <v>121,83</v>
          </cell>
        </row>
        <row r="2363">
          <cell r="A2363">
            <v>40452</v>
          </cell>
          <cell r="B2363" t="str">
            <v>GABIAO MANTA (COLCHAO) MALHA HEXAGONAL 6 X 8 CM (ZN/AL REVESTIDO COM POLIMERO), FIO 2,0 MM, DIMENSOES 5,0 X 2,0 X 0,30 M (C X L X A)</v>
          </cell>
          <cell r="C2363" t="str">
            <v xml:space="preserve">M2    </v>
          </cell>
          <cell r="D2363" t="str">
            <v>AS</v>
          </cell>
          <cell r="E2363" t="str">
            <v>133,63</v>
          </cell>
        </row>
        <row r="2364">
          <cell r="A2364">
            <v>11594</v>
          </cell>
          <cell r="B2364" t="str">
            <v>GABIAO SACO MALHA HEXAGONAL 8 X 10 CM (ZN/AL REVESTIDO COM POLIMERO),  FIO 2,4 MM, DIMENSOES 3,0 X 0,65 M</v>
          </cell>
          <cell r="C2364" t="str">
            <v xml:space="preserve">UN    </v>
          </cell>
          <cell r="D2364" t="str">
            <v>AS</v>
          </cell>
          <cell r="E2364" t="str">
            <v>403,58</v>
          </cell>
        </row>
        <row r="2365">
          <cell r="A2365">
            <v>3311</v>
          </cell>
          <cell r="B2365" t="str">
            <v>GABIAO SACO MALHA HEXAGONAL 8 X 10 CM (ZN/AL REVESTIDO COM POLIMERO), FIO 2,4 MM, H = 0,65 M</v>
          </cell>
          <cell r="C2365" t="str">
            <v xml:space="preserve">M3    </v>
          </cell>
          <cell r="D2365" t="str">
            <v>AS</v>
          </cell>
          <cell r="E2365" t="str">
            <v>403,58</v>
          </cell>
        </row>
        <row r="2366">
          <cell r="A2366">
            <v>11599</v>
          </cell>
          <cell r="B2366" t="str">
            <v>GABIAO SACO MALHA HEXAGONAL 8 X 10 CM (ZN/AL), FIO 2,7 MM, DIMENSOES 4,0 X 0,65 M</v>
          </cell>
          <cell r="C2366" t="str">
            <v xml:space="preserve">UN    </v>
          </cell>
          <cell r="D2366" t="str">
            <v>AS</v>
          </cell>
          <cell r="E2366" t="str">
            <v>536,72</v>
          </cell>
        </row>
        <row r="2367">
          <cell r="A2367">
            <v>11593</v>
          </cell>
          <cell r="B2367" t="str">
            <v>GABIAO TIPO CAIXA MALHA HEXAGONAL 8 X 10 CM (ZN/AL REVESTIDO COM POLIMERO),  FIO 2,4 MM, DIMENSOES 2,0 X 1,0 X 1,0 M (C X L X A)</v>
          </cell>
          <cell r="C2367" t="str">
            <v xml:space="preserve">UN    </v>
          </cell>
          <cell r="D2367" t="str">
            <v>AS</v>
          </cell>
          <cell r="E2367" t="str">
            <v>752,44</v>
          </cell>
        </row>
        <row r="2368">
          <cell r="A2368">
            <v>3314</v>
          </cell>
          <cell r="B2368" t="str">
            <v>GABIAO TIPO CAIXA MALHA HEXAGONAL 8 X 10 CM (ZN/AL REVESTIDO COM POLIMERO),  FIO 2,4 MM, H = 0,50 M</v>
          </cell>
          <cell r="C2368" t="str">
            <v xml:space="preserve">M3    </v>
          </cell>
          <cell r="D2368" t="str">
            <v>AS</v>
          </cell>
          <cell r="E2368" t="str">
            <v>538,15</v>
          </cell>
        </row>
        <row r="2369">
          <cell r="A2369">
            <v>11597</v>
          </cell>
          <cell r="B2369" t="str">
            <v>GABIAO TIPO CAIXA MALHA HEXAGONAL 8 X 10 CM (ZN/AL), FIO 2,7 MM, DIMENSOES 2,0 X 1,0 X 1,0 M (C X L X A)</v>
          </cell>
          <cell r="C2369" t="str">
            <v xml:space="preserve">UN    </v>
          </cell>
          <cell r="D2369" t="str">
            <v>AS</v>
          </cell>
          <cell r="E2369" t="str">
            <v>625,80</v>
          </cell>
        </row>
        <row r="2370">
          <cell r="A2370">
            <v>3309</v>
          </cell>
          <cell r="B2370" t="str">
            <v>GABIAO TIPO CAIXA MALHA HEXAGONAL 8 X 10 CM (ZN/AL), FIO 2,7 MM, H = 0,50 M</v>
          </cell>
          <cell r="C2370" t="str">
            <v xml:space="preserve">M3    </v>
          </cell>
          <cell r="D2370" t="str">
            <v>AS</v>
          </cell>
          <cell r="E2370" t="str">
            <v>427,37</v>
          </cell>
        </row>
        <row r="2371">
          <cell r="A2371">
            <v>34612</v>
          </cell>
          <cell r="B2371" t="str">
            <v>GABIAO TIPO CAIXA PARA SOLO REFORCADO, MALHA HEXAGONAL DE DUPLA TORCAO 8 X 10 CM (ZN/AL REVESTIDO COM POLIMERO), FIO 2,7 MM, DIMENSOES 2,0 X 1,0 X 0,5 M, COM CAUDA DE 3,0 M</v>
          </cell>
          <cell r="C2371" t="str">
            <v xml:space="preserve">UN    </v>
          </cell>
          <cell r="D2371" t="str">
            <v>AS</v>
          </cell>
          <cell r="E2371" t="str">
            <v>774,01</v>
          </cell>
        </row>
        <row r="2372">
          <cell r="A2372">
            <v>34635</v>
          </cell>
          <cell r="B2372" t="str">
            <v>GABIAO TIPO CAIXA PARA SOLO REFORCADO, MALHA HEXAGONAL DE DUPLA TORCAO 8 X 10 CM (ZN/AL REVESTIDO COM POLIMERO), FIO 2,7 MM, DIMENSOES 2,0 X 1,0 X 1,0 M, COM CAUDA DE 3,0 M</v>
          </cell>
          <cell r="C2372" t="str">
            <v xml:space="preserve">UN    </v>
          </cell>
          <cell r="D2372" t="str">
            <v>AS</v>
          </cell>
          <cell r="E2372" t="str">
            <v>995,34</v>
          </cell>
        </row>
        <row r="2373">
          <cell r="A2373">
            <v>34633</v>
          </cell>
          <cell r="B2373" t="str">
            <v>GABIAO TIPO CAIXA PARA SOLO REFORCADO, MALHA HEXAGONAL DE DUPLA TORCAO 8 X 10 CM (ZN/AL REVESTIDO COM POLIMERO), FIO 2,7 MM, DIMENSOES 2,0 X 1,0 X 1,0 M, COM CAUDA DE 4,0 M</v>
          </cell>
          <cell r="C2373" t="str">
            <v xml:space="preserve">UN    </v>
          </cell>
          <cell r="D2373" t="str">
            <v>AS</v>
          </cell>
          <cell r="E2373" t="str">
            <v>1.097,13</v>
          </cell>
        </row>
        <row r="2374">
          <cell r="A2374">
            <v>40440</v>
          </cell>
          <cell r="B2374" t="str">
            <v>GABIAO TIPO CAIXA PARA SOLO REFORCADO, MALHA HEXAGONAL 8 X 10 CM (ZN/AL REVESTIDO COM POLIMERO), FIO 2,7 MM, DIMENSOES 2,0 X 1,0 X 0,5 M, COM CAUDA DE 4,0 M</v>
          </cell>
          <cell r="C2374" t="str">
            <v xml:space="preserve">M3    </v>
          </cell>
          <cell r="D2374" t="str">
            <v>AS</v>
          </cell>
          <cell r="E2374" t="str">
            <v>560,54</v>
          </cell>
        </row>
        <row r="2375">
          <cell r="A2375">
            <v>40441</v>
          </cell>
          <cell r="B2375" t="str">
            <v>GABIAO TIPO CAIXA PARA SOLO REFORCADO, MALHA HEXAGONAL 8 X 10 CM (ZN/AL REVESTIDO COM POLIMERO), FIO 2,7 MM, DIMENSOES 2,0 X 1,0 X 1,0 M, COM CAUDA DE 4,0 M</v>
          </cell>
          <cell r="C2375" t="str">
            <v xml:space="preserve">M3    </v>
          </cell>
          <cell r="D2375" t="str">
            <v>AS</v>
          </cell>
          <cell r="E2375" t="str">
            <v>357,87</v>
          </cell>
        </row>
        <row r="2376">
          <cell r="A2376">
            <v>40449</v>
          </cell>
          <cell r="B2376" t="str">
            <v>GABIAO TIPO CAIXA TRAPEZOIDAL, MALHA HEXAGONAL 10 X 12 CM (ZN/AL REVESTIDO COM POLIMERO) FIO 2,7 MM, FACE COM 65 GRAUS, COM GEOSSINTETICO, DIMENSOES 2,0 X 1,5 X 1,0 M (C X L X A)</v>
          </cell>
          <cell r="C2376" t="str">
            <v xml:space="preserve">M3    </v>
          </cell>
          <cell r="D2376" t="str">
            <v>AS</v>
          </cell>
          <cell r="E2376" t="str">
            <v>300,85</v>
          </cell>
        </row>
        <row r="2377">
          <cell r="A2377">
            <v>34800</v>
          </cell>
          <cell r="B2377" t="str">
            <v>GABIAO TIPO CAIXA, MALHA HEXAGONAL 8 X 10 CM (ZN/AL REVESTIDO COM POLIMERO), FIO DE 2,4 MM, DIMENSOES 2,0 x 1,0 x 1,0 M (C X L X A)</v>
          </cell>
          <cell r="C2377" t="str">
            <v xml:space="preserve">M3    </v>
          </cell>
          <cell r="D2377" t="str">
            <v>AS</v>
          </cell>
          <cell r="E2377" t="str">
            <v>376,22</v>
          </cell>
        </row>
        <row r="2378">
          <cell r="A2378">
            <v>11592</v>
          </cell>
          <cell r="B2378" t="str">
            <v>GABIAO TIPO CAIXA, MALHA HEXAGONAL 8 X 10 CM (ZN/AL REVESTIDO COM POLIMERO), FIO 2,4 MM, DIMENSOES 2,0 X 1,0 X 0,5 M (C X L X A)</v>
          </cell>
          <cell r="C2378" t="str">
            <v xml:space="preserve">UN    </v>
          </cell>
          <cell r="D2378" t="str">
            <v>AS</v>
          </cell>
          <cell r="E2378" t="str">
            <v>538,15</v>
          </cell>
        </row>
        <row r="2379">
          <cell r="A2379">
            <v>40438</v>
          </cell>
          <cell r="B2379" t="str">
            <v>GABIAO TIPO CAIXA, MALHA HEXAGONAL 8 X 10 CM (ZN/AL), FIO DE 2,7 MM, DIMENSOES 2,0 X 1,0 X 1,0 M (C X L X A)</v>
          </cell>
          <cell r="C2379" t="str">
            <v xml:space="preserve">M3    </v>
          </cell>
          <cell r="D2379" t="str">
            <v>AS</v>
          </cell>
          <cell r="E2379" t="str">
            <v>250,64</v>
          </cell>
        </row>
        <row r="2380">
          <cell r="A2380">
            <v>40436</v>
          </cell>
          <cell r="B2380" t="str">
            <v>GABIAO TIPO CAIXA, MALHA HEXAGONAL 8 X 10 CM (ZN/AL), FIO DE 2,7 MM, DIMENSOES 5,0 X 1,0 X 1,0 M (C X L X A)</v>
          </cell>
          <cell r="C2380" t="str">
            <v xml:space="preserve">M3    </v>
          </cell>
          <cell r="D2380" t="str">
            <v>AS</v>
          </cell>
          <cell r="E2380" t="str">
            <v>312,53</v>
          </cell>
        </row>
        <row r="2381">
          <cell r="A2381">
            <v>4315</v>
          </cell>
          <cell r="B2381" t="str">
            <v>GANCHO CHATO EM FERRO GALVANIZADO,  L = 110 MM, RECOBRIMENTO = 100MM, SECAO 1/8 X 1/2" (3 MM X 12 MM), PARA FIXAR TELHA DE FIBROCIMENTO ONDULADA</v>
          </cell>
          <cell r="C2381" t="str">
            <v xml:space="preserve">UN    </v>
          </cell>
          <cell r="D2381" t="str">
            <v>CR</v>
          </cell>
          <cell r="E2381" t="str">
            <v>1,55</v>
          </cell>
        </row>
        <row r="2382">
          <cell r="A2382">
            <v>42482</v>
          </cell>
          <cell r="B2382" t="str">
            <v>GANCHO L COM ROSCA, PARA FIXAR TELHA EM MADEIRA, 1/4" X 350 MM (COLETADO CAIXA)</v>
          </cell>
          <cell r="C2382" t="str">
            <v xml:space="preserve">UN    </v>
          </cell>
          <cell r="D2382" t="str">
            <v>CR</v>
          </cell>
          <cell r="E2382" t="str">
            <v>2,06</v>
          </cell>
        </row>
        <row r="2383">
          <cell r="A2383">
            <v>402</v>
          </cell>
          <cell r="B2383" t="str">
            <v>GANCHO OLHAL EM ACO GALVANIZADO, ESPESSURA 16MM, ABERTURA 21MM</v>
          </cell>
          <cell r="C2383" t="str">
            <v xml:space="preserve">UN    </v>
          </cell>
          <cell r="D2383" t="str">
            <v>AS</v>
          </cell>
          <cell r="E2383" t="str">
            <v>9,41</v>
          </cell>
        </row>
        <row r="2384">
          <cell r="A2384">
            <v>4226</v>
          </cell>
          <cell r="B2384" t="str">
            <v>GAS DE COZINHA - GLP</v>
          </cell>
          <cell r="C2384" t="str">
            <v xml:space="preserve">KG    </v>
          </cell>
          <cell r="D2384" t="str">
            <v xml:space="preserve">C </v>
          </cell>
          <cell r="E2384" t="str">
            <v>5,00</v>
          </cell>
        </row>
        <row r="2385">
          <cell r="A2385">
            <v>4222</v>
          </cell>
          <cell r="B2385" t="str">
            <v>GASOLINA COMUM</v>
          </cell>
          <cell r="C2385" t="str">
            <v xml:space="preserve">L     </v>
          </cell>
          <cell r="D2385" t="str">
            <v xml:space="preserve">C </v>
          </cell>
          <cell r="E2385" t="str">
            <v>4,33</v>
          </cell>
        </row>
        <row r="2386">
          <cell r="A2386">
            <v>34804</v>
          </cell>
          <cell r="B2386" t="str">
            <v>GEOGRELHA TECIDA COM FILAMENTOS DE POLIESTER + PVC, RESISTENCIA LONGITUDINAL: 90 KN/M, RESISTENCIA TRANSVERSAL: 30 KN/M, ALONGAMENTO = 12 POR CENTO</v>
          </cell>
          <cell r="C2386" t="str">
            <v xml:space="preserve">M2    </v>
          </cell>
          <cell r="D2386" t="str">
            <v>AS</v>
          </cell>
          <cell r="E2386" t="str">
            <v>45,43</v>
          </cell>
        </row>
        <row r="2387">
          <cell r="A2387">
            <v>4013</v>
          </cell>
          <cell r="B2387" t="str">
            <v>GEOTEXTIL NAO TECIDO AGULHADO DE FILAMENTOS CONTINUOS 100% POLIESTER, RESITENCIA A TRACAO = 09 KN/M</v>
          </cell>
          <cell r="C2387" t="str">
            <v xml:space="preserve">M2    </v>
          </cell>
          <cell r="D2387" t="str">
            <v>AS</v>
          </cell>
          <cell r="E2387" t="str">
            <v>4,32</v>
          </cell>
        </row>
        <row r="2388">
          <cell r="A2388">
            <v>4011</v>
          </cell>
          <cell r="B2388" t="str">
            <v>GEOTEXTIL NAO TECIDO AGULHADO DE FILAMENTOS CONTINUOS 100% POLIESTER, RESITENCIA A TRACAO = 10 KN/M</v>
          </cell>
          <cell r="C2388" t="str">
            <v xml:space="preserve">M2    </v>
          </cell>
          <cell r="D2388" t="str">
            <v>AS</v>
          </cell>
          <cell r="E2388" t="str">
            <v>4,82</v>
          </cell>
        </row>
        <row r="2389">
          <cell r="A2389">
            <v>4021</v>
          </cell>
          <cell r="B2389" t="str">
            <v>GEOTEXTIL NAO TECIDO AGULHADO DE FILAMENTOS CONTINUOS 100% POLIESTER, RESITENCIA A TRACAO = 14 KN/M</v>
          </cell>
          <cell r="C2389" t="str">
            <v xml:space="preserve">M2    </v>
          </cell>
          <cell r="D2389" t="str">
            <v>AS</v>
          </cell>
          <cell r="E2389" t="str">
            <v>6,01</v>
          </cell>
        </row>
        <row r="2390">
          <cell r="A2390">
            <v>4019</v>
          </cell>
          <cell r="B2390" t="str">
            <v>GEOTEXTIL NAO TECIDO AGULHADO DE FILAMENTOS CONTINUOS 100% POLIESTER, RESITENCIA A TRACAO = 16 KN/M</v>
          </cell>
          <cell r="C2390" t="str">
            <v xml:space="preserve">M2    </v>
          </cell>
          <cell r="D2390" t="str">
            <v>AS</v>
          </cell>
          <cell r="E2390" t="str">
            <v>7,22</v>
          </cell>
        </row>
        <row r="2391">
          <cell r="A2391">
            <v>4012</v>
          </cell>
          <cell r="B2391" t="str">
            <v>GEOTEXTIL NAO TECIDO AGULHADO DE FILAMENTOS CONTINUOS 100% POLIESTER, RESITENCIA A TRACAO = 21 KN/M</v>
          </cell>
          <cell r="C2391" t="str">
            <v xml:space="preserve">M2    </v>
          </cell>
          <cell r="D2391" t="str">
            <v>AS</v>
          </cell>
          <cell r="E2391" t="str">
            <v>9,68</v>
          </cell>
        </row>
        <row r="2392">
          <cell r="A2392">
            <v>4020</v>
          </cell>
          <cell r="B2392" t="str">
            <v>GEOTEXTIL NAO TECIDO AGULHADO DE FILAMENTOS CONTINUOS 100% POLIESTER, RESITENCIA A TRACAO = 26 KN/M</v>
          </cell>
          <cell r="C2392" t="str">
            <v xml:space="preserve">M2    </v>
          </cell>
          <cell r="D2392" t="str">
            <v>AS</v>
          </cell>
          <cell r="E2392" t="str">
            <v>12,12</v>
          </cell>
        </row>
        <row r="2393">
          <cell r="A2393">
            <v>4018</v>
          </cell>
          <cell r="B2393" t="str">
            <v>GEOTEXTIL NAO TECIDO AGULHADO DE FILAMENTOS CONTINUOS 100% POLIESTER, RESITENCIA A TRACAO = 31 KN/M</v>
          </cell>
          <cell r="C2393" t="str">
            <v xml:space="preserve">M2    </v>
          </cell>
          <cell r="D2393" t="str">
            <v>AS</v>
          </cell>
          <cell r="E2393" t="str">
            <v>14,52</v>
          </cell>
        </row>
        <row r="2394">
          <cell r="A2394">
            <v>36498</v>
          </cell>
          <cell r="B2394" t="str">
            <v>GERADOR PORTATIL MONOFASICO, POTENCIA 5500 VA, MOTOR A GASOLINA, POTENCIA DO MOTOR 13 CV</v>
          </cell>
          <cell r="C2394" t="str">
            <v xml:space="preserve">UN    </v>
          </cell>
          <cell r="D2394" t="str">
            <v>AS</v>
          </cell>
          <cell r="E2394" t="str">
            <v>5.282,42</v>
          </cell>
        </row>
        <row r="2395">
          <cell r="A2395">
            <v>12872</v>
          </cell>
          <cell r="B2395" t="str">
            <v>GESSEIRO</v>
          </cell>
          <cell r="C2395" t="str">
            <v xml:space="preserve">H     </v>
          </cell>
          <cell r="D2395" t="str">
            <v>CR</v>
          </cell>
          <cell r="E2395" t="str">
            <v>13,40</v>
          </cell>
        </row>
        <row r="2396">
          <cell r="A2396">
            <v>41075</v>
          </cell>
          <cell r="B2396" t="str">
            <v>GESSEIRO (MENSALISTA)</v>
          </cell>
          <cell r="C2396" t="str">
            <v xml:space="preserve">MES   </v>
          </cell>
          <cell r="D2396" t="str">
            <v>CR</v>
          </cell>
          <cell r="E2396" t="str">
            <v>2.349,86</v>
          </cell>
        </row>
        <row r="2397">
          <cell r="A2397">
            <v>3315</v>
          </cell>
          <cell r="B2397" t="str">
            <v>GESSO EM PO PARA REVESTIMENTOS/MOLDURAS/SANCAS</v>
          </cell>
          <cell r="C2397" t="str">
            <v xml:space="preserve">KG    </v>
          </cell>
          <cell r="D2397" t="str">
            <v>CR</v>
          </cell>
          <cell r="E2397" t="str">
            <v>0,33</v>
          </cell>
        </row>
        <row r="2398">
          <cell r="A2398">
            <v>36870</v>
          </cell>
          <cell r="B2398" t="str">
            <v>GESSO PROJETADO</v>
          </cell>
          <cell r="C2398" t="str">
            <v xml:space="preserve">KG    </v>
          </cell>
          <cell r="D2398" t="str">
            <v>CR</v>
          </cell>
          <cell r="E2398" t="str">
            <v>0,33</v>
          </cell>
        </row>
        <row r="2399">
          <cell r="A2399">
            <v>5092</v>
          </cell>
          <cell r="B2399" t="str">
            <v>GONZO DE EMBUTIR, EM LATAO / ZAMAC, *20 X 48* MM, PARA JANELA BASCULANTE / PIVOTANTE -  INCLUI PARAFUSOS</v>
          </cell>
          <cell r="C2399" t="str">
            <v xml:space="preserve">PAR   </v>
          </cell>
          <cell r="D2399" t="str">
            <v>CR</v>
          </cell>
          <cell r="E2399" t="str">
            <v>13,50</v>
          </cell>
        </row>
        <row r="2400">
          <cell r="A2400">
            <v>11462</v>
          </cell>
          <cell r="B2400" t="str">
            <v>GONZO DE SOBREPOR, EM LATAO / ZAMAC, PARA JANELA PIVOTANTE - INCLUI PARAFUSOS</v>
          </cell>
          <cell r="C2400" t="str">
            <v xml:space="preserve">PAR   </v>
          </cell>
          <cell r="D2400" t="str">
            <v>CR</v>
          </cell>
          <cell r="E2400" t="str">
            <v>13,81</v>
          </cell>
        </row>
        <row r="2401">
          <cell r="A2401">
            <v>36529</v>
          </cell>
          <cell r="B2401" t="str">
            <v>GRADE DE DISCOS COM CONTROLE REMOTO, REBOCAVEL, COM 24 DISCOS 24" X 6 MM, COM PNEUS PARA TRANSPORTE</v>
          </cell>
          <cell r="C2401" t="str">
            <v xml:space="preserve">UN    </v>
          </cell>
          <cell r="D2401" t="str">
            <v>AS</v>
          </cell>
          <cell r="E2401" t="str">
            <v>34.311,22</v>
          </cell>
        </row>
        <row r="2402">
          <cell r="A2402">
            <v>3318</v>
          </cell>
          <cell r="B2402" t="str">
            <v>GRADE DE DISCOS MECANICA 20X24" COM 20 DISCOS 24" X 6MM  COM PNEUS PARA TRANSPORTE</v>
          </cell>
          <cell r="C2402" t="str">
            <v xml:space="preserve">UN    </v>
          </cell>
          <cell r="D2402" t="str">
            <v>AS</v>
          </cell>
          <cell r="E2402" t="str">
            <v>26.900,00</v>
          </cell>
        </row>
        <row r="2403">
          <cell r="A2403">
            <v>3324</v>
          </cell>
          <cell r="B2403" t="str">
            <v>GRAMA BATATAIS EM PLACAS, SEM PLANTIO</v>
          </cell>
          <cell r="C2403" t="str">
            <v xml:space="preserve">M2    </v>
          </cell>
          <cell r="D2403" t="str">
            <v>CR</v>
          </cell>
          <cell r="E2403" t="str">
            <v>7,14</v>
          </cell>
        </row>
        <row r="2404">
          <cell r="A2404">
            <v>3322</v>
          </cell>
          <cell r="B2404" t="str">
            <v>GRAMA ESMERALDA OU SAO CARLOS OU CURITIBANA, EM PLACAS, SEM PLANTIO</v>
          </cell>
          <cell r="C2404" t="str">
            <v xml:space="preserve">M2    </v>
          </cell>
          <cell r="D2404" t="str">
            <v xml:space="preserve">C </v>
          </cell>
          <cell r="E2404" t="str">
            <v>10,00</v>
          </cell>
        </row>
        <row r="2405">
          <cell r="A2405">
            <v>5076</v>
          </cell>
          <cell r="B2405" t="str">
            <v>GRAMPO DE ACO POLIDO 1 " X 9</v>
          </cell>
          <cell r="C2405" t="str">
            <v xml:space="preserve">KG    </v>
          </cell>
          <cell r="D2405" t="str">
            <v>CR</v>
          </cell>
          <cell r="E2405" t="str">
            <v>11,30</v>
          </cell>
        </row>
        <row r="2406">
          <cell r="A2406">
            <v>5077</v>
          </cell>
          <cell r="B2406" t="str">
            <v>GRAMPO DE ACO POLIDO 7/8 " X 9</v>
          </cell>
          <cell r="C2406" t="str">
            <v xml:space="preserve">KG    </v>
          </cell>
          <cell r="D2406" t="str">
            <v>CR</v>
          </cell>
          <cell r="E2406" t="str">
            <v>12,49</v>
          </cell>
        </row>
        <row r="2407">
          <cell r="A2407">
            <v>11837</v>
          </cell>
          <cell r="B2407" t="str">
            <v>GRAMPO LINHA VIVA DE LATAO ESTANHADO, DIAMETRO DO CONDUTOR PRINCIPAL DE 10 A 120 MM2, DIAMETRO DA DERIVACAO DE 10 A 70 MM2</v>
          </cell>
          <cell r="C2407" t="str">
            <v xml:space="preserve">UN    </v>
          </cell>
          <cell r="D2407" t="str">
            <v>CR</v>
          </cell>
          <cell r="E2407" t="str">
            <v>49,21</v>
          </cell>
        </row>
        <row r="2408">
          <cell r="A2408">
            <v>38055</v>
          </cell>
          <cell r="B2408" t="str">
            <v>GRAMPO METALICO TIPO OLHAL PARA HASTE DE ATERRAMENTO DE 1/2'', CONDUTOR DE *10* A 50 MM2</v>
          </cell>
          <cell r="C2408" t="str">
            <v xml:space="preserve">UN    </v>
          </cell>
          <cell r="D2408" t="str">
            <v>CR</v>
          </cell>
          <cell r="E2408" t="str">
            <v>4,46</v>
          </cell>
        </row>
        <row r="2409">
          <cell r="A2409">
            <v>415</v>
          </cell>
          <cell r="B2409" t="str">
            <v>GRAMPO METALICO TIPO OLHAL PARA HASTE DE ATERRAMENTO DE 1'', CONDUTOR DE *10* A 50 MM2</v>
          </cell>
          <cell r="C2409" t="str">
            <v xml:space="preserve">UN    </v>
          </cell>
          <cell r="D2409" t="str">
            <v>CR</v>
          </cell>
          <cell r="E2409" t="str">
            <v>20,18</v>
          </cell>
        </row>
        <row r="2410">
          <cell r="A2410">
            <v>416</v>
          </cell>
          <cell r="B2410" t="str">
            <v>GRAMPO METALICO TIPO OLHAL PARA HASTE DE ATERRAMENTO DE 3/4'', CONDUTOR DE *10* A 50 MM2</v>
          </cell>
          <cell r="C2410" t="str">
            <v xml:space="preserve">UN    </v>
          </cell>
          <cell r="D2410" t="str">
            <v>CR</v>
          </cell>
          <cell r="E2410" t="str">
            <v>7,38</v>
          </cell>
        </row>
        <row r="2411">
          <cell r="A2411">
            <v>425</v>
          </cell>
          <cell r="B2411" t="str">
            <v>GRAMPO METALICO TIPO OLHAL PARA HASTE DE ATERRAMENTO DE 5/8'', CONDUTOR DE *10* A 50 MM2</v>
          </cell>
          <cell r="C2411" t="str">
            <v xml:space="preserve">UN    </v>
          </cell>
          <cell r="D2411" t="str">
            <v>CR</v>
          </cell>
          <cell r="E2411" t="str">
            <v>4,58</v>
          </cell>
        </row>
        <row r="2412">
          <cell r="A2412">
            <v>426</v>
          </cell>
          <cell r="B2412" t="str">
            <v>GRAMPO METALICO TIPO U PARA HASTE DE ATERRAMENTO DE ATE 3/4'', CONDUTOR DE 10 A 25 MM2</v>
          </cell>
          <cell r="C2412" t="str">
            <v xml:space="preserve">UN    </v>
          </cell>
          <cell r="D2412" t="str">
            <v>CR</v>
          </cell>
          <cell r="E2412" t="str">
            <v>25,22</v>
          </cell>
        </row>
        <row r="2413">
          <cell r="A2413">
            <v>38056</v>
          </cell>
          <cell r="B2413" t="str">
            <v>GRAMPO METALICO TIPO U PARA HASTE DE ATERRAMENTO DE ATE 5/8'', CONDUTOR DE 10 A 25 MM2</v>
          </cell>
          <cell r="C2413" t="str">
            <v xml:space="preserve">UN    </v>
          </cell>
          <cell r="D2413" t="str">
            <v>CR</v>
          </cell>
          <cell r="E2413" t="str">
            <v>24,63</v>
          </cell>
        </row>
        <row r="2414">
          <cell r="A2414">
            <v>1564</v>
          </cell>
          <cell r="B2414" t="str">
            <v>GRAMPO PARALELO METALICO PARA CABO DE 6 A 50 MM2, COM 2 PARAFUSOS</v>
          </cell>
          <cell r="C2414" t="str">
            <v xml:space="preserve">UN    </v>
          </cell>
          <cell r="D2414" t="str">
            <v>CR</v>
          </cell>
          <cell r="E2414" t="str">
            <v>9,40</v>
          </cell>
        </row>
        <row r="2415">
          <cell r="A2415">
            <v>11032</v>
          </cell>
          <cell r="B2415" t="str">
            <v>GRAMPO U DE 5/8 " N8 EM FERRO GALVANIZADO</v>
          </cell>
          <cell r="C2415" t="str">
            <v xml:space="preserve">UN    </v>
          </cell>
          <cell r="D2415" t="str">
            <v>CR</v>
          </cell>
          <cell r="E2415" t="str">
            <v>8,74</v>
          </cell>
        </row>
        <row r="2416">
          <cell r="A2416">
            <v>36786</v>
          </cell>
          <cell r="B2416" t="str">
            <v>GRANALHA DE ACO, ANGULAR (GRIT), PARA JATEAMENTO, PENEIRA 0,117 A 1,00 MM, (SAE G-40 A G-80)</v>
          </cell>
          <cell r="C2416" t="str">
            <v>SC25KG</v>
          </cell>
          <cell r="D2416" t="str">
            <v>AS</v>
          </cell>
          <cell r="E2416" t="str">
            <v>128,39</v>
          </cell>
        </row>
        <row r="2417">
          <cell r="A2417">
            <v>36785</v>
          </cell>
          <cell r="B2417" t="str">
            <v>GRANALHA DE ACO, ANGULAR (GRIT), PARA JATEAMENTO, PENEIRA 1,41 A 1,19 MM (SAE G16)</v>
          </cell>
          <cell r="C2417" t="str">
            <v>SC25KG</v>
          </cell>
          <cell r="D2417" t="str">
            <v>AS</v>
          </cell>
          <cell r="E2417" t="str">
            <v>111,57</v>
          </cell>
        </row>
        <row r="2418">
          <cell r="A2418">
            <v>36782</v>
          </cell>
          <cell r="B2418" t="str">
            <v>GRANALHA DE ACO, ESFERICA (SHOT), PARA JATEAMENTO, PENEIRA 0,40 A 1,00 MM (SAE S-170 A S-280)</v>
          </cell>
          <cell r="C2418" t="str">
            <v>SC25KG</v>
          </cell>
          <cell r="D2418" t="str">
            <v>AS</v>
          </cell>
          <cell r="E2418" t="str">
            <v>133,17</v>
          </cell>
        </row>
        <row r="2419">
          <cell r="A2419">
            <v>25930</v>
          </cell>
          <cell r="B2419" t="str">
            <v>GRANALHA DE ACO, ESFERICA (SHOT), PARA JATEAMENTO, PENEIRA 1,19 A 1,00 MM (SAE S390)</v>
          </cell>
          <cell r="C2419" t="str">
            <v>SC25KG</v>
          </cell>
          <cell r="D2419" t="str">
            <v>AS</v>
          </cell>
          <cell r="E2419" t="str">
            <v>150,00</v>
          </cell>
        </row>
        <row r="2420">
          <cell r="A2420">
            <v>4824</v>
          </cell>
          <cell r="B2420" t="str">
            <v>GRANILHA/ GRANA/ PEDRISCO OU AGREGADO EM MARMORE/ GRANITO/ QUARTZO E CALCARIO, PRETO, CINZA, PALHA OU BRANCO</v>
          </cell>
          <cell r="C2420" t="str">
            <v xml:space="preserve">KG    </v>
          </cell>
          <cell r="D2420" t="str">
            <v>CR</v>
          </cell>
          <cell r="E2420" t="str">
            <v>0,35</v>
          </cell>
        </row>
        <row r="2421">
          <cell r="A2421">
            <v>11795</v>
          </cell>
          <cell r="B2421" t="str">
            <v>GRANITO PARA BANCADA, POLIDO, TIPO ANDORINHA/ QUARTZ/ CASTELO/ CORUMBA OU OUTROS EQUIVALENTES DA REGIAO, E=  *2,5* CM</v>
          </cell>
          <cell r="C2421" t="str">
            <v xml:space="preserve">M2    </v>
          </cell>
          <cell r="D2421" t="str">
            <v>CR</v>
          </cell>
          <cell r="E2421" t="str">
            <v>528,30</v>
          </cell>
        </row>
        <row r="2422">
          <cell r="A2422">
            <v>134</v>
          </cell>
          <cell r="B2422" t="str">
            <v>GRAUTE CIMENTICIO PARA USO GERAL</v>
          </cell>
          <cell r="C2422" t="str">
            <v xml:space="preserve">KG    </v>
          </cell>
          <cell r="D2422" t="str">
            <v>CR</v>
          </cell>
          <cell r="E2422" t="str">
            <v>1,50</v>
          </cell>
        </row>
        <row r="2423">
          <cell r="A2423">
            <v>4229</v>
          </cell>
          <cell r="B2423" t="str">
            <v>GRAXA LUBRIFICANTE</v>
          </cell>
          <cell r="C2423" t="str">
            <v xml:space="preserve">KG    </v>
          </cell>
          <cell r="D2423" t="str">
            <v>CR</v>
          </cell>
          <cell r="E2423" t="str">
            <v>25,69</v>
          </cell>
        </row>
        <row r="2424">
          <cell r="A2424">
            <v>11244</v>
          </cell>
          <cell r="B2424" t="str">
            <v>GRELHA FOFO ARTICULADA, CARGA MAXIMA 1,5 T, *300 X 1000* MM, E= *15* MM</v>
          </cell>
          <cell r="C2424" t="str">
            <v xml:space="preserve">UN    </v>
          </cell>
          <cell r="D2424" t="str">
            <v>AS</v>
          </cell>
          <cell r="E2424" t="str">
            <v>179,92</v>
          </cell>
        </row>
        <row r="2425">
          <cell r="A2425">
            <v>11245</v>
          </cell>
          <cell r="B2425" t="str">
            <v>GRELHA FOFO SIMPLES COM REQUADRO, CARGA MAXIMA  12,5 T, *300 X 1000* MM, E= *15* MM, AREA ESTACIONAMENTO CARRO PASSEIO</v>
          </cell>
          <cell r="C2425" t="str">
            <v xml:space="preserve">UN    </v>
          </cell>
          <cell r="D2425" t="str">
            <v>AS</v>
          </cell>
          <cell r="E2425" t="str">
            <v>248,86</v>
          </cell>
        </row>
        <row r="2426">
          <cell r="A2426">
            <v>11235</v>
          </cell>
          <cell r="B2426" t="str">
            <v>GRELHA FOFO SIMPLES COM REQUADRO, CARGA MAXIMA 1,5 T, 150 X 1000 MM, E= *15* MM</v>
          </cell>
          <cell r="C2426" t="str">
            <v xml:space="preserve">UN    </v>
          </cell>
          <cell r="D2426" t="str">
            <v>AS</v>
          </cell>
          <cell r="E2426" t="str">
            <v>137,30</v>
          </cell>
        </row>
        <row r="2427">
          <cell r="A2427">
            <v>11236</v>
          </cell>
          <cell r="B2427" t="str">
            <v>GRELHA FOFO SIMPLES COM REQUADRO, CARGA MAXIMA 1,5 T, 200 X 1000 MM, E= *15* MM</v>
          </cell>
          <cell r="C2427" t="str">
            <v xml:space="preserve">UN    </v>
          </cell>
          <cell r="D2427" t="str">
            <v>AS</v>
          </cell>
          <cell r="E2427" t="str">
            <v>174,48</v>
          </cell>
        </row>
        <row r="2428">
          <cell r="A2428">
            <v>11731</v>
          </cell>
          <cell r="B2428" t="str">
            <v>GRELHA PVC BRANCA QUADRADA, 150 X 150 MM</v>
          </cell>
          <cell r="C2428" t="str">
            <v xml:space="preserve">UN    </v>
          </cell>
          <cell r="D2428" t="str">
            <v>CR</v>
          </cell>
          <cell r="E2428" t="str">
            <v>5,88</v>
          </cell>
        </row>
        <row r="2429">
          <cell r="A2429">
            <v>11732</v>
          </cell>
          <cell r="B2429" t="str">
            <v>GRELHA PVC CROMADA REDONDA, 150 MM</v>
          </cell>
          <cell r="C2429" t="str">
            <v xml:space="preserve">UN    </v>
          </cell>
          <cell r="D2429" t="str">
            <v>CR</v>
          </cell>
          <cell r="E2429" t="str">
            <v>29,88</v>
          </cell>
        </row>
        <row r="2430">
          <cell r="A2430">
            <v>36494</v>
          </cell>
          <cell r="B2430" t="str">
            <v>GRUA ASCENCIONAL, LANCA DE 30 M, CAPACIDADE DE 1,0 T A 30 M, ALTURA ATE 39 M</v>
          </cell>
          <cell r="C2430" t="str">
            <v xml:space="preserve">UN    </v>
          </cell>
          <cell r="D2430" t="str">
            <v>AS</v>
          </cell>
          <cell r="E2430" t="str">
            <v>377.809,08</v>
          </cell>
        </row>
        <row r="2431">
          <cell r="A2431">
            <v>36493</v>
          </cell>
          <cell r="B2431" t="str">
            <v>GRUA ASCENCIONAL, LANCA DE 42 M, CAPACIDADE DE 1,5 T A 30 M, ALTURA ATE 39 M</v>
          </cell>
          <cell r="C2431" t="str">
            <v xml:space="preserve">UN    </v>
          </cell>
          <cell r="D2431" t="str">
            <v>AS</v>
          </cell>
          <cell r="E2431" t="str">
            <v>428.042,35</v>
          </cell>
        </row>
        <row r="2432">
          <cell r="A2432">
            <v>36492</v>
          </cell>
          <cell r="B2432" t="str">
            <v>GRUA ASCENCIONAL, LANCA DE 50 M, CAPACIDADE DE 2,33 T A 30 M, ALTURA ATE 48 M</v>
          </cell>
          <cell r="C2432" t="str">
            <v xml:space="preserve">UN    </v>
          </cell>
          <cell r="D2432" t="str">
            <v>AS</v>
          </cell>
          <cell r="E2432" t="str">
            <v>795.140,35</v>
          </cell>
        </row>
        <row r="2433">
          <cell r="A2433">
            <v>13333</v>
          </cell>
          <cell r="B2433" t="str">
            <v>GRUPO DE SOLDAGEM C/ GERADOR A DIESEL 60 CV PARA SOLDA ELETRICA, SOBRE 04 RODAS, COM MOTOR 4 CILINDROS</v>
          </cell>
          <cell r="C2433" t="str">
            <v xml:space="preserve">UN    </v>
          </cell>
          <cell r="D2433" t="str">
            <v>AS</v>
          </cell>
          <cell r="E2433" t="str">
            <v>146.282,53</v>
          </cell>
        </row>
        <row r="2434">
          <cell r="A2434">
            <v>13533</v>
          </cell>
          <cell r="B2434" t="str">
            <v>GRUPO DE SOLDAGEM COM GERADOR A DIESEL 30 CV, PARA SOLDA ELETRICA, SOBRE DUAS RODAS</v>
          </cell>
          <cell r="C2434" t="str">
            <v xml:space="preserve">UN    </v>
          </cell>
          <cell r="D2434" t="str">
            <v>AS</v>
          </cell>
          <cell r="E2434" t="str">
            <v>130.760,33</v>
          </cell>
        </row>
        <row r="2435">
          <cell r="A2435">
            <v>36499</v>
          </cell>
          <cell r="B2435" t="str">
            <v>GRUPO GERADOR A GASOLINA, POTENCIA NOMINAL 2,2 KW, TENSAO DE SAIDA 110/220 V, MOTOR POTENCIA 6,5 HP</v>
          </cell>
          <cell r="C2435" t="str">
            <v xml:space="preserve">UN    </v>
          </cell>
          <cell r="D2435" t="str">
            <v>AS</v>
          </cell>
          <cell r="E2435" t="str">
            <v>2.852,51</v>
          </cell>
        </row>
        <row r="2436">
          <cell r="A2436">
            <v>39585</v>
          </cell>
          <cell r="B2436" t="str">
            <v>GRUPO GERADOR DIESEL, COM CARENAGEM, POTENCIA STANDART ENTRE 100 E 110 KVA, VELOCIDADE DE 1800 RPM, FREQUENCIA DE 60 HZ</v>
          </cell>
          <cell r="C2436" t="str">
            <v xml:space="preserve">UN    </v>
          </cell>
          <cell r="D2436" t="str">
            <v>AS</v>
          </cell>
          <cell r="E2436" t="str">
            <v>94.454,63</v>
          </cell>
        </row>
        <row r="2437">
          <cell r="A2437">
            <v>39586</v>
          </cell>
          <cell r="B2437" t="str">
            <v>GRUPO GERADOR DIESEL, COM CARENAGEM, POTENCIA STANDART ENTRE 140 E 150 KVA, VELOCIDADE DE 1800 RPM, FREQUENCIA DE 60 HZ</v>
          </cell>
          <cell r="C2437" t="str">
            <v xml:space="preserve">UN    </v>
          </cell>
          <cell r="D2437" t="str">
            <v>AS</v>
          </cell>
          <cell r="E2437" t="str">
            <v>110.788,88</v>
          </cell>
        </row>
        <row r="2438">
          <cell r="A2438">
            <v>39587</v>
          </cell>
          <cell r="B2438" t="str">
            <v>GRUPO GERADOR DIESEL, COM CARENAGEM, POTENCIA STANDART ENTRE 210 E 220 KVA, VELOCIDADE DE 1800 RPM, FREQUENCIA DE 60 HZ</v>
          </cell>
          <cell r="C2438" t="str">
            <v xml:space="preserve">UN    </v>
          </cell>
          <cell r="D2438" t="str">
            <v>AS</v>
          </cell>
          <cell r="E2438" t="str">
            <v>134.935,18</v>
          </cell>
        </row>
        <row r="2439">
          <cell r="A2439">
            <v>39588</v>
          </cell>
          <cell r="B2439" t="str">
            <v>GRUPO GERADOR DIESEL, COM CARENAGEM, POTENCIA STANDART ENTRE 250 E 260 KVA, VELOCIDADE DE 1800 RPM, FREQUENCIA DE 60 HZ</v>
          </cell>
          <cell r="C2439" t="str">
            <v xml:space="preserve">UN    </v>
          </cell>
          <cell r="D2439" t="str">
            <v>AS</v>
          </cell>
          <cell r="E2439" t="str">
            <v>156.240,73</v>
          </cell>
        </row>
        <row r="2440">
          <cell r="A2440">
            <v>39584</v>
          </cell>
          <cell r="B2440" t="str">
            <v>GRUPO GERADOR DIESEL, COM CARENAGEM, POTENCIA STANDART ENTRE 50 E 55 KVA, VELOCIDADE DE 1800 RPM, FREQUENCIA DE 60 HZ</v>
          </cell>
          <cell r="C2440" t="str">
            <v xml:space="preserve">UN    </v>
          </cell>
          <cell r="D2440" t="str">
            <v>AS</v>
          </cell>
          <cell r="E2440" t="str">
            <v>84.114,33</v>
          </cell>
        </row>
        <row r="2441">
          <cell r="A2441">
            <v>39590</v>
          </cell>
          <cell r="B2441" t="str">
            <v>GRUPO GERADOR DIESEL, SEM CARENAGEM, POTENCIA STANDART ENTRE 100 E 110 KVA, VELOCIDADE DE 1800 RPM, FREQUENCIA DE 60 HZ</v>
          </cell>
          <cell r="C2441" t="str">
            <v xml:space="preserve">UN    </v>
          </cell>
          <cell r="D2441" t="str">
            <v>AS</v>
          </cell>
          <cell r="E2441" t="str">
            <v>82.097,40</v>
          </cell>
        </row>
        <row r="2442">
          <cell r="A2442">
            <v>39592</v>
          </cell>
          <cell r="B2442" t="str">
            <v>GRUPO GERADOR DIESEL, SEM CARENAGEM, POTENCIA STANDART ENTRE 210 E 220 KVA, VELOCIDADE DE 1800 RPM, FREQUENCIA DE 60 HZ</v>
          </cell>
          <cell r="C2442" t="str">
            <v xml:space="preserve">UN    </v>
          </cell>
          <cell r="D2442" t="str">
            <v>AS</v>
          </cell>
          <cell r="E2442" t="str">
            <v>117.975,95</v>
          </cell>
        </row>
        <row r="2443">
          <cell r="A2443">
            <v>39593</v>
          </cell>
          <cell r="B2443" t="str">
            <v>GRUPO GERADOR DIESEL, SEM CARENAGEM, POTENCIA STANDART ENTRE 250 E 260 KVA, VELOCIDADE DE 1800 RPM, FREQUENCIA DE 60 HZ</v>
          </cell>
          <cell r="C2443" t="str">
            <v xml:space="preserve">UN    </v>
          </cell>
          <cell r="D2443" t="str">
            <v>AS</v>
          </cell>
          <cell r="E2443" t="str">
            <v>134.935,18</v>
          </cell>
        </row>
        <row r="2444">
          <cell r="A2444">
            <v>14254</v>
          </cell>
          <cell r="B2444" t="str">
            <v>GRUPO GERADOR DIESEL, SEM CARENAGEM, POTENCIA STANDART ENTRE 80 E 90 KVA, VELOCIDADE DE 1800 RPM, FREQUENCIA DE 60 HZ</v>
          </cell>
          <cell r="C2444" t="str">
            <v xml:space="preserve">UN    </v>
          </cell>
          <cell r="D2444" t="str">
            <v>AS</v>
          </cell>
          <cell r="E2444" t="str">
            <v>76.700,00</v>
          </cell>
        </row>
        <row r="2445">
          <cell r="A2445">
            <v>25987</v>
          </cell>
          <cell r="B2445" t="str">
            <v>GRUPO GERADOR ESTACIONARIO SILENCIADO, POTENCIA 50 KVA, MOTOR DIESEL</v>
          </cell>
          <cell r="C2445" t="str">
            <v xml:space="preserve">UN    </v>
          </cell>
          <cell r="D2445" t="str">
            <v>AS</v>
          </cell>
          <cell r="E2445" t="str">
            <v>64.050,62</v>
          </cell>
        </row>
        <row r="2446">
          <cell r="A2446">
            <v>25019</v>
          </cell>
          <cell r="B2446" t="str">
            <v>GRUPO GERADOR ESTACIONARIO, MOTOR DIESEL POTENCIA 170 KVA</v>
          </cell>
          <cell r="C2446" t="str">
            <v xml:space="preserve">UN    </v>
          </cell>
          <cell r="D2446" t="str">
            <v>AS</v>
          </cell>
          <cell r="E2446" t="str">
            <v>109.789,92</v>
          </cell>
        </row>
        <row r="2447">
          <cell r="A2447">
            <v>36501</v>
          </cell>
          <cell r="B2447" t="str">
            <v>GRUPO GERADOR ESTACIONARIO, POTENCIA 150 KVA, MOTOR DIESEL</v>
          </cell>
          <cell r="C2447" t="str">
            <v xml:space="preserve">UN    </v>
          </cell>
          <cell r="D2447" t="str">
            <v>AS</v>
          </cell>
          <cell r="E2447" t="str">
            <v>97.750,86</v>
          </cell>
        </row>
        <row r="2448">
          <cell r="A2448">
            <v>25986</v>
          </cell>
          <cell r="B2448" t="str">
            <v>GRUPO GERADOR ESTACIONARIO, SILENCIADO, POTENCIA 180 KVA, MOTOR DIESEL</v>
          </cell>
          <cell r="C2448" t="str">
            <v xml:space="preserve">UN    </v>
          </cell>
          <cell r="D2448" t="str">
            <v>AS</v>
          </cell>
          <cell r="E2448" t="str">
            <v>117.515,26</v>
          </cell>
        </row>
        <row r="2449">
          <cell r="A2449">
            <v>36500</v>
          </cell>
          <cell r="B2449" t="str">
            <v>GRUPO GERADOR REBOCAVEL, POTENCIA *66* KVA, MOTOR A DIESEL</v>
          </cell>
          <cell r="C2449" t="str">
            <v xml:space="preserve">UN    </v>
          </cell>
          <cell r="D2449" t="str">
            <v>AS</v>
          </cell>
          <cell r="E2449" t="str">
            <v>69.077,86</v>
          </cell>
        </row>
        <row r="2450">
          <cell r="A2450">
            <v>20017</v>
          </cell>
          <cell r="B2450" t="str">
            <v>GUARNICAO/ ALIZAR/ VISTA MACICA, E= *1* CM, L= *4,5* CM, EM CEDRINHO/ ANGELIM COMERCIAL/  EUCALIPTO/ CURUPIXA/ PEROBA/ CUMARU OU EQUIVALENTE DA REGIAO</v>
          </cell>
          <cell r="C2450" t="str">
            <v xml:space="preserve">M     </v>
          </cell>
          <cell r="D2450" t="str">
            <v>CR</v>
          </cell>
          <cell r="E2450" t="str">
            <v>3,02</v>
          </cell>
        </row>
        <row r="2451">
          <cell r="A2451">
            <v>20007</v>
          </cell>
          <cell r="B2451" t="str">
            <v>GUARNICAO/ ALIZAR/ VISTA MACICA, E= *1* CM, L= *4,5* CM, EM PINUS/ TAUARI/ VIROLA OU EQUIVALENTE DA REGIAO</v>
          </cell>
          <cell r="C2451" t="str">
            <v xml:space="preserve">M     </v>
          </cell>
          <cell r="D2451" t="str">
            <v>CR</v>
          </cell>
          <cell r="E2451" t="str">
            <v>2,32</v>
          </cell>
        </row>
        <row r="2452">
          <cell r="A2452">
            <v>39836</v>
          </cell>
          <cell r="B2452" t="str">
            <v>GUARNICAO/ALIZAR/VISTA, E = *1,3* CM, L = *5,0* CM HASTE REGULAVEL = *35* MM, EM MDF/PVC WOOD/ POLIESTIRENO OU MADEIRA LAMINADA, PRIMER BRANCO</v>
          </cell>
          <cell r="C2452" t="str">
            <v xml:space="preserve">JG    </v>
          </cell>
          <cell r="D2452" t="str">
            <v>AS</v>
          </cell>
          <cell r="E2452" t="str">
            <v>145,59</v>
          </cell>
        </row>
        <row r="2453">
          <cell r="A2453">
            <v>39830</v>
          </cell>
          <cell r="B2453" t="str">
            <v>GUARNICAO/ALIZAR/VISTA, E = *1,3* CM, L = *7,0* CM, EM POLIESTIRENO, BRANCO</v>
          </cell>
          <cell r="C2453" t="str">
            <v xml:space="preserve">JG    </v>
          </cell>
          <cell r="D2453" t="str">
            <v>AS</v>
          </cell>
          <cell r="E2453" t="str">
            <v>166,04</v>
          </cell>
        </row>
        <row r="2454">
          <cell r="A2454">
            <v>39831</v>
          </cell>
          <cell r="B2454" t="str">
            <v>GUARNICAO/ALIZAR/VISTA, E = *1,5* CM, L = *5,0* CM, EM POLIESTIRENO, BRANCO</v>
          </cell>
          <cell r="C2454" t="str">
            <v xml:space="preserve">JG    </v>
          </cell>
          <cell r="D2454" t="str">
            <v>AS</v>
          </cell>
          <cell r="E2454" t="str">
            <v>165,69</v>
          </cell>
        </row>
        <row r="2455">
          <cell r="A2455">
            <v>36888</v>
          </cell>
          <cell r="B2455" t="str">
            <v>GUARNICAO/MOLDURA DE ACABAMENTO PARA ESQUADRIA DE ALUMINIO ANODIZADO NATURAL, PARA 1 FACE</v>
          </cell>
          <cell r="C2455" t="str">
            <v xml:space="preserve">M     </v>
          </cell>
          <cell r="D2455" t="str">
            <v>CR</v>
          </cell>
          <cell r="E2455" t="str">
            <v>5,04</v>
          </cell>
        </row>
        <row r="2456">
          <cell r="A2456">
            <v>40527</v>
          </cell>
          <cell r="B2456" t="str">
            <v>GUINCHO DE ALAVANCA MANUAL, CAPACIDADE DE 1,6 T, COM 20 M DE CABO DE ACO (AQUISICAO)</v>
          </cell>
          <cell r="C2456" t="str">
            <v xml:space="preserve">UN    </v>
          </cell>
          <cell r="D2456" t="str">
            <v>AS</v>
          </cell>
          <cell r="E2456" t="str">
            <v>2.241,73</v>
          </cell>
        </row>
        <row r="2457">
          <cell r="A2457">
            <v>36497</v>
          </cell>
          <cell r="B2457" t="str">
            <v>GUINCHO DE ALAVANCA MANUAL, CAPACIDADE 3,2 T COM 20 M DE CABO DE ACO DIAMETRO 16,3 MM</v>
          </cell>
          <cell r="C2457" t="str">
            <v xml:space="preserve">UN    </v>
          </cell>
          <cell r="D2457" t="str">
            <v>AS</v>
          </cell>
          <cell r="E2457" t="str">
            <v>2.559,18</v>
          </cell>
        </row>
        <row r="2458">
          <cell r="A2458">
            <v>36487</v>
          </cell>
          <cell r="B2458" t="str">
            <v>GUINCHO ELETRICO DE COLUNA, CAPACIDADE 400 KG, COM MOTO FREIO, MOTOR TRIFASICO DE 1,25 CV</v>
          </cell>
          <cell r="C2458" t="str">
            <v xml:space="preserve">UN    </v>
          </cell>
          <cell r="D2458" t="str">
            <v>AS</v>
          </cell>
          <cell r="E2458" t="str">
            <v>4.455,93</v>
          </cell>
        </row>
        <row r="2459">
          <cell r="A2459">
            <v>25952</v>
          </cell>
          <cell r="B2459" t="str">
            <v>GUINDASTE HIDRAULICO AUTOPROPELIDO, COM LANCA TELESCOPICA 28,80 M, CAPACIDADE MAXIMA 30 T, POTENCIA 97 KW, TRACAO 4 X 4</v>
          </cell>
          <cell r="C2459" t="str">
            <v xml:space="preserve">UN    </v>
          </cell>
          <cell r="D2459" t="str">
            <v>AS</v>
          </cell>
          <cell r="E2459" t="str">
            <v>660.657,27</v>
          </cell>
        </row>
        <row r="2460">
          <cell r="A2460">
            <v>25954</v>
          </cell>
          <cell r="B2460" t="str">
            <v>GUINDASTE HIDRAULICO AUTOPROPELIDO, COM LANCA TELESCOPICA 40 M, CAPACIDADE MAXIMA 60 T, POTENCIA 260 KW, TRACAO 6 X 6</v>
          </cell>
          <cell r="C2460" t="str">
            <v xml:space="preserve">UN    </v>
          </cell>
          <cell r="D2460" t="str">
            <v>AS</v>
          </cell>
          <cell r="E2460" t="str">
            <v>1.270.494,75</v>
          </cell>
        </row>
        <row r="2461">
          <cell r="A2461">
            <v>25953</v>
          </cell>
          <cell r="B2461" t="str">
            <v>GUINDASTE HIDRAULICO AUTOPROPELIDO, COM LANCA TELESCOPICA 50 M, CAPACIDADE MAXIMA 100 T, POTENCIA 350 KW, TRACAO 10 X 6</v>
          </cell>
          <cell r="C2461" t="str">
            <v xml:space="preserve">UN    </v>
          </cell>
          <cell r="D2461" t="str">
            <v>AS</v>
          </cell>
          <cell r="E2461" t="str">
            <v>2.159.841,08</v>
          </cell>
        </row>
        <row r="2462">
          <cell r="A2462">
            <v>37776</v>
          </cell>
          <cell r="B2462" t="str">
            <v>GUINDAUTO HIDRAULICO, CAPACIDADE MAXIMA DE CARGA 10000 KG, MOMENTO MAXIMO DE CARGA 23 TM , ALCANCE MAXIMO HORIZONTAL 11,80 M, PARA MONTAGEM SOBRE CHASSI DE CAMINHAO PBT MINIMO 15000 KG (INCLUI MONTAGEM, NAO INCLUI CAMINHAO)</v>
          </cell>
          <cell r="C2462" t="str">
            <v xml:space="preserve">UN    </v>
          </cell>
          <cell r="D2462" t="str">
            <v>AS</v>
          </cell>
          <cell r="E2462" t="str">
            <v>132.370,65</v>
          </cell>
        </row>
        <row r="2463">
          <cell r="A2463">
            <v>37775</v>
          </cell>
          <cell r="B2463" t="str">
            <v>GUINDAUTO HIDRAULICO, CAPACIDADE MAXIMA DE CARGA 14340 KG, MOMENTO MAXIMO DE CARGA 42,3 TM, ALCANCE MAXIMO HORIZONTAL 16,80 M, PARA MONTAGEM SOBRE CHASSI DE CAMINHAO PBT MINIMO 23000 KG (INCLUI MONTAGEM, NAO INCLUI CAMINHAO)</v>
          </cell>
          <cell r="C2463" t="str">
            <v xml:space="preserve">UN    </v>
          </cell>
          <cell r="D2463" t="str">
            <v>AS</v>
          </cell>
          <cell r="E2463" t="str">
            <v>208.493,79</v>
          </cell>
        </row>
        <row r="2464">
          <cell r="A2464">
            <v>36491</v>
          </cell>
          <cell r="B2464" t="str">
            <v>GUINDAUTO HIDRAULICO, CAPACIDADE MAXIMA DE CARGA 30000 KG, MOMENTO MAXIMO DE CARGA 92,2 TM , ALCANCE MAXIMO HORIZONTAL  22,00 M, PARA MONTAGEM SOBRE CHASSI DE CAMINHAO PBT MINIMO 30000 KG (INCLUI MONTAGEM, NAO INCLUI CAMINHAO)</v>
          </cell>
          <cell r="C2464" t="str">
            <v xml:space="preserve">UN    </v>
          </cell>
          <cell r="D2464" t="str">
            <v>AS</v>
          </cell>
          <cell r="E2464" t="str">
            <v>772.114,39</v>
          </cell>
        </row>
        <row r="2465">
          <cell r="A2465">
            <v>10712</v>
          </cell>
          <cell r="B2465" t="str">
            <v>GUINDAUTO HIDRAULICO, CAPACIDADE MAXIMA DE CARGA 3300 KG, MOMENTO MAXIMO DE CARGA 5,8 TM , ALCANCE MAXIMO HORIZONTAL  7,60 M, PARA MONTAGEM SOBRE CHASSI DE CAMINHAO PBT MINIMO 8000 KG (INCLUI MONTAGEM, NAO INCLUI CAMINHAO)</v>
          </cell>
          <cell r="C2465" t="str">
            <v xml:space="preserve">UN    </v>
          </cell>
          <cell r="D2465" t="str">
            <v>AS</v>
          </cell>
          <cell r="E2465" t="str">
            <v>52.123,44</v>
          </cell>
        </row>
        <row r="2466">
          <cell r="A2466">
            <v>3363</v>
          </cell>
          <cell r="B2466" t="str">
            <v>GUINDAUTO HIDRAULICO, CAPACIDADE MAXIMA DE CARGA 6200 KG, MOMENTO MAXIMO DE CARGA 11,7 TM , ALCANCE MAXIMO HORIZONTAL  9,70 M, PARA MONTAGEM SOBRE CHASSI DE CAMINHAO PBT MINIMO 13000 KG (INCLUI MONTAGEM, NAO INCLUI CAMINHAO)</v>
          </cell>
          <cell r="C2466" t="str">
            <v xml:space="preserve">UN    </v>
          </cell>
          <cell r="D2466" t="str">
            <v>AS</v>
          </cell>
          <cell r="E2466" t="str">
            <v>73.316,50</v>
          </cell>
        </row>
        <row r="2467">
          <cell r="A2467">
            <v>3365</v>
          </cell>
          <cell r="B2467" t="str">
            <v>GUINDAUTO HIDRAULICO, CAPACIDADE MAXIMA DE CARGA 8500 KG, MOMENTO MAXIMO DE CARGA 30,4 TM , ALCANCE MAXIMO HORIZONTAL  14,30 M, PARA MONTAGEM SOBRE CHASSI DE CAMINHAO PBT MINIMO 23000 KG (INCLUI MONTAGEM, NAO INCLUI CAMINHAO)</v>
          </cell>
          <cell r="C2467" t="str">
            <v xml:space="preserve">UN    </v>
          </cell>
          <cell r="D2467" t="str">
            <v>AS</v>
          </cell>
          <cell r="E2467" t="str">
            <v>171.377,31</v>
          </cell>
        </row>
        <row r="2468">
          <cell r="A2468">
            <v>7569</v>
          </cell>
          <cell r="B2468" t="str">
            <v>HASTE ANCORA EM ACO GALVANIZADO, DIMENSOES 16 MM X 2000 MM</v>
          </cell>
          <cell r="C2468" t="str">
            <v xml:space="preserve">UN    </v>
          </cell>
          <cell r="D2468" t="str">
            <v>AS</v>
          </cell>
          <cell r="E2468" t="str">
            <v>43,94</v>
          </cell>
        </row>
        <row r="2469">
          <cell r="A2469">
            <v>34349</v>
          </cell>
          <cell r="B2469" t="str">
            <v>HASTE DE ACO GALVANIZADO PARA FIXACAO DE CONCERTINA 2 "/3 M</v>
          </cell>
          <cell r="C2469" t="str">
            <v xml:space="preserve">UN    </v>
          </cell>
          <cell r="D2469" t="str">
            <v>CR</v>
          </cell>
          <cell r="E2469" t="str">
            <v>15,38</v>
          </cell>
        </row>
        <row r="2470">
          <cell r="A2470">
            <v>11991</v>
          </cell>
          <cell r="B2470" t="str">
            <v>HASTE DE ATERRAMENTO EM ACO GALVANIZADO TIPO CANTONEIRA COM 2,00 M DE COMPRIMENTO, 25 X 25 MM E CHAPA DE 3/16"</v>
          </cell>
          <cell r="C2470" t="str">
            <v xml:space="preserve">UN    </v>
          </cell>
          <cell r="D2470" t="str">
            <v>CR</v>
          </cell>
          <cell r="E2470" t="str">
            <v>56,05</v>
          </cell>
        </row>
        <row r="2471">
          <cell r="A2471">
            <v>20062</v>
          </cell>
          <cell r="B2471" t="str">
            <v>HASTE METALICA PARA FIXACAO DE CALHA PLUVIAL,  ZINCADA, DOBRADA 90 GRAUS</v>
          </cell>
          <cell r="C2471" t="str">
            <v xml:space="preserve">UN    </v>
          </cell>
          <cell r="D2471" t="str">
            <v>AS</v>
          </cell>
          <cell r="E2471" t="str">
            <v>10,30</v>
          </cell>
        </row>
        <row r="2472">
          <cell r="A2472">
            <v>11029</v>
          </cell>
          <cell r="B2472" t="str">
            <v>HASTE RETA PARA GANCHO DE FERRO GALVANIZADO, COM ROSCA 1/4 " X 30 CM PARA FIXACAO DE TELHA METALICA, INCLUI PORCA E ARRUELAS DE VEDACAO</v>
          </cell>
          <cell r="C2472" t="str">
            <v xml:space="preserve">CJ    </v>
          </cell>
          <cell r="D2472" t="str">
            <v>CR</v>
          </cell>
          <cell r="E2472" t="str">
            <v>1,34</v>
          </cell>
        </row>
        <row r="2473">
          <cell r="A2473">
            <v>4316</v>
          </cell>
          <cell r="B2473" t="str">
            <v>HASTE RETA PARA GANCHO DE FERRO GALVANIZADO, COM ROSCA 1/4 " X 40 CM PARA FIXACAO DE TELHA DE FIBROCIMENTO, INCLUI PORCA SEXTAVADA DE  ZINCO</v>
          </cell>
          <cell r="C2473" t="str">
            <v xml:space="preserve">UN    </v>
          </cell>
          <cell r="D2473" t="str">
            <v>CR</v>
          </cell>
          <cell r="E2473" t="str">
            <v>1,35</v>
          </cell>
        </row>
        <row r="2474">
          <cell r="A2474">
            <v>4313</v>
          </cell>
          <cell r="B2474" t="str">
            <v>HASTE RETA PARA GANCHO DE FERRO GALVANIZADO, COM ROSCA 5/16" X 35 CM PARA FIXACAO DE TELHA DE FIBROCIMENTO, INCLUI PORCA E ARRUELAS DE VEDACAO</v>
          </cell>
          <cell r="C2474" t="str">
            <v xml:space="preserve">CJ    </v>
          </cell>
          <cell r="D2474" t="str">
            <v>CR</v>
          </cell>
          <cell r="E2474" t="str">
            <v>1,94</v>
          </cell>
        </row>
        <row r="2475">
          <cell r="A2475">
            <v>4317</v>
          </cell>
          <cell r="B2475" t="str">
            <v>HASTE RETA PARA GANCHO DE FERRO GALVANIZADO, COM ROSCA 5/16" X 40 CM PARA FIXACAO DE TELHA DE FIBROCIMENTO, INCLUI PORCA SEXTAVADA DE  ZINCO</v>
          </cell>
          <cell r="C2475" t="str">
            <v xml:space="preserve">UN    </v>
          </cell>
          <cell r="D2475" t="str">
            <v>CR</v>
          </cell>
          <cell r="E2475" t="str">
            <v>2,21</v>
          </cell>
        </row>
        <row r="2476">
          <cell r="A2476">
            <v>4314</v>
          </cell>
          <cell r="B2476" t="str">
            <v>HASTE RETA PARA GANCHO DE FERRO GALVANIZADO, COM ROSCA 5/16" X 45 CM PARA FIXACAO DE TELHA DE FIBROCIMENTO, INCLUI PORCA E ARRUELAS DE VEDACAO</v>
          </cell>
          <cell r="C2476" t="str">
            <v xml:space="preserve">CJ    </v>
          </cell>
          <cell r="D2476" t="str">
            <v>CR</v>
          </cell>
          <cell r="E2476" t="str">
            <v>2,59</v>
          </cell>
        </row>
        <row r="2477">
          <cell r="A2477">
            <v>10561</v>
          </cell>
          <cell r="B2477" t="str">
            <v>HEXAMETAFOSFATO DE SODIO</v>
          </cell>
          <cell r="C2477" t="str">
            <v xml:space="preserve">KG    </v>
          </cell>
          <cell r="D2477" t="str">
            <v>CR</v>
          </cell>
          <cell r="E2477" t="str">
            <v>0,52</v>
          </cell>
        </row>
        <row r="2478">
          <cell r="A2478">
            <v>10921</v>
          </cell>
          <cell r="B2478" t="str">
            <v>HIDRANTE DE COLUNA COMPLETO, EM FERRO FUNDIDO, DN = 100 MM, COM REGISTRO, CUNHA DE BORRACHA, CURVA DESSIMETRICA, EXTREMIDADE E TAMPAS (INCLUI KIT FIXACAO)</v>
          </cell>
          <cell r="C2478" t="str">
            <v xml:space="preserve">UN    </v>
          </cell>
          <cell r="D2478" t="str">
            <v>AS</v>
          </cell>
          <cell r="E2478" t="str">
            <v>3.306,55</v>
          </cell>
        </row>
        <row r="2479">
          <cell r="A2479">
            <v>10922</v>
          </cell>
          <cell r="B2479" t="str">
            <v>HIDRANTE DE COLUNA COMPLETO, EM FERRO FUNDIDO, DN = 75 MM, COM REGISTRO, CUNHA DE BORRACHA, CURVA DESSIMETRICA, EXTREMIDADE E TAMPAS (INCLUI KIT FIXACAO)</v>
          </cell>
          <cell r="C2479" t="str">
            <v xml:space="preserve">UN    </v>
          </cell>
          <cell r="D2479" t="str">
            <v>AS</v>
          </cell>
          <cell r="E2479" t="str">
            <v>2.994,99</v>
          </cell>
        </row>
        <row r="2480">
          <cell r="A2480">
            <v>10923</v>
          </cell>
          <cell r="B2480" t="str">
            <v>HIDRANTE SUBTERRANEO, EM FERRO FUNDIDO, COM CURVA CURTA E CAIXA, DN 75 MM</v>
          </cell>
          <cell r="C2480" t="str">
            <v xml:space="preserve">UN    </v>
          </cell>
          <cell r="D2480" t="str">
            <v>AS</v>
          </cell>
          <cell r="E2480" t="str">
            <v>1.770,16</v>
          </cell>
        </row>
        <row r="2481">
          <cell r="A2481">
            <v>10924</v>
          </cell>
          <cell r="B2481" t="str">
            <v>HIDRANTE SUBTERRANEO, EM FERRO FUNDIDO, COM CURVA LONGA E CAIXA, DN 75 MM</v>
          </cell>
          <cell r="C2481" t="str">
            <v xml:space="preserve">UN    </v>
          </cell>
          <cell r="D2481" t="str">
            <v>AS</v>
          </cell>
          <cell r="E2481" t="str">
            <v>1.864,33</v>
          </cell>
        </row>
        <row r="2482">
          <cell r="A2482">
            <v>37772</v>
          </cell>
          <cell r="B2482" t="str">
            <v>HIDROJATEADORA PARA DESOBSTRUCAO DE REDES E GALERIAS, TANQUE 7000 L, BOMBA TRIPLEX 120 KGF/CM2 128 L/MIN (INCLUI MONTAGEM, NAO INCLUI CAMINHAO)</v>
          </cell>
          <cell r="C2482" t="str">
            <v xml:space="preserve">UN    </v>
          </cell>
          <cell r="D2482" t="str">
            <v>AS</v>
          </cell>
          <cell r="E2482" t="str">
            <v>114.526,71</v>
          </cell>
        </row>
        <row r="2483">
          <cell r="A2483">
            <v>37771</v>
          </cell>
          <cell r="B2483" t="str">
            <v>HIDROJATEADORA PARA DESOBSTRUCAO DE REDES E GALERIAS, TANQUE 7000 L, BOMBA TRIPLEX 140 KGF/CM2 260 L/MIN ALIMENTADA POR MOTOR INDEPENDENTE A DIESEL POTENCIA 125 CV (INCLUI MONTAGEM, NAO INCLUI CAMINHAO)</v>
          </cell>
          <cell r="C2483" t="str">
            <v xml:space="preserve">UN    </v>
          </cell>
          <cell r="D2483" t="str">
            <v>AS</v>
          </cell>
          <cell r="E2483" t="str">
            <v>121.838,18</v>
          </cell>
        </row>
        <row r="2484">
          <cell r="A2484">
            <v>12770</v>
          </cell>
          <cell r="B2484" t="str">
            <v>HIDROMETRO MULTIJATO, VAZAO MAXIMA DE 10,0 M3/H, DE 1"</v>
          </cell>
          <cell r="C2484" t="str">
            <v xml:space="preserve">UN    </v>
          </cell>
          <cell r="D2484" t="str">
            <v>AS</v>
          </cell>
          <cell r="E2484" t="str">
            <v>440,19</v>
          </cell>
        </row>
        <row r="2485">
          <cell r="A2485">
            <v>12772</v>
          </cell>
          <cell r="B2485" t="str">
            <v>HIDROMETRO MULTIJATO, VAZAO MAXIMA DE 20,0 M3/H, DE 1 1/2"</v>
          </cell>
          <cell r="C2485" t="str">
            <v xml:space="preserve">UN    </v>
          </cell>
          <cell r="D2485" t="str">
            <v>AS</v>
          </cell>
          <cell r="E2485" t="str">
            <v>731,60</v>
          </cell>
        </row>
        <row r="2486">
          <cell r="A2486">
            <v>12768</v>
          </cell>
          <cell r="B2486" t="str">
            <v>HIDROMETRO MULTIJATO, VAZAO MAXIMA DE 30,0 M3/H, DE 2"</v>
          </cell>
          <cell r="C2486" t="str">
            <v xml:space="preserve">UN    </v>
          </cell>
          <cell r="D2486" t="str">
            <v>AS</v>
          </cell>
          <cell r="E2486" t="str">
            <v>1.029,20</v>
          </cell>
        </row>
        <row r="2487">
          <cell r="A2487">
            <v>12775</v>
          </cell>
          <cell r="B2487" t="str">
            <v>HIDROMETRO MULTIJATO, VAZAO MAXIMA DE 7,0 M3/H, DE 1"</v>
          </cell>
          <cell r="C2487" t="str">
            <v xml:space="preserve">UN    </v>
          </cell>
          <cell r="D2487" t="str">
            <v>AS</v>
          </cell>
          <cell r="E2487" t="str">
            <v>322,39</v>
          </cell>
        </row>
        <row r="2488">
          <cell r="A2488">
            <v>12769</v>
          </cell>
          <cell r="B2488" t="str">
            <v>HIDROMETRO UNIJATO, VAZAO MAXIMA DE 1,5 M3/H, DE 1/2"</v>
          </cell>
          <cell r="C2488" t="str">
            <v xml:space="preserve">UN    </v>
          </cell>
          <cell r="D2488" t="str">
            <v>AS</v>
          </cell>
          <cell r="E2488" t="str">
            <v>84,32</v>
          </cell>
        </row>
        <row r="2489">
          <cell r="A2489">
            <v>12773</v>
          </cell>
          <cell r="B2489" t="str">
            <v>HIDROMETRO UNIJATO, VAZAO MAXIMA DE 3,0 M3/H, DE 1/2"</v>
          </cell>
          <cell r="C2489" t="str">
            <v xml:space="preserve">UN    </v>
          </cell>
          <cell r="D2489" t="str">
            <v>AS</v>
          </cell>
          <cell r="E2489" t="str">
            <v>90,51</v>
          </cell>
        </row>
        <row r="2490">
          <cell r="A2490">
            <v>12774</v>
          </cell>
          <cell r="B2490" t="str">
            <v>HIDROMETRO UNIJATO, VAZAO MAXIMA DE 5,0 M3/H, DE 3/4"</v>
          </cell>
          <cell r="C2490" t="str">
            <v xml:space="preserve">UN    </v>
          </cell>
          <cell r="D2490" t="str">
            <v>AS</v>
          </cell>
          <cell r="E2490" t="str">
            <v>111,59</v>
          </cell>
        </row>
        <row r="2491">
          <cell r="A2491">
            <v>12776</v>
          </cell>
          <cell r="B2491" t="str">
            <v>HIDROMETRO WOLTMANN, VAZAO MAXIMA DE 50,0 M3/H, DE 2"</v>
          </cell>
          <cell r="C2491" t="str">
            <v xml:space="preserve">UN    </v>
          </cell>
          <cell r="D2491" t="str">
            <v>AS</v>
          </cell>
          <cell r="E2491" t="str">
            <v>1.661,60</v>
          </cell>
        </row>
        <row r="2492">
          <cell r="A2492">
            <v>12777</v>
          </cell>
          <cell r="B2492" t="str">
            <v>HIDROMETRO WOLTMANN, VAZAO MAXIMA DE 80,0 M3/H, DE 3"</v>
          </cell>
          <cell r="C2492" t="str">
            <v xml:space="preserve">UN    </v>
          </cell>
          <cell r="D2492" t="str">
            <v>AS</v>
          </cell>
          <cell r="E2492" t="str">
            <v>2.169,99</v>
          </cell>
        </row>
        <row r="2493">
          <cell r="A2493">
            <v>3391</v>
          </cell>
          <cell r="B2493" t="str">
            <v>IGNITOR PARA LAMPADA DE VAPOR DE SODIO / VAPOR METALICO ATE 2000 W, TENSAO DE PULSO ENTRE 600 A 750 V</v>
          </cell>
          <cell r="C2493" t="str">
            <v xml:space="preserve">UN    </v>
          </cell>
          <cell r="D2493" t="str">
            <v>AS</v>
          </cell>
          <cell r="E2493" t="str">
            <v>38,55</v>
          </cell>
        </row>
        <row r="2494">
          <cell r="A2494">
            <v>3389</v>
          </cell>
          <cell r="B2494" t="str">
            <v>IGNITOR PARA LAMPADA DE VAPOR DE SODIO / VAPOR METALICO ATE 400 W, TENSAO DE PULSO ENTRE 3000 A 4500 V</v>
          </cell>
          <cell r="C2494" t="str">
            <v xml:space="preserve">UN    </v>
          </cell>
          <cell r="D2494" t="str">
            <v>AS</v>
          </cell>
          <cell r="E2494" t="str">
            <v>20,00</v>
          </cell>
        </row>
        <row r="2495">
          <cell r="A2495">
            <v>3390</v>
          </cell>
          <cell r="B2495" t="str">
            <v>IGNITOR PARA LAMPADA DE VAPOR DE SODIO / VAPOR METALICO ATE 400 W, TENSAO DE PULSO ENTRE 580 A 750 V</v>
          </cell>
          <cell r="C2495" t="str">
            <v xml:space="preserve">UN    </v>
          </cell>
          <cell r="D2495" t="str">
            <v>AS</v>
          </cell>
          <cell r="E2495" t="str">
            <v>22,51</v>
          </cell>
        </row>
        <row r="2496">
          <cell r="A2496">
            <v>12873</v>
          </cell>
          <cell r="B2496" t="str">
            <v>IMPERMEABILIZADOR</v>
          </cell>
          <cell r="C2496" t="str">
            <v xml:space="preserve">H     </v>
          </cell>
          <cell r="D2496" t="str">
            <v>CR</v>
          </cell>
          <cell r="E2496" t="str">
            <v>13,42</v>
          </cell>
        </row>
        <row r="2497">
          <cell r="A2497">
            <v>41076</v>
          </cell>
          <cell r="B2497" t="str">
            <v>IMPERMEABILIZADOR (MENSALISTA)</v>
          </cell>
          <cell r="C2497" t="str">
            <v xml:space="preserve">MES   </v>
          </cell>
          <cell r="D2497" t="str">
            <v>CR</v>
          </cell>
          <cell r="E2497" t="str">
            <v>2.350,22</v>
          </cell>
        </row>
        <row r="2498">
          <cell r="A2498">
            <v>140</v>
          </cell>
          <cell r="B2498" t="str">
            <v>IMPERMEABILIZANTE FLEXIVEL BRANCO DE BASE ACRILICA PARA COBERTURAS</v>
          </cell>
          <cell r="C2498" t="str">
            <v xml:space="preserve">KG    </v>
          </cell>
          <cell r="D2498" t="str">
            <v>CR</v>
          </cell>
          <cell r="E2498" t="str">
            <v>16,80</v>
          </cell>
        </row>
        <row r="2499">
          <cell r="A2499">
            <v>151</v>
          </cell>
          <cell r="B2499" t="str">
            <v>IMPERMEABILIZANTE INCOLOR PARA TRATAMENTO DE FACHADAS E TELHAS, BASE SILICONE</v>
          </cell>
          <cell r="C2499" t="str">
            <v xml:space="preserve">L     </v>
          </cell>
          <cell r="D2499" t="str">
            <v>CR</v>
          </cell>
          <cell r="E2499" t="str">
            <v>24,79</v>
          </cell>
        </row>
        <row r="2500">
          <cell r="A2500">
            <v>7340</v>
          </cell>
          <cell r="B2500" t="str">
            <v>IMUNIZANTE PARA MADEIRA, INCOLOR</v>
          </cell>
          <cell r="C2500" t="str">
            <v xml:space="preserve">L     </v>
          </cell>
          <cell r="D2500" t="str">
            <v>CR</v>
          </cell>
          <cell r="E2500" t="str">
            <v>16,37</v>
          </cell>
        </row>
        <row r="2501">
          <cell r="A2501">
            <v>2701</v>
          </cell>
          <cell r="B2501" t="str">
            <v>INSTALADOR DE TUBULACOES (TUBOS/EQUIPAMENTOS)</v>
          </cell>
          <cell r="C2501" t="str">
            <v xml:space="preserve">H     </v>
          </cell>
          <cell r="D2501" t="str">
            <v>CR</v>
          </cell>
          <cell r="E2501" t="str">
            <v>37,50</v>
          </cell>
        </row>
        <row r="2502">
          <cell r="A2502">
            <v>40929</v>
          </cell>
          <cell r="B2502" t="str">
            <v>INSTALADOR DE TUBULACOES (TUBOS/EQUIPAMENTOS) (MENSALISTA)</v>
          </cell>
          <cell r="C2502" t="str">
            <v xml:space="preserve">MES   </v>
          </cell>
          <cell r="D2502" t="str">
            <v>CR</v>
          </cell>
          <cell r="E2502" t="str">
            <v>6.569,67</v>
          </cell>
        </row>
        <row r="2503">
          <cell r="A2503">
            <v>38114</v>
          </cell>
          <cell r="B2503" t="str">
            <v>INTERRUPTOR BIPOLAR SIMPLES 10 A, 250 V (APENAS MODULO)</v>
          </cell>
          <cell r="C2503" t="str">
            <v xml:space="preserve">UN    </v>
          </cell>
          <cell r="D2503" t="str">
            <v>CR</v>
          </cell>
          <cell r="E2503" t="str">
            <v>19,18</v>
          </cell>
        </row>
        <row r="2504">
          <cell r="A2504">
            <v>38064</v>
          </cell>
          <cell r="B2504" t="str">
            <v>INTERRUPTOR BIPOLAR 10A, 250V, CONJUNTO MONTADO PARA EMBUTIR 4" X 2" (PLACA + SUPORTE + MODULO)</v>
          </cell>
          <cell r="C2504" t="str">
            <v xml:space="preserve">UN    </v>
          </cell>
          <cell r="D2504" t="str">
            <v>CR</v>
          </cell>
          <cell r="E2504" t="str">
            <v>21,45</v>
          </cell>
        </row>
        <row r="2505">
          <cell r="A2505">
            <v>38115</v>
          </cell>
          <cell r="B2505" t="str">
            <v>INTERRUPTOR INTERMEDIARIO 10 A, 250 V (APENAS MODULO)</v>
          </cell>
          <cell r="C2505" t="str">
            <v xml:space="preserve">UN    </v>
          </cell>
          <cell r="D2505" t="str">
            <v>CR</v>
          </cell>
          <cell r="E2505" t="str">
            <v>20,48</v>
          </cell>
        </row>
        <row r="2506">
          <cell r="A2506">
            <v>38065</v>
          </cell>
          <cell r="B2506" t="str">
            <v>INTERRUPTOR INTERMEDIARIO 10A, 250V, CONJUNTO MONTADO PARA EMBUTIR 4" X 2" (PLACA + SUPORTE + MODULO)</v>
          </cell>
          <cell r="C2506" t="str">
            <v xml:space="preserve">UN    </v>
          </cell>
          <cell r="D2506" t="str">
            <v>CR</v>
          </cell>
          <cell r="E2506" t="str">
            <v>30,43</v>
          </cell>
        </row>
        <row r="2507">
          <cell r="A2507">
            <v>38078</v>
          </cell>
          <cell r="B2507" t="str">
            <v>INTERRUPTOR PARALELO + TOMADA 2P+T 10A, 250V, CONJUNTO MONTADO PARA EMBUTIR 4" X 2" (PLACA + SUPORTE + MODULOS)</v>
          </cell>
          <cell r="C2507" t="str">
            <v xml:space="preserve">UN    </v>
          </cell>
          <cell r="D2507" t="str">
            <v>CR</v>
          </cell>
          <cell r="E2507" t="str">
            <v>17,75</v>
          </cell>
        </row>
        <row r="2508">
          <cell r="A2508">
            <v>38113</v>
          </cell>
          <cell r="B2508" t="str">
            <v>INTERRUPTOR PARALELO 10A, 250V (APENAS MODULO)</v>
          </cell>
          <cell r="C2508" t="str">
            <v xml:space="preserve">UN    </v>
          </cell>
          <cell r="D2508" t="str">
            <v>CR</v>
          </cell>
          <cell r="E2508" t="str">
            <v>9,64</v>
          </cell>
        </row>
        <row r="2509">
          <cell r="A2509">
            <v>38063</v>
          </cell>
          <cell r="B2509" t="str">
            <v>INTERRUPTOR PARALELO 10A, 250V, CONJUNTO MONTADO PARA EMBUTIR 4" X 2" (PLACA + SUPORTE + MODULO)</v>
          </cell>
          <cell r="C2509" t="str">
            <v xml:space="preserve">UN    </v>
          </cell>
          <cell r="D2509" t="str">
            <v>CR</v>
          </cell>
          <cell r="E2509" t="str">
            <v>10,34</v>
          </cell>
        </row>
        <row r="2510">
          <cell r="A2510">
            <v>38080</v>
          </cell>
          <cell r="B2510" t="str">
            <v>INTERRUPTOR SIMPLES + INTERRUPTOR PARALELO + TOMADA 2P+T 10A, 250V, CONJUNTO MONTADO PARA EMBUTIR 4" X 2" (PLACA + SUPORTE + MODULOS)</v>
          </cell>
          <cell r="C2510" t="str">
            <v xml:space="preserve">UN    </v>
          </cell>
          <cell r="D2510" t="str">
            <v>CR</v>
          </cell>
          <cell r="E2510" t="str">
            <v>30,83</v>
          </cell>
        </row>
        <row r="2511">
          <cell r="A2511">
            <v>38069</v>
          </cell>
          <cell r="B2511" t="str">
            <v>INTERRUPTOR SIMPLES + INTERRUPTOR PARALELO 10A, 250V, CONJUNTO MONTADO PARA EMBUTIR 4" X 2" (PLACA + SUPORTE + MODULOS)</v>
          </cell>
          <cell r="C2511" t="str">
            <v xml:space="preserve">UN    </v>
          </cell>
          <cell r="D2511" t="str">
            <v>CR</v>
          </cell>
          <cell r="E2511" t="str">
            <v>16,86</v>
          </cell>
        </row>
        <row r="2512">
          <cell r="A2512">
            <v>38077</v>
          </cell>
          <cell r="B2512" t="str">
            <v>INTERRUPTOR SIMPLES + TOMADA 2P+T 10A, 250V, CONJUNTO MONTADO PARA EMBUTIR 4" X 2" (PLACA + SUPORTE + MODULOS)</v>
          </cell>
          <cell r="C2512" t="str">
            <v xml:space="preserve">UN    </v>
          </cell>
          <cell r="D2512" t="str">
            <v>CR</v>
          </cell>
          <cell r="E2512" t="str">
            <v>16,48</v>
          </cell>
        </row>
        <row r="2513">
          <cell r="A2513">
            <v>38073</v>
          </cell>
          <cell r="B2513" t="str">
            <v>INTERRUPTOR SIMPLES + 2 INTERRUPTORES PARALELOS 10A, 250V, CONJUNTO MONTADO PARA EMBUTIR 4" X 2" (PLACA + SUPORTE + MODULOS)</v>
          </cell>
          <cell r="C2513" t="str">
            <v xml:space="preserve">UN    </v>
          </cell>
          <cell r="D2513" t="str">
            <v>CR</v>
          </cell>
          <cell r="E2513" t="str">
            <v>25,10</v>
          </cell>
        </row>
        <row r="2514">
          <cell r="A2514">
            <v>38112</v>
          </cell>
          <cell r="B2514" t="str">
            <v>INTERRUPTOR SIMPLES 10A, 250V (APENAS MODULO)</v>
          </cell>
          <cell r="C2514" t="str">
            <v xml:space="preserve">UN    </v>
          </cell>
          <cell r="D2514" t="str">
            <v>CR</v>
          </cell>
          <cell r="E2514" t="str">
            <v>7,40</v>
          </cell>
        </row>
        <row r="2515">
          <cell r="A2515">
            <v>38062</v>
          </cell>
          <cell r="B2515" t="str">
            <v>INTERRUPTOR SIMPLES 10A, 250V, CONJUNTO MONTADO PARA EMBUTIR 4" X 2" (PLACA + SUPORTE + MODULO)</v>
          </cell>
          <cell r="C2515" t="str">
            <v xml:space="preserve">UN    </v>
          </cell>
          <cell r="D2515" t="str">
            <v>CR</v>
          </cell>
          <cell r="E2515" t="str">
            <v>7,60</v>
          </cell>
        </row>
        <row r="2516">
          <cell r="A2516">
            <v>12128</v>
          </cell>
          <cell r="B2516" t="str">
            <v>INTERRUPTOR SIMPLES 10A, 250V, CONJUNTO MONTADO PARA SOBREPOR 4" X 2" (CAIXA + MODULO)</v>
          </cell>
          <cell r="C2516" t="str">
            <v xml:space="preserve">UN    </v>
          </cell>
          <cell r="D2516" t="str">
            <v>CR</v>
          </cell>
          <cell r="E2516" t="str">
            <v>10,16</v>
          </cell>
        </row>
        <row r="2517">
          <cell r="A2517">
            <v>12129</v>
          </cell>
          <cell r="B2517" t="str">
            <v>INTERRUPTOR SIMPLES 10A, 250V, CONJUNTO MONTADO PARA SOBREPOR 4" X 2" (CAIXA + 2 MODULOS)</v>
          </cell>
          <cell r="C2517" t="str">
            <v xml:space="preserve">UN    </v>
          </cell>
          <cell r="D2517" t="str">
            <v>CR</v>
          </cell>
          <cell r="E2517" t="str">
            <v>13,42</v>
          </cell>
        </row>
        <row r="2518">
          <cell r="A2518">
            <v>38081</v>
          </cell>
          <cell r="B2518" t="str">
            <v>INTERRUPTORES PARALELOS (2 MODULOS) + TOMADA 2P+T 10A, 250V, CONJUNTO MONTADO PARA EMBUTIR 4" X 2" (PLACA + SUPORTE + MODULOS)</v>
          </cell>
          <cell r="C2518" t="str">
            <v xml:space="preserve">UN    </v>
          </cell>
          <cell r="D2518" t="str">
            <v>CR</v>
          </cell>
          <cell r="E2518" t="str">
            <v>26,15</v>
          </cell>
        </row>
        <row r="2519">
          <cell r="A2519">
            <v>38070</v>
          </cell>
          <cell r="B2519" t="str">
            <v>INTERRUPTORES PARALELOS (2 MODULOS) 10A, 250V, CONJUNTO MONTADO PARA EMBUTIR 4" X 2" (PLACA + SUPORTE + MODULOS)</v>
          </cell>
          <cell r="C2519" t="str">
            <v xml:space="preserve">UN    </v>
          </cell>
          <cell r="D2519" t="str">
            <v>CR</v>
          </cell>
          <cell r="E2519" t="str">
            <v>18,02</v>
          </cell>
        </row>
        <row r="2520">
          <cell r="A2520">
            <v>38074</v>
          </cell>
          <cell r="B2520" t="str">
            <v>INTERRUPTORES PARALELOS (3 MODULOS) 10A, 250V, CONJUNTO MONTADO PARA EMBUTIR 4" X 2" (PLACA + SUPORTE + MODULO)</v>
          </cell>
          <cell r="C2520" t="str">
            <v xml:space="preserve">UN    </v>
          </cell>
          <cell r="D2520" t="str">
            <v>CR</v>
          </cell>
          <cell r="E2520" t="str">
            <v>27,40</v>
          </cell>
        </row>
        <row r="2521">
          <cell r="A2521">
            <v>38079</v>
          </cell>
          <cell r="B2521" t="str">
            <v>INTERRUPTORES SIMPLES (2 MODULOS) + TOMADA 2P+T 10A, 250V, CONJUNTO MONTADO PARA EMBUTIR 4" X 2" (PLACA + SUPORTE + MODULOS)</v>
          </cell>
          <cell r="C2521" t="str">
            <v xml:space="preserve">UN    </v>
          </cell>
          <cell r="D2521" t="str">
            <v>CR</v>
          </cell>
          <cell r="E2521" t="str">
            <v>23,52</v>
          </cell>
        </row>
        <row r="2522">
          <cell r="A2522">
            <v>38072</v>
          </cell>
          <cell r="B2522" t="str">
            <v>INTERRUPTORES SIMPLES (2 MODULOS) + 1 INTERRUPTOR PARALELO 10A, 250V, CONJUNTO MONTADO PARA EMBUTIR 4" X 2" (PLACA + SUPORTE + MODULOS)</v>
          </cell>
          <cell r="C2522" t="str">
            <v xml:space="preserve">UN    </v>
          </cell>
          <cell r="D2522" t="str">
            <v>CR</v>
          </cell>
          <cell r="E2522" t="str">
            <v>22,60</v>
          </cell>
        </row>
        <row r="2523">
          <cell r="A2523">
            <v>38068</v>
          </cell>
          <cell r="B2523" t="str">
            <v>INTERRUPTORES SIMPLES (2 MODULOS) 10A, 250V, CONJUNTO MONTADO PARA EMBUTIR 4" X 2" (PLACA + SUPORTE + MODULOS)</v>
          </cell>
          <cell r="C2523" t="str">
            <v xml:space="preserve">UN    </v>
          </cell>
          <cell r="D2523" t="str">
            <v>CR</v>
          </cell>
          <cell r="E2523" t="str">
            <v>15,60</v>
          </cell>
        </row>
        <row r="2524">
          <cell r="A2524">
            <v>38071</v>
          </cell>
          <cell r="B2524" t="str">
            <v>INTERRUPTORES SIMPLES (3 MODULOS) 10A, 250V, CONJUNTO MONTADO PARA EMBUTIR 4" X 2" (PLACA + SUPORTE + MODULOS)</v>
          </cell>
          <cell r="C2524" t="str">
            <v xml:space="preserve">UN    </v>
          </cell>
          <cell r="D2524" t="str">
            <v>CR</v>
          </cell>
          <cell r="E2524" t="str">
            <v>18,65</v>
          </cell>
        </row>
        <row r="2525">
          <cell r="A2525">
            <v>38412</v>
          </cell>
          <cell r="B2525" t="str">
            <v>INVERSOR DE SOLDA MONOFASICO DE 160 A, POTENCIA DE 5400 W, TENSAO DE 220 V, TURBO VENTILADO, PROTECAO POR FUSIVEL TERMICO, PARA ELETRODOS DE 2,0 A 4,0 MM</v>
          </cell>
          <cell r="C2525" t="str">
            <v xml:space="preserve">UN    </v>
          </cell>
          <cell r="D2525" t="str">
            <v xml:space="preserve">C </v>
          </cell>
          <cell r="E2525" t="str">
            <v>996,00</v>
          </cell>
        </row>
        <row r="2526">
          <cell r="A2526">
            <v>3405</v>
          </cell>
          <cell r="B2526" t="str">
            <v>ISOLADOR DE PORCELANA SUSPENSO, DISCO TIPO GARFO OLHAL, DIAMETRO DE 152 MM, PARA TENSAO DE *15* KV</v>
          </cell>
          <cell r="C2526" t="str">
            <v xml:space="preserve">UN    </v>
          </cell>
          <cell r="D2526" t="str">
            <v>AS</v>
          </cell>
          <cell r="E2526" t="str">
            <v>65,92</v>
          </cell>
        </row>
        <row r="2527">
          <cell r="A2527">
            <v>3394</v>
          </cell>
          <cell r="B2527" t="str">
            <v>ISOLADOR DE PORCELANA, TIPO BUCHA, PARA TENSAO DE *15* KV</v>
          </cell>
          <cell r="C2527" t="str">
            <v xml:space="preserve">UN    </v>
          </cell>
          <cell r="D2527" t="str">
            <v>AS</v>
          </cell>
          <cell r="E2527" t="str">
            <v>348,01</v>
          </cell>
        </row>
        <row r="2528">
          <cell r="A2528">
            <v>3393</v>
          </cell>
          <cell r="B2528" t="str">
            <v>ISOLADOR DE PORCELANA, TIPO BUCHA, PARA TENSAO DE *35* KV</v>
          </cell>
          <cell r="C2528" t="str">
            <v xml:space="preserve">UN    </v>
          </cell>
          <cell r="D2528" t="str">
            <v>AS</v>
          </cell>
          <cell r="E2528" t="str">
            <v>592,53</v>
          </cell>
        </row>
        <row r="2529">
          <cell r="A2529">
            <v>3406</v>
          </cell>
          <cell r="B2529" t="str">
            <v>ISOLADOR DE PORCELANA, TIPO PINO MONOCORPO, PARA TENSAO DE *15* KV</v>
          </cell>
          <cell r="C2529" t="str">
            <v xml:space="preserve">UN    </v>
          </cell>
          <cell r="D2529" t="str">
            <v>AS</v>
          </cell>
          <cell r="E2529" t="str">
            <v>20,18</v>
          </cell>
        </row>
        <row r="2530">
          <cell r="A2530">
            <v>3395</v>
          </cell>
          <cell r="B2530" t="str">
            <v>ISOLADOR DE PORCELANA, TIPO PINO MONOCORPO, PARA TENSAO DE *35* KV</v>
          </cell>
          <cell r="C2530" t="str">
            <v xml:space="preserve">UN    </v>
          </cell>
          <cell r="D2530" t="str">
            <v>AS</v>
          </cell>
          <cell r="E2530" t="str">
            <v>85,13</v>
          </cell>
        </row>
        <row r="2531">
          <cell r="A2531">
            <v>3398</v>
          </cell>
          <cell r="B2531" t="str">
            <v>ISOLADOR DE PORCELANA, TIPO ROLDANA, DIMENSOES DE *72* X *72* MM, PARA USO EM BAIXA TENSAO</v>
          </cell>
          <cell r="C2531" t="str">
            <v xml:space="preserve">UN    </v>
          </cell>
          <cell r="D2531" t="str">
            <v>AS</v>
          </cell>
          <cell r="E2531" t="str">
            <v>4,04</v>
          </cell>
        </row>
        <row r="2532">
          <cell r="A2532">
            <v>34379</v>
          </cell>
          <cell r="B2532" t="str">
            <v>JANELA BASCULANTE EM ALUMINIO, 100 X 100 CM (A X L), ACABAMENTO ACET OU BRILHANTE, BATENTE/REQUADRO DE 3 A 14 CM, COM VIDRO, SEM GUARNICAO/ALIZAR</v>
          </cell>
          <cell r="C2532" t="str">
            <v xml:space="preserve">UN    </v>
          </cell>
          <cell r="D2532" t="str">
            <v>CR</v>
          </cell>
          <cell r="E2532" t="str">
            <v>153,82</v>
          </cell>
        </row>
        <row r="2533">
          <cell r="A2533">
            <v>34378</v>
          </cell>
          <cell r="B2533" t="str">
            <v>JANELA BASCULANTE EM ALUMINIO, 100 X 80 CM (A X L), ACABAMENTO ACET OU BRILHANTE, BATENTE/REQUADRO DE 3 A 14 CM, COM VIDRO, SEM GUARNICAO/ALIZAR</v>
          </cell>
          <cell r="C2533" t="str">
            <v xml:space="preserve">UN    </v>
          </cell>
          <cell r="D2533" t="str">
            <v>CR</v>
          </cell>
          <cell r="E2533" t="str">
            <v>123,89</v>
          </cell>
        </row>
        <row r="2534">
          <cell r="A2534">
            <v>34377</v>
          </cell>
          <cell r="B2534" t="str">
            <v>JANELA BASCULANTE EM ALUMINIO, 80 X 60 CM (A X L), ACABAMENTO ACET OU BRILHANTE, BATENTE/REQUADRO DE 3 A 14 CM, COM VIDRO, SEM GUARNICAO/ALIZAR</v>
          </cell>
          <cell r="C2534" t="str">
            <v xml:space="preserve">UN    </v>
          </cell>
          <cell r="D2534" t="str">
            <v>CR</v>
          </cell>
          <cell r="E2534" t="str">
            <v>114,25</v>
          </cell>
        </row>
        <row r="2535">
          <cell r="A2535">
            <v>581</v>
          </cell>
          <cell r="B2535" t="str">
            <v>JANELA BASCULANTE EM ALUMINIO, 80 X 60 CM (A X L), BATENTE/REQUADRO DE 3 A 14 CM, COM VIDRO, SEM GUARNICAO/ALIZAR</v>
          </cell>
          <cell r="C2535" t="str">
            <v xml:space="preserve">M2    </v>
          </cell>
          <cell r="D2535" t="str">
            <v>CR</v>
          </cell>
          <cell r="E2535" t="str">
            <v>217,01</v>
          </cell>
        </row>
        <row r="2536">
          <cell r="A2536">
            <v>40662</v>
          </cell>
          <cell r="B2536" t="str">
            <v>JANELA BASCULANTE EM MADEIRA PINUS/ EUCALIPTO/ TAUARI/ VIROLA OU EQUIVALENTE DA REGIAO, *60 X 60*, CAIXA DO BATENTE/ MARCO E = *10* CM, 2 BASCULAS PARA VIDRO, COM FERRAGENS (SEM VIDRO, SEM GUARNICAO/ALIZAR E SEM ACABAMENTO)</v>
          </cell>
          <cell r="C2536" t="str">
            <v xml:space="preserve">UN    </v>
          </cell>
          <cell r="D2536" t="str">
            <v>AS</v>
          </cell>
          <cell r="E2536" t="str">
            <v>201,19</v>
          </cell>
        </row>
        <row r="2537">
          <cell r="A2537">
            <v>3437</v>
          </cell>
          <cell r="B2537" t="str">
            <v>JANELA BASCULANTE EM MADEIRA PINUS/ EUCALIPTO/ TAUARI/ VIROLA OU EQUIVALENTE DA REGIAO, CAIXA DO BATENTE/ MARCO *10* CM, *2* FOLHAS BASCULANTES PARA VIDRO, COM FERRAGENS (SEM VIDRO, SEM GUARNICAO/ALIZAR E SEM ACABAMENTO)</v>
          </cell>
          <cell r="C2537" t="str">
            <v xml:space="preserve">M2    </v>
          </cell>
          <cell r="D2537" t="str">
            <v>AS</v>
          </cell>
          <cell r="E2537" t="str">
            <v>558,88</v>
          </cell>
        </row>
        <row r="2538">
          <cell r="A2538">
            <v>11190</v>
          </cell>
          <cell r="B2538" t="str">
            <v>JANELA BASCULANTE, ACO, COM BATENTE/REQUADRO, 60 X 60 CM (SEM VIDROS)</v>
          </cell>
          <cell r="C2538" t="str">
            <v xml:space="preserve">UN    </v>
          </cell>
          <cell r="D2538" t="str">
            <v>AS</v>
          </cell>
          <cell r="E2538" t="str">
            <v>159,70</v>
          </cell>
        </row>
        <row r="2539">
          <cell r="A2539">
            <v>3428</v>
          </cell>
          <cell r="B2539" t="str">
            <v>JANELA DE ABRIR EM MADEIRA IMBUIA/CEDRO ARANA/CEDRO ROSA OU EQUIVALENTE DA REGIAO, CAIXA DO BATENTE/MARCO *10* CM, 2 FOLHAS DE ABRIR TIPO VENEZIANA E 2 FOLHAS DE ABRIR PARA VIDRO, COM GUARNICAO/ALIZAR, COM FERRAGENS, (SEM VIDRO E SEM ACABAMENTO)</v>
          </cell>
          <cell r="C2539" t="str">
            <v xml:space="preserve">M2    </v>
          </cell>
          <cell r="D2539" t="str">
            <v>AS</v>
          </cell>
          <cell r="E2539" t="str">
            <v>829,00</v>
          </cell>
        </row>
        <row r="2540">
          <cell r="A2540">
            <v>3429</v>
          </cell>
          <cell r="B2540" t="str">
            <v>JANELA DE ABRIR EM MADEIRA PINUS/EUCALIPTO/ TAUARI/ VIROLA OU EQUIVALENTE DA REGIAO, CAIXA DO BATENTE/MARCO *10* CM, 2 FOLHAS DE ABRIR TIPO VENEZIANA E 2 FOLHAS GUILHOTINA PARA VIDRO, COM FERRAGENS (SEM VIDRO,SEM GUARNICAO/ALIZAR E SEM ACABAMENTO)</v>
          </cell>
          <cell r="C2540" t="str">
            <v xml:space="preserve">M2    </v>
          </cell>
          <cell r="D2540" t="str">
            <v>AS</v>
          </cell>
          <cell r="E2540" t="str">
            <v>473,64</v>
          </cell>
        </row>
        <row r="2541">
          <cell r="A2541">
            <v>34371</v>
          </cell>
          <cell r="B2541" t="str">
            <v>JANELA DE CORRER EM ALUMINIO, VENEZIANA, 120  X 150 CM (A X L), 3 FLS (2 VENEZIANAS E 1 VIDRO), SEM BANDEIRA, ACABAMENTO ACET OU BRILHANTE, BATENTE/REQUADRO DE 6 A 14 CM, COM VIDRO, SEM GUARNICAO/ALIZAR</v>
          </cell>
          <cell r="C2541" t="str">
            <v xml:space="preserve">UN    </v>
          </cell>
          <cell r="D2541" t="str">
            <v>CR</v>
          </cell>
          <cell r="E2541" t="str">
            <v>418,20</v>
          </cell>
        </row>
        <row r="2542">
          <cell r="A2542">
            <v>34370</v>
          </cell>
          <cell r="B2542" t="str">
            <v>JANELA DE CORRER EM ALUMINIO, VENEZIANA, 120 X 120 CM (A X L), 3 FLS (2 VENEZIANAS E 1 VIDRO), SEM BANDEIRA, ACABAMENTO ACET OU BRILHANTE, BATENTE/REQUADRO DE 6 A 14 CM, COM VIDRO, SEM GUARNICAO/ALIZAR</v>
          </cell>
          <cell r="C2542" t="str">
            <v xml:space="preserve">UN    </v>
          </cell>
          <cell r="D2542" t="str">
            <v>CR</v>
          </cell>
          <cell r="E2542" t="str">
            <v>346,82</v>
          </cell>
        </row>
        <row r="2543">
          <cell r="A2543">
            <v>34372</v>
          </cell>
          <cell r="B2543" t="str">
            <v>JANELA DE CORRER EM ALUMINIO, VENEZIANA, 120 X 150 CM (A X L), 6 FLS (4 VENEZIANAS E 2 VIDROS), SEM BANDEIRA, ACABAMENTO ACET OU BRILHANTE, BATENTE/REQUADRO DE 6 A 14 CM, COM VIDRO, SEM GUARNICAO/ALIZAR</v>
          </cell>
          <cell r="C2543" t="str">
            <v xml:space="preserve">UN    </v>
          </cell>
          <cell r="D2543" t="str">
            <v>CR</v>
          </cell>
          <cell r="E2543" t="str">
            <v>482,47</v>
          </cell>
        </row>
        <row r="2544">
          <cell r="A2544">
            <v>34373</v>
          </cell>
          <cell r="B2544" t="str">
            <v>JANELA DE CORRER EM ALUMINIO, VENEZIANA, 120 X 200 CM (A X L), 6 FLS (4 VENEZIANAS E 2 VIDROS), SEM BANDEIRA, ACABAMENTO ACET OU BRILHANTE,  BATENTE/REQUADRO DE 6 A 14 CM, COM VIDRO, SEM GUARNICAO/ALIZAR</v>
          </cell>
          <cell r="C2544" t="str">
            <v xml:space="preserve">UN    </v>
          </cell>
          <cell r="D2544" t="str">
            <v>CR</v>
          </cell>
          <cell r="E2544" t="str">
            <v>597,23</v>
          </cell>
        </row>
        <row r="2545">
          <cell r="A2545">
            <v>36896</v>
          </cell>
          <cell r="B2545" t="str">
            <v>JANELA DE CORRER EM ALUMINIO, 100 X 120 CM (A X L), 2 FLS,  SEM BANDEIRA,  ACABAMENTO ACET OU BRILHANTE, BATENTE/REQUADRO DE 6 A 14 CM, COM VIDRO, SEM GUARNICAO</v>
          </cell>
          <cell r="C2545" t="str">
            <v xml:space="preserve">UN    </v>
          </cell>
          <cell r="D2545" t="str">
            <v xml:space="preserve">C </v>
          </cell>
          <cell r="E2545" t="str">
            <v>199,00</v>
          </cell>
        </row>
        <row r="2546">
          <cell r="A2546">
            <v>34367</v>
          </cell>
          <cell r="B2546" t="str">
            <v>JANELA DE CORRER EM ALUMINIO, 100 X 150 CM (A X L), 2 FLS,  SEM BANDEIRA,  ACABAMENTO ACET OU BRILHANTE, BATENTE/REQUADRO DE 6 A 14 CM, COM VIDRO, SEM GUARNICAO/ALIZAR</v>
          </cell>
          <cell r="C2546" t="str">
            <v xml:space="preserve">UN    </v>
          </cell>
          <cell r="D2546" t="str">
            <v>CR</v>
          </cell>
          <cell r="E2546" t="str">
            <v>233,75</v>
          </cell>
        </row>
        <row r="2547">
          <cell r="A2547">
            <v>36884</v>
          </cell>
          <cell r="B2547" t="str">
            <v>JANELA DE CORRER EM ALUMINIO, 100 X 150 CM (A X L), 4 FLS, SEM BANDEIRA, ACABAMENTO ACET OU BRILHANTE, BATENTE/REQUADRO DE 6 A 14 CM, COM VIDRO, SEM GUARNICAO/ALIZAR</v>
          </cell>
          <cell r="C2547" t="str">
            <v xml:space="preserve">M2    </v>
          </cell>
          <cell r="D2547" t="str">
            <v>CR</v>
          </cell>
          <cell r="E2547" t="str">
            <v>193,60</v>
          </cell>
        </row>
        <row r="2548">
          <cell r="A2548">
            <v>36897</v>
          </cell>
          <cell r="B2548" t="str">
            <v>JANELA DE CORRER EM ALUMINIO, 100 X 150 CM (A X L), 4 FLS, SEM BANDEIRA, ACABAMENTO ACET OU BRILHANTE, BATENTE/REQUADRO DE 6 A 14 CM, COM VIDRO, SEM GUARNICAO/ALIZAR</v>
          </cell>
          <cell r="C2548" t="str">
            <v xml:space="preserve">UN    </v>
          </cell>
          <cell r="D2548" t="str">
            <v>CR</v>
          </cell>
          <cell r="E2548" t="str">
            <v>275,64</v>
          </cell>
        </row>
        <row r="2549">
          <cell r="A2549">
            <v>597</v>
          </cell>
          <cell r="B2549" t="str">
            <v>JANELA DE CORRER EM ALUMINIO, 100 X 150 CM (A X L), 4 FLS, SEM BANDEIRA, ACABAMENTO ACET OU BRILHANTE, COM VIDRO, COM GUARNICAO PARA 1 FACE</v>
          </cell>
          <cell r="C2549" t="str">
            <v xml:space="preserve">M2    </v>
          </cell>
          <cell r="D2549" t="str">
            <v>CR</v>
          </cell>
          <cell r="E2549" t="str">
            <v>203,60</v>
          </cell>
        </row>
        <row r="2550">
          <cell r="A2550">
            <v>34369</v>
          </cell>
          <cell r="B2550" t="str">
            <v>JANELA DE CORRER EM ALUMINIO, 100 X 200 CM, 4 FLS,  BANDEIRA COM BASCULA,  ACABAMENTO ACET OU BRILHANTE, BATENTE/REQUADRO DE 6 A 14 CM, COM VIDRO, SEM GUARNICAO/ALIZAR</v>
          </cell>
          <cell r="C2550" t="str">
            <v xml:space="preserve">UN    </v>
          </cell>
          <cell r="D2550" t="str">
            <v>CR</v>
          </cell>
          <cell r="E2550" t="str">
            <v>326,58</v>
          </cell>
        </row>
        <row r="2551">
          <cell r="A2551">
            <v>34362</v>
          </cell>
          <cell r="B2551" t="str">
            <v>JANELA DE CORRER EM ALUMINIO, 120 X 120 CM (A X L), 2 FLS, SEM BANDEIRA, ACABAMENTO ACET OU BRILHANTE,  BATENTE/REQUADRO DE 6 A 14 CM, COM VIDRO, SEM GUARNICAO/ALIZAR</v>
          </cell>
          <cell r="C2551" t="str">
            <v xml:space="preserve">UN    </v>
          </cell>
          <cell r="D2551" t="str">
            <v>CR</v>
          </cell>
          <cell r="E2551" t="str">
            <v>226,61</v>
          </cell>
        </row>
        <row r="2552">
          <cell r="A2552">
            <v>34363</v>
          </cell>
          <cell r="B2552" t="str">
            <v>JANELA DE CORRER EM ALUMINIO, 120 X 150 CM (A X L), 2 FLS, SEM BANDEIRA, ACABAMENTO ACET OU BRILHANTE, BATENTE/REQUADRO DE 6 A 14 CM, COM VIDRO, SEM GUARNICAO/ALIZAR</v>
          </cell>
          <cell r="C2552" t="str">
            <v xml:space="preserve">UN    </v>
          </cell>
          <cell r="D2552" t="str">
            <v>CR</v>
          </cell>
          <cell r="E2552" t="str">
            <v>256,12</v>
          </cell>
        </row>
        <row r="2553">
          <cell r="A2553">
            <v>34364</v>
          </cell>
          <cell r="B2553" t="str">
            <v>JANELA DE CORRER EM ALUMINIO, 120 X 150 CM (A X L), 4 FLS, BANDEIRA COM BASCULA,  ACABAMENTO ACET OU BRILHANTE, BATENTE/REQUADRO DE 6 A 14 CM, COM VIDRO, SEM GUARNICAO/ALIZAR</v>
          </cell>
          <cell r="C2553" t="str">
            <v xml:space="preserve">UN    </v>
          </cell>
          <cell r="D2553" t="str">
            <v>CR</v>
          </cell>
          <cell r="E2553" t="str">
            <v>319,44</v>
          </cell>
        </row>
        <row r="2554">
          <cell r="A2554">
            <v>34365</v>
          </cell>
          <cell r="B2554" t="str">
            <v>JANELA DE CORRER EM ALUMINIO, 120 X 200 CM (A X L), 4 FLS, BANDEIRA COM BASCULA,  ACABAMENTO ACET OU BRILHANTE, BATENTE/REQUADRO DE 6 A 14 CM, COM VIDRO, SEM GUARNICAO/ALIZAR</v>
          </cell>
          <cell r="C2554" t="str">
            <v xml:space="preserve">UN    </v>
          </cell>
          <cell r="D2554" t="str">
            <v>CR</v>
          </cell>
          <cell r="E2554" t="str">
            <v>359,91</v>
          </cell>
        </row>
        <row r="2555">
          <cell r="A2555">
            <v>40659</v>
          </cell>
          <cell r="B2555" t="str">
            <v>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v>
          </cell>
          <cell r="C2555" t="str">
            <v xml:space="preserve">M2    </v>
          </cell>
          <cell r="D2555" t="str">
            <v>AS</v>
          </cell>
          <cell r="E2555" t="str">
            <v>790,73</v>
          </cell>
        </row>
        <row r="2556">
          <cell r="A2556">
            <v>40660</v>
          </cell>
          <cell r="B2556" t="str">
            <v>JANELA DE 6 FOLHAS DE CORRER EM MADEIRA IMBUIA/CEDRO ARANA/CEDRO ROSA OU EQUIVALENTE DA REGIAO, CAIXA DO BATENTE/MARCO *10* CM, 2 FOLHAS DE CORRER VENEZIANA, 2 FOLHAS FIXAS VENEZIANA E 2 FOLHAS DE CORRER PARA VIDRO, COM FERRAGENS (SEM VIDRO, SEM ACABAMENTO E SEM GUARNICAO/ALIZAR)</v>
          </cell>
          <cell r="C2556" t="str">
            <v xml:space="preserve">M2    </v>
          </cell>
          <cell r="D2556" t="str">
            <v>AS</v>
          </cell>
          <cell r="E2556" t="str">
            <v>1.002,16</v>
          </cell>
        </row>
        <row r="2557">
          <cell r="A2557">
            <v>40661</v>
          </cell>
          <cell r="B2557" t="str">
            <v>JANELA DE 6 FOLHAS DE CORRER EM MADEIRA PINUS/ EUCALIPTO/ TAUARI/ VIROLA OU  EQUIVALENTE DA REGIAO, CAIXA DO BATENTE/MARCO *10* CM, 2 FOLHAS DE CORRER VENEZIANA, 2 FOLHAS FIXAS VENEZIANA E 2 FOLHAS DE CORRER PARA VIDRO, COM FERRAGENS (SEM VIDRO, SEM ACABAMENTO E SEM GUARNICAO/ALIZAR)</v>
          </cell>
          <cell r="C2557" t="str">
            <v xml:space="preserve">M2    </v>
          </cell>
          <cell r="D2557" t="str">
            <v>AS</v>
          </cell>
          <cell r="E2557" t="str">
            <v>616,15</v>
          </cell>
        </row>
        <row r="2558">
          <cell r="A2558">
            <v>3421</v>
          </cell>
          <cell r="B2558" t="str">
            <v>JANELA EM MADEIRA CEDRINHO/ ANGELIM COMERCIAL/ CURUPIXA/ CUMARU OU EQUIVALENTE DA REGIAO, CAIXA DO BATENTE/MARCO *10* CM, 2 FOLHAS DE ABRIR TIPO VENEZIANA E 2 FOLHAS GUILHOTINA PARA VIDRO, COM GUARNICAO/ALIZAR, COM FERRAGENS (SEM VIDRO E SEM ACABAMENTO)</v>
          </cell>
          <cell r="C2558" t="str">
            <v xml:space="preserve">M2    </v>
          </cell>
          <cell r="D2558" t="str">
            <v>AS</v>
          </cell>
          <cell r="E2558" t="str">
            <v>620,87</v>
          </cell>
        </row>
        <row r="2559">
          <cell r="A2559">
            <v>599</v>
          </cell>
          <cell r="B2559" t="str">
            <v>JANELA FIXA EM ALUMINIO, 60  X 80 CM (A X L), BATENTE/REQUADRO DE 3 A 14 CM, COM VIDRO, SEM GUARNICAO/ALIZAR</v>
          </cell>
          <cell r="C2559" t="str">
            <v xml:space="preserve">M2    </v>
          </cell>
          <cell r="D2559" t="str">
            <v>CR</v>
          </cell>
          <cell r="E2559" t="str">
            <v>172,57</v>
          </cell>
        </row>
        <row r="2560">
          <cell r="A2560">
            <v>34380</v>
          </cell>
          <cell r="B2560" t="str">
            <v>JANELA FIXA EM ALUMINIO, 60 X 80 CM (A X L), BATENTE/REQUADRO DE 3 A 14 CM, COM VIDRO, SEM GUARNICAO/ALIZAR</v>
          </cell>
          <cell r="C2560" t="str">
            <v xml:space="preserve">UN    </v>
          </cell>
          <cell r="D2560" t="str">
            <v>CR</v>
          </cell>
          <cell r="E2560" t="str">
            <v>89,50</v>
          </cell>
        </row>
        <row r="2561">
          <cell r="A2561">
            <v>34381</v>
          </cell>
          <cell r="B2561" t="str">
            <v>JANELA MAXIM AR EM ALUMINIO, 80 X 60 CM (A X L), BATENTE/REQUADRO DE 4 A 14 CM, COM VIDRO, SEM GUARNICAO/ALIZAR</v>
          </cell>
          <cell r="C2561" t="str">
            <v xml:space="preserve">UN    </v>
          </cell>
          <cell r="D2561" t="str">
            <v>CR</v>
          </cell>
          <cell r="E2561" t="str">
            <v>116,63</v>
          </cell>
        </row>
        <row r="2562">
          <cell r="A2562">
            <v>601</v>
          </cell>
          <cell r="B2562" t="str">
            <v>JANELA MAXIM AR EM ALUMINIO, 80 X 60 CM (A X L), BATENTE/REQUADRO DE 4 A 14 CM, COM VIDRO, SEM GUARNICAO/ALIZAR</v>
          </cell>
          <cell r="C2562" t="str">
            <v xml:space="preserve">M2    </v>
          </cell>
          <cell r="D2562" t="str">
            <v>CR</v>
          </cell>
          <cell r="E2562" t="str">
            <v>232,80</v>
          </cell>
        </row>
        <row r="2563">
          <cell r="A2563">
            <v>3423</v>
          </cell>
          <cell r="B2563" t="str">
            <v>JANELA MAXIM AR EM MADEIRA CEDRINHO/ ANGELIM COMERCIAL/ CURUPIXA/ CUMARU OU EQUIVALENTE DA REGIAO, CAIXA DO BATENTE/MARCO *10* CM, 1 FOLHA  PARA VIDRO, COM GUARNICAO/ALIZAR, COM FERRAGENS, (SEM VIDRO E SEM ACABAMENTO)</v>
          </cell>
          <cell r="C2563" t="str">
            <v xml:space="preserve">M2    </v>
          </cell>
          <cell r="D2563" t="str">
            <v>AS</v>
          </cell>
          <cell r="E2563" t="str">
            <v>875,57</v>
          </cell>
        </row>
        <row r="2564">
          <cell r="A2564">
            <v>34797</v>
          </cell>
          <cell r="B2564" t="str">
            <v>JANELA MAXIMO AR, ACO, BATENTE / REQUADRO DE 6 A 14 CM, PINT ANTICORROSIVA, SEM VIDRO, COM GRADE, 1 FL, 60  X 80 CM (A X L)</v>
          </cell>
          <cell r="C2564" t="str">
            <v xml:space="preserve">UN    </v>
          </cell>
          <cell r="D2564" t="str">
            <v>AS</v>
          </cell>
          <cell r="E2564" t="str">
            <v>347,85</v>
          </cell>
        </row>
        <row r="2565">
          <cell r="A2565">
            <v>25964</v>
          </cell>
          <cell r="B2565" t="str">
            <v>JARDINEIRO</v>
          </cell>
          <cell r="C2565" t="str">
            <v xml:space="preserve">H     </v>
          </cell>
          <cell r="D2565" t="str">
            <v>CR</v>
          </cell>
          <cell r="E2565" t="str">
            <v>12,97</v>
          </cell>
        </row>
        <row r="2566">
          <cell r="A2566">
            <v>41077</v>
          </cell>
          <cell r="B2566" t="str">
            <v>JARDINEIRO (MENSALISTA)</v>
          </cell>
          <cell r="C2566" t="str">
            <v xml:space="preserve">MES   </v>
          </cell>
          <cell r="D2566" t="str">
            <v>CR</v>
          </cell>
          <cell r="E2566" t="str">
            <v>2.274,78</v>
          </cell>
        </row>
        <row r="2567">
          <cell r="A2567">
            <v>20159</v>
          </cell>
          <cell r="B2567" t="str">
            <v>JOELHO COM VISITA, PVC SERIE R, 90 GRAUS, 100 X 75 MM, PARA ESGOTO PREDIAL</v>
          </cell>
          <cell r="C2567" t="str">
            <v xml:space="preserve">UN    </v>
          </cell>
          <cell r="D2567" t="str">
            <v>CR</v>
          </cell>
          <cell r="E2567" t="str">
            <v>34,21</v>
          </cell>
        </row>
        <row r="2568">
          <cell r="A2568">
            <v>37963</v>
          </cell>
          <cell r="B2568" t="str">
            <v>JOELHO CPVC, SOLDAVEL, 45 GRAUS, 15 MM, PARA AGUA QUENTE</v>
          </cell>
          <cell r="C2568" t="str">
            <v xml:space="preserve">UN    </v>
          </cell>
          <cell r="D2568" t="str">
            <v>AS</v>
          </cell>
          <cell r="E2568" t="str">
            <v>2,86</v>
          </cell>
        </row>
        <row r="2569">
          <cell r="A2569">
            <v>37964</v>
          </cell>
          <cell r="B2569" t="str">
            <v>JOELHO CPVC, SOLDAVEL, 45 GRAUS, 22 MM, PARA AGUA QUENTE</v>
          </cell>
          <cell r="C2569" t="str">
            <v xml:space="preserve">UN    </v>
          </cell>
          <cell r="D2569" t="str">
            <v>AS</v>
          </cell>
          <cell r="E2569" t="str">
            <v>4,76</v>
          </cell>
        </row>
        <row r="2570">
          <cell r="A2570">
            <v>37965</v>
          </cell>
          <cell r="B2570" t="str">
            <v>JOELHO CPVC, SOLDAVEL, 45 GRAUS, 28 MM, PARA AGUA QUENTE</v>
          </cell>
          <cell r="C2570" t="str">
            <v xml:space="preserve">UN    </v>
          </cell>
          <cell r="D2570" t="str">
            <v>AS</v>
          </cell>
          <cell r="E2570" t="str">
            <v>6,90</v>
          </cell>
        </row>
        <row r="2571">
          <cell r="A2571">
            <v>37966</v>
          </cell>
          <cell r="B2571" t="str">
            <v>JOELHO CPVC, SOLDAVEL, 45 GRAUS, 35 MM, PARA AGUA QUENTE</v>
          </cell>
          <cell r="C2571" t="str">
            <v xml:space="preserve">UN    </v>
          </cell>
          <cell r="D2571" t="str">
            <v>AS</v>
          </cell>
          <cell r="E2571" t="str">
            <v>12,51</v>
          </cell>
        </row>
        <row r="2572">
          <cell r="A2572">
            <v>37967</v>
          </cell>
          <cell r="B2572" t="str">
            <v>JOELHO CPVC, SOLDAVEL, 45 GRAUS, 42 MM, PARA AGUA QUENTE</v>
          </cell>
          <cell r="C2572" t="str">
            <v xml:space="preserve">UN    </v>
          </cell>
          <cell r="D2572" t="str">
            <v>AS</v>
          </cell>
          <cell r="E2572" t="str">
            <v>20,06</v>
          </cell>
        </row>
        <row r="2573">
          <cell r="A2573">
            <v>37968</v>
          </cell>
          <cell r="B2573" t="str">
            <v>JOELHO CPVC, SOLDAVEL, 45 GRAUS, 54 MM, PARA AGUA QUENTE</v>
          </cell>
          <cell r="C2573" t="str">
            <v xml:space="preserve">UN    </v>
          </cell>
          <cell r="D2573" t="str">
            <v>AS</v>
          </cell>
          <cell r="E2573" t="str">
            <v>43,99</v>
          </cell>
        </row>
        <row r="2574">
          <cell r="A2574">
            <v>37969</v>
          </cell>
          <cell r="B2574" t="str">
            <v>JOELHO CPVC, SOLDAVEL, 45 GRAUS, 73 MM, PARA AGUA QUENTE</v>
          </cell>
          <cell r="C2574" t="str">
            <v xml:space="preserve">UN    </v>
          </cell>
          <cell r="D2574" t="str">
            <v>AS</v>
          </cell>
          <cell r="E2574" t="str">
            <v>117,53</v>
          </cell>
        </row>
        <row r="2575">
          <cell r="A2575">
            <v>37970</v>
          </cell>
          <cell r="B2575" t="str">
            <v>JOELHO CPVC, SOLDAVEL, 45 GRAUS, 89 MM, PARA AGUA QUENTE</v>
          </cell>
          <cell r="C2575" t="str">
            <v xml:space="preserve">UN    </v>
          </cell>
          <cell r="D2575" t="str">
            <v>AS</v>
          </cell>
          <cell r="E2575" t="str">
            <v>137,11</v>
          </cell>
        </row>
        <row r="2576">
          <cell r="A2576">
            <v>21118</v>
          </cell>
          <cell r="B2576" t="str">
            <v>JOELHO CPVC, SOLDAVEL, 90 GRAUS, 15 MM, PARA AGUA QUENTE</v>
          </cell>
          <cell r="C2576" t="str">
            <v xml:space="preserve">UN    </v>
          </cell>
          <cell r="D2576" t="str">
            <v>AS</v>
          </cell>
          <cell r="E2576" t="str">
            <v>2,16</v>
          </cell>
        </row>
        <row r="2577">
          <cell r="A2577">
            <v>37956</v>
          </cell>
          <cell r="B2577" t="str">
            <v>JOELHO CPVC, SOLDAVEL, 90 GRAUS, 22 MM, PARA AGUA QUENTE</v>
          </cell>
          <cell r="C2577" t="str">
            <v xml:space="preserve">UN    </v>
          </cell>
          <cell r="D2577" t="str">
            <v>AS</v>
          </cell>
          <cell r="E2577" t="str">
            <v>3,42</v>
          </cell>
        </row>
        <row r="2578">
          <cell r="A2578">
            <v>37957</v>
          </cell>
          <cell r="B2578" t="str">
            <v>JOELHO CPVC, SOLDAVEL, 90 GRAUS, 28 MM, PARA AGUA QUENTE</v>
          </cell>
          <cell r="C2578" t="str">
            <v xml:space="preserve">UN    </v>
          </cell>
          <cell r="D2578" t="str">
            <v>AS</v>
          </cell>
          <cell r="E2578" t="str">
            <v>7,21</v>
          </cell>
        </row>
        <row r="2579">
          <cell r="A2579">
            <v>37958</v>
          </cell>
          <cell r="B2579" t="str">
            <v>JOELHO CPVC, SOLDAVEL, 90 GRAUS, 35 MM, PARA AGUA QUENTE</v>
          </cell>
          <cell r="C2579" t="str">
            <v xml:space="preserve">UN    </v>
          </cell>
          <cell r="D2579" t="str">
            <v>AS</v>
          </cell>
          <cell r="E2579" t="str">
            <v>12,51</v>
          </cell>
        </row>
        <row r="2580">
          <cell r="A2580">
            <v>37959</v>
          </cell>
          <cell r="B2580" t="str">
            <v>JOELHO CPVC, SOLDAVEL, 90 GRAUS, 42 MM, PARA AGUA QUENTE</v>
          </cell>
          <cell r="C2580" t="str">
            <v xml:space="preserve">UN    </v>
          </cell>
          <cell r="D2580" t="str">
            <v>AS</v>
          </cell>
          <cell r="E2580" t="str">
            <v>20,06</v>
          </cell>
        </row>
        <row r="2581">
          <cell r="A2581">
            <v>37960</v>
          </cell>
          <cell r="B2581" t="str">
            <v>JOELHO CPVC, SOLDAVEL, 90 GRAUS, 54 MM, PARA AGUA QUENTE</v>
          </cell>
          <cell r="C2581" t="str">
            <v xml:space="preserve">UN    </v>
          </cell>
          <cell r="D2581" t="str">
            <v>AS</v>
          </cell>
          <cell r="E2581" t="str">
            <v>43,20</v>
          </cell>
        </row>
        <row r="2582">
          <cell r="A2582">
            <v>37961</v>
          </cell>
          <cell r="B2582" t="str">
            <v>JOELHO CPVC, SOLDAVEL, 90 GRAUS, 73 MM, PARA AGUA QUENTE</v>
          </cell>
          <cell r="C2582" t="str">
            <v xml:space="preserve">UN    </v>
          </cell>
          <cell r="D2582" t="str">
            <v>AS</v>
          </cell>
          <cell r="E2582" t="str">
            <v>114,61</v>
          </cell>
        </row>
        <row r="2583">
          <cell r="A2583">
            <v>37962</v>
          </cell>
          <cell r="B2583" t="str">
            <v>JOELHO CPVC, SOLDAVEL, 90 GRAUS, 89 MM, PARA AGUA QUENTE</v>
          </cell>
          <cell r="C2583" t="str">
            <v xml:space="preserve">UN    </v>
          </cell>
          <cell r="D2583" t="str">
            <v>AS</v>
          </cell>
          <cell r="E2583" t="str">
            <v>133,18</v>
          </cell>
        </row>
        <row r="2584">
          <cell r="A2584">
            <v>3533</v>
          </cell>
          <cell r="B2584" t="str">
            <v>JOELHO DE REDUCAO, PVC SOLDAVEL, 90 GRAUS,  25 MM X 20 MM, PARA AGUA FRIA PREDIAL</v>
          </cell>
          <cell r="C2584" t="str">
            <v xml:space="preserve">UN    </v>
          </cell>
          <cell r="D2584" t="str">
            <v>CR</v>
          </cell>
          <cell r="E2584" t="str">
            <v>1,62</v>
          </cell>
        </row>
        <row r="2585">
          <cell r="A2585">
            <v>3538</v>
          </cell>
          <cell r="B2585" t="str">
            <v>JOELHO DE REDUCAO, PVC SOLDAVEL, 90 GRAUS,  32 MM X 25 MM, PARA AGUA FRIA PREDIAL</v>
          </cell>
          <cell r="C2585" t="str">
            <v xml:space="preserve">UN    </v>
          </cell>
          <cell r="D2585" t="str">
            <v>CR</v>
          </cell>
          <cell r="E2585" t="str">
            <v>2,80</v>
          </cell>
        </row>
        <row r="2586">
          <cell r="A2586">
            <v>3497</v>
          </cell>
          <cell r="B2586" t="str">
            <v>JOELHO DE REDUCAO, PVC, ROSCAVEL COM BUCHA DE LATAO, 90 GRAUS,  3/4" X 1/2", PARA AGUA FRIA PREDIAL</v>
          </cell>
          <cell r="C2586" t="str">
            <v xml:space="preserve">UN    </v>
          </cell>
          <cell r="D2586" t="str">
            <v>CR</v>
          </cell>
          <cell r="E2586" t="str">
            <v>10,48</v>
          </cell>
        </row>
        <row r="2587">
          <cell r="A2587">
            <v>3498</v>
          </cell>
          <cell r="B2587" t="str">
            <v>JOELHO DE REDUCAO, PVC, ROSCAVEL, 90 GRAUS, 1" X 3/4", PARA AGUA FRIA PREDIAL</v>
          </cell>
          <cell r="C2587" t="str">
            <v xml:space="preserve">UN    </v>
          </cell>
          <cell r="D2587" t="str">
            <v>CR</v>
          </cell>
          <cell r="E2587" t="str">
            <v>3,32</v>
          </cell>
        </row>
        <row r="2588">
          <cell r="A2588">
            <v>3496</v>
          </cell>
          <cell r="B2588" t="str">
            <v>JOELHO DE REDUCAO, PVC, ROSCAVEL, 90 GRAUS, 3/4" X 1/2", PARA AGUA FRIA PREDIAL</v>
          </cell>
          <cell r="C2588" t="str">
            <v xml:space="preserve">UN    </v>
          </cell>
          <cell r="D2588" t="str">
            <v>CR</v>
          </cell>
          <cell r="E2588" t="str">
            <v>2,68</v>
          </cell>
        </row>
        <row r="2589">
          <cell r="A2589">
            <v>38429</v>
          </cell>
          <cell r="B2589" t="str">
            <v>JOELHO DE TRANSICAO, CPVC, SOLDAVEL, 90 GRAUS, 15 MM X 1/2", PARA AGUA QUENTE</v>
          </cell>
          <cell r="C2589" t="str">
            <v xml:space="preserve">UN    </v>
          </cell>
          <cell r="D2589" t="str">
            <v>AS</v>
          </cell>
          <cell r="E2589" t="str">
            <v>7,29</v>
          </cell>
        </row>
        <row r="2590">
          <cell r="A2590">
            <v>38431</v>
          </cell>
          <cell r="B2590" t="str">
            <v>JOELHO DE TRANSICAO, CPVC, SOLDAVEL, 90 GRAUS, 22 MM X 1/2", PARA AGUA QUENTE</v>
          </cell>
          <cell r="C2590" t="str">
            <v xml:space="preserve">UN    </v>
          </cell>
          <cell r="D2590" t="str">
            <v>AS</v>
          </cell>
          <cell r="E2590" t="str">
            <v>11,55</v>
          </cell>
        </row>
        <row r="2591">
          <cell r="A2591">
            <v>38430</v>
          </cell>
          <cell r="B2591" t="str">
            <v>JOELHO DE TRANSICAO, CPVC, SOLDAVEL, 90 GRAUS, 22 MM X 3/4", PARA AGUA QUENTE</v>
          </cell>
          <cell r="C2591" t="str">
            <v xml:space="preserve">UN    </v>
          </cell>
          <cell r="D2591" t="str">
            <v>AS</v>
          </cell>
          <cell r="E2591" t="str">
            <v>14,76</v>
          </cell>
        </row>
        <row r="2592">
          <cell r="A2592">
            <v>36348</v>
          </cell>
          <cell r="B2592" t="str">
            <v>JOELHO PPR 45 GRAUS, SOLDAVEL,  DN 20 MM, PARA AGUA QUENTE PREDIAL</v>
          </cell>
          <cell r="C2592" t="str">
            <v xml:space="preserve">UN    </v>
          </cell>
          <cell r="D2592" t="str">
            <v>AS</v>
          </cell>
          <cell r="E2592" t="str">
            <v>1,05</v>
          </cell>
        </row>
        <row r="2593">
          <cell r="A2593">
            <v>36349</v>
          </cell>
          <cell r="B2593" t="str">
            <v>JOELHO PPR 45 GRAUS, SOLDAVEL, DN 25 MM, PARA AGUA QUENTE PREDIAL</v>
          </cell>
          <cell r="C2593" t="str">
            <v xml:space="preserve">UN    </v>
          </cell>
          <cell r="D2593" t="str">
            <v>AS</v>
          </cell>
          <cell r="E2593" t="str">
            <v>1,58</v>
          </cell>
        </row>
        <row r="2594">
          <cell r="A2594">
            <v>38433</v>
          </cell>
          <cell r="B2594" t="str">
            <v>JOELHO PPR, 45 GRAUS, SOLDAVEL, DN 32 MM, PARA AGUA QUENTE PREDIAL</v>
          </cell>
          <cell r="C2594" t="str">
            <v xml:space="preserve">UN    </v>
          </cell>
          <cell r="D2594" t="str">
            <v>AS</v>
          </cell>
          <cell r="E2594" t="str">
            <v>2,93</v>
          </cell>
        </row>
        <row r="2595">
          <cell r="A2595">
            <v>38440</v>
          </cell>
          <cell r="B2595" t="str">
            <v>JOELHO PPR, 90 GRAUS, SOLDAVEL, DN 110 MM, PARA AGUA QUENTE PREDIAL</v>
          </cell>
          <cell r="C2595" t="str">
            <v xml:space="preserve">UN    </v>
          </cell>
          <cell r="D2595" t="str">
            <v>AS</v>
          </cell>
          <cell r="E2595" t="str">
            <v>101,00</v>
          </cell>
        </row>
        <row r="2596">
          <cell r="A2596">
            <v>36359</v>
          </cell>
          <cell r="B2596" t="str">
            <v>JOELHO PPR, 90 GRAUS, SOLDAVEL, DN 20 MM, PARA AGUA QUENTE PREDIAL</v>
          </cell>
          <cell r="C2596" t="str">
            <v xml:space="preserve">UN    </v>
          </cell>
          <cell r="D2596" t="str">
            <v>AS</v>
          </cell>
          <cell r="E2596" t="str">
            <v>1,25</v>
          </cell>
        </row>
        <row r="2597">
          <cell r="A2597">
            <v>36360</v>
          </cell>
          <cell r="B2597" t="str">
            <v>JOELHO PPR, 90 GRAUS, SOLDAVEL, DN 25 MM, PARA AGUA QUENTE PREDIAL</v>
          </cell>
          <cell r="C2597" t="str">
            <v xml:space="preserve">UN    </v>
          </cell>
          <cell r="D2597" t="str">
            <v>AS</v>
          </cell>
          <cell r="E2597" t="str">
            <v>1,93</v>
          </cell>
        </row>
        <row r="2598">
          <cell r="A2598">
            <v>38434</v>
          </cell>
          <cell r="B2598" t="str">
            <v>JOELHO PPR, 90 GRAUS, SOLDAVEL, DN 32 MM, PARA AGUA QUENTE PREDIAL</v>
          </cell>
          <cell r="C2598" t="str">
            <v xml:space="preserve">UN    </v>
          </cell>
          <cell r="D2598" t="str">
            <v>AS</v>
          </cell>
          <cell r="E2598" t="str">
            <v>2,96</v>
          </cell>
        </row>
        <row r="2599">
          <cell r="A2599">
            <v>38435</v>
          </cell>
          <cell r="B2599" t="str">
            <v>JOELHO PPR, 90 GRAUS, SOLDAVEL, DN 40 MM, PARA AGUA QUENTE PREDIAL</v>
          </cell>
          <cell r="C2599" t="str">
            <v xml:space="preserve">UN    </v>
          </cell>
          <cell r="D2599" t="str">
            <v>AS</v>
          </cell>
          <cell r="E2599" t="str">
            <v>5,63</v>
          </cell>
        </row>
        <row r="2600">
          <cell r="A2600">
            <v>38436</v>
          </cell>
          <cell r="B2600" t="str">
            <v>JOELHO PPR, 90 GRAUS, SOLDAVEL, DN 50 MM, PARA AGUA QUENTE PREDIAL</v>
          </cell>
          <cell r="C2600" t="str">
            <v xml:space="preserve">UN    </v>
          </cell>
          <cell r="D2600" t="str">
            <v>AS</v>
          </cell>
          <cell r="E2600" t="str">
            <v>11,64</v>
          </cell>
        </row>
        <row r="2601">
          <cell r="A2601">
            <v>38437</v>
          </cell>
          <cell r="B2601" t="str">
            <v>JOELHO PPR, 90 GRAUS, SOLDAVEL, DN 63 MM, PARA AGUA QUENTE PREDIAL</v>
          </cell>
          <cell r="C2601" t="str">
            <v xml:space="preserve">UN    </v>
          </cell>
          <cell r="D2601" t="str">
            <v>AS</v>
          </cell>
          <cell r="E2601" t="str">
            <v>17,48</v>
          </cell>
        </row>
        <row r="2602">
          <cell r="A2602">
            <v>38438</v>
          </cell>
          <cell r="B2602" t="str">
            <v>JOELHO PPR, 90 GRAUS, SOLDAVEL, DN 75 MM, PARA AGUA QUENTE PREDIAL</v>
          </cell>
          <cell r="C2602" t="str">
            <v xml:space="preserve">UN    </v>
          </cell>
          <cell r="D2602" t="str">
            <v>AS</v>
          </cell>
          <cell r="E2602" t="str">
            <v>44,18</v>
          </cell>
        </row>
        <row r="2603">
          <cell r="A2603">
            <v>38439</v>
          </cell>
          <cell r="B2603" t="str">
            <v>JOELHO PPR, 90 GRAUS, SOLDAVEL, DN 90 MM, PARA AGUA QUENTE PREDIAL</v>
          </cell>
          <cell r="C2603" t="str">
            <v xml:space="preserve">UN    </v>
          </cell>
          <cell r="D2603" t="str">
            <v>AS</v>
          </cell>
          <cell r="E2603" t="str">
            <v>67,34</v>
          </cell>
        </row>
        <row r="2604">
          <cell r="A2604">
            <v>10836</v>
          </cell>
          <cell r="B2604" t="str">
            <v>JOELHO PVC COM VISITA, 90 GRAUS, DN 100 X 50 MM, SERIE NORMAL, PARA ESGOTO PREDIAL</v>
          </cell>
          <cell r="C2604" t="str">
            <v xml:space="preserve">UN    </v>
          </cell>
          <cell r="D2604" t="str">
            <v>CR</v>
          </cell>
          <cell r="E2604" t="str">
            <v>11,99</v>
          </cell>
        </row>
        <row r="2605">
          <cell r="A2605">
            <v>20128</v>
          </cell>
          <cell r="B2605" t="str">
            <v>JOELHO PVC LEVE, 45 GRAUS, DN 150 MM, PARA ESGOTO PREDIAL</v>
          </cell>
          <cell r="C2605" t="str">
            <v xml:space="preserve">UN    </v>
          </cell>
          <cell r="D2605" t="str">
            <v>CR</v>
          </cell>
          <cell r="E2605" t="str">
            <v>35,15</v>
          </cell>
        </row>
        <row r="2606">
          <cell r="A2606">
            <v>20131</v>
          </cell>
          <cell r="B2606" t="str">
            <v>JOELHO PVC LEVE, 90 GRAUS, DN 150 MM, PARA ESGOTO PREDIAL</v>
          </cell>
          <cell r="C2606" t="str">
            <v xml:space="preserve">UN    </v>
          </cell>
          <cell r="D2606" t="str">
            <v>CR</v>
          </cell>
          <cell r="E2606" t="str">
            <v>32,08</v>
          </cell>
        </row>
        <row r="2607">
          <cell r="A2607">
            <v>3521</v>
          </cell>
          <cell r="B2607" t="str">
            <v>JOELHO PVC,  SOLDAVEL COM ROSCA, 90 GRAUS, 20 MM X 1/2", PARA AGUA FRIA PREDIAL</v>
          </cell>
          <cell r="C2607" t="str">
            <v xml:space="preserve">UN    </v>
          </cell>
          <cell r="D2607" t="str">
            <v>CR</v>
          </cell>
          <cell r="E2607" t="str">
            <v>1,41</v>
          </cell>
        </row>
        <row r="2608">
          <cell r="A2608">
            <v>3531</v>
          </cell>
          <cell r="B2608" t="str">
            <v>JOELHO PVC,  SOLDAVEL COM ROSCA, 90 GRAUS, 25 MM X 1/2", PARA AGUA FRIA PREDIAL</v>
          </cell>
          <cell r="C2608" t="str">
            <v xml:space="preserve">UN    </v>
          </cell>
          <cell r="D2608" t="str">
            <v>CR</v>
          </cell>
          <cell r="E2608" t="str">
            <v>1,60</v>
          </cell>
        </row>
        <row r="2609">
          <cell r="A2609">
            <v>3522</v>
          </cell>
          <cell r="B2609" t="str">
            <v>JOELHO PVC,  SOLDAVEL COM ROSCA, 90 GRAUS, 25 MM X 3/4", PARA AGUA FRIA PREDIAL</v>
          </cell>
          <cell r="C2609" t="str">
            <v xml:space="preserve">UN    </v>
          </cell>
          <cell r="D2609" t="str">
            <v>CR</v>
          </cell>
          <cell r="E2609" t="str">
            <v>2,38</v>
          </cell>
        </row>
        <row r="2610">
          <cell r="A2610">
            <v>3527</v>
          </cell>
          <cell r="B2610" t="str">
            <v>JOELHO PVC,  SOLDAVEL COM ROSCA, 90 GRAUS, 32 MM X 3/4", PARA AGUA FRIA PREDIAL</v>
          </cell>
          <cell r="C2610" t="str">
            <v xml:space="preserve">UN    </v>
          </cell>
          <cell r="D2610" t="str">
            <v>CR</v>
          </cell>
          <cell r="E2610" t="str">
            <v>8,18</v>
          </cell>
        </row>
        <row r="2611">
          <cell r="A2611">
            <v>10835</v>
          </cell>
          <cell r="B2611" t="str">
            <v>JOELHO PVC, COM BOLSA E ANEL, 90 GRAUS, DN 40 X *38* MM, SERIE NORMAL, PARA ESGOTO PREDIAL</v>
          </cell>
          <cell r="C2611" t="str">
            <v xml:space="preserve">UN    </v>
          </cell>
          <cell r="D2611" t="str">
            <v>CR</v>
          </cell>
          <cell r="E2611" t="str">
            <v>2,51</v>
          </cell>
        </row>
        <row r="2612">
          <cell r="A2612">
            <v>3475</v>
          </cell>
          <cell r="B2612" t="str">
            <v>JOELHO PVC, ROSCAVEL, 45 GRAUS, 1/2", PARA AGUA FRIA PREDIAL</v>
          </cell>
          <cell r="C2612" t="str">
            <v xml:space="preserve">UN    </v>
          </cell>
          <cell r="D2612" t="str">
            <v>CR</v>
          </cell>
          <cell r="E2612" t="str">
            <v>2,75</v>
          </cell>
        </row>
        <row r="2613">
          <cell r="A2613">
            <v>3485</v>
          </cell>
          <cell r="B2613" t="str">
            <v>JOELHO PVC, ROSCAVEL, 45 GRAUS, 1", PARA AGUA FRIA PREDIAL</v>
          </cell>
          <cell r="C2613" t="str">
            <v xml:space="preserve">UN    </v>
          </cell>
          <cell r="D2613" t="str">
            <v>CR</v>
          </cell>
          <cell r="E2613" t="str">
            <v>8,78</v>
          </cell>
        </row>
        <row r="2614">
          <cell r="A2614">
            <v>3534</v>
          </cell>
          <cell r="B2614" t="str">
            <v>JOELHO PVC, ROSCAVEL, 45 GRAUS, 3/4", PARA AGUA FRIA PREDIAL</v>
          </cell>
          <cell r="C2614" t="str">
            <v xml:space="preserve">UN    </v>
          </cell>
          <cell r="D2614" t="str">
            <v>CR</v>
          </cell>
          <cell r="E2614" t="str">
            <v>3,47</v>
          </cell>
        </row>
        <row r="2615">
          <cell r="A2615">
            <v>3543</v>
          </cell>
          <cell r="B2615" t="str">
            <v>JOELHO PVC, ROSCAVEL, 90 GRAUS, 1/2", PARA AGUA FRIA PREDIAL</v>
          </cell>
          <cell r="C2615" t="str">
            <v xml:space="preserve">UN    </v>
          </cell>
          <cell r="D2615" t="str">
            <v>CR</v>
          </cell>
          <cell r="E2615" t="str">
            <v>1,74</v>
          </cell>
        </row>
        <row r="2616">
          <cell r="A2616">
            <v>3482</v>
          </cell>
          <cell r="B2616" t="str">
            <v>JOELHO PVC, ROSCAVEL, 90 GRAUS, 1", PARA AGUA FRIA PREDIAL</v>
          </cell>
          <cell r="C2616" t="str">
            <v xml:space="preserve">UN    </v>
          </cell>
          <cell r="D2616" t="str">
            <v>CR</v>
          </cell>
          <cell r="E2616" t="str">
            <v>4,41</v>
          </cell>
        </row>
        <row r="2617">
          <cell r="A2617">
            <v>3505</v>
          </cell>
          <cell r="B2617" t="str">
            <v>JOELHO PVC, ROSCAVEL, 90 GRAUS, 3/4", PARA AGUA FRIA PREDIAL</v>
          </cell>
          <cell r="C2617" t="str">
            <v xml:space="preserve">UN    </v>
          </cell>
          <cell r="D2617" t="str">
            <v>CR</v>
          </cell>
          <cell r="E2617" t="str">
            <v>2,50</v>
          </cell>
        </row>
        <row r="2618">
          <cell r="A2618">
            <v>3516</v>
          </cell>
          <cell r="B2618" t="str">
            <v>JOELHO PVC, SOLDAVEL, BB, 45 GRAUS, DN 40 MM, PARA ESGOTO PREDIAL</v>
          </cell>
          <cell r="C2618" t="str">
            <v xml:space="preserve">UN    </v>
          </cell>
          <cell r="D2618" t="str">
            <v>CR</v>
          </cell>
          <cell r="E2618" t="str">
            <v>0,65</v>
          </cell>
        </row>
        <row r="2619">
          <cell r="A2619">
            <v>3517</v>
          </cell>
          <cell r="B2619" t="str">
            <v>JOELHO PVC, SOLDAVEL, BB, 90 GRAUS, DN 40 MM, PARA ESGOTO PREDIAL</v>
          </cell>
          <cell r="C2619" t="str">
            <v xml:space="preserve">UN    </v>
          </cell>
          <cell r="D2619" t="str">
            <v>CR</v>
          </cell>
          <cell r="E2619" t="str">
            <v>2,29</v>
          </cell>
        </row>
        <row r="2620">
          <cell r="A2620">
            <v>3515</v>
          </cell>
          <cell r="B2620" t="str">
            <v>JOELHO PVC, SOLDAVEL, COM BUCHA DE LATAO, 90 GRAUS, 20 MM X 1/2", PARA AGUA FRIA PREDIAL</v>
          </cell>
          <cell r="C2620" t="str">
            <v xml:space="preserve">UN    </v>
          </cell>
          <cell r="D2620" t="str">
            <v>CR</v>
          </cell>
          <cell r="E2620" t="str">
            <v>4,05</v>
          </cell>
        </row>
        <row r="2621">
          <cell r="A2621">
            <v>20147</v>
          </cell>
          <cell r="B2621" t="str">
            <v>JOELHO PVC, SOLDAVEL, COM BUCHA DE LATAO, 90 GRAUS, 25 MM X 1/2", PARA AGUA FRIA PREDIAL</v>
          </cell>
          <cell r="C2621" t="str">
            <v xml:space="preserve">UN    </v>
          </cell>
          <cell r="D2621" t="str">
            <v>CR</v>
          </cell>
          <cell r="E2621" t="str">
            <v>4,36</v>
          </cell>
        </row>
        <row r="2622">
          <cell r="A2622">
            <v>3524</v>
          </cell>
          <cell r="B2622" t="str">
            <v>JOELHO PVC, SOLDAVEL, COM BUCHA DE LATAO, 90 GRAUS, 25 MM X 3/4", PARA AGUA FRIA PREDIAL</v>
          </cell>
          <cell r="C2622" t="str">
            <v xml:space="preserve">UN    </v>
          </cell>
          <cell r="D2622" t="str">
            <v>CR</v>
          </cell>
          <cell r="E2622" t="str">
            <v>5,17</v>
          </cell>
        </row>
        <row r="2623">
          <cell r="A2623">
            <v>3532</v>
          </cell>
          <cell r="B2623" t="str">
            <v>JOELHO PVC, SOLDAVEL, COM BUCHA DE LATAO, 90 GRAUS, 32 MM X 3/4", PARA AGUA FRIA PREDIAL</v>
          </cell>
          <cell r="C2623" t="str">
            <v xml:space="preserve">UN    </v>
          </cell>
          <cell r="D2623" t="str">
            <v>CR</v>
          </cell>
          <cell r="E2623" t="str">
            <v>9,46</v>
          </cell>
        </row>
        <row r="2624">
          <cell r="A2624">
            <v>3528</v>
          </cell>
          <cell r="B2624" t="str">
            <v>JOELHO PVC, SOLDAVEL, PB, 45 GRAUS, DN 100 MM, PARA ESGOTO PREDIAL</v>
          </cell>
          <cell r="C2624" t="str">
            <v xml:space="preserve">UN    </v>
          </cell>
          <cell r="D2624" t="str">
            <v>CR</v>
          </cell>
          <cell r="E2624" t="str">
            <v>5,17</v>
          </cell>
        </row>
        <row r="2625">
          <cell r="A2625">
            <v>37952</v>
          </cell>
          <cell r="B2625" t="str">
            <v>JOELHO PVC, SOLDAVEL, PB, 45 GRAUS, DN 150 MM, PARA ESGOTO PREDIAL</v>
          </cell>
          <cell r="C2625" t="str">
            <v xml:space="preserve">UN    </v>
          </cell>
          <cell r="D2625" t="str">
            <v>CR</v>
          </cell>
          <cell r="E2625" t="str">
            <v>36,85</v>
          </cell>
        </row>
        <row r="2626">
          <cell r="A2626">
            <v>37951</v>
          </cell>
          <cell r="B2626" t="str">
            <v>JOELHO PVC, SOLDAVEL, PB, 45 GRAUS, DN 40 MM, PARA ESGOTO PREDIAL</v>
          </cell>
          <cell r="C2626" t="str">
            <v xml:space="preserve">UN    </v>
          </cell>
          <cell r="D2626" t="str">
            <v>CR</v>
          </cell>
          <cell r="E2626" t="str">
            <v>1,34</v>
          </cell>
        </row>
        <row r="2627">
          <cell r="A2627">
            <v>3518</v>
          </cell>
          <cell r="B2627" t="str">
            <v>JOELHO PVC, SOLDAVEL, PB, 45 GRAUS, DN 50 MM, PARA ESGOTO PREDIAL</v>
          </cell>
          <cell r="C2627" t="str">
            <v xml:space="preserve">UN    </v>
          </cell>
          <cell r="D2627" t="str">
            <v>CR</v>
          </cell>
          <cell r="E2627" t="str">
            <v>1,96</v>
          </cell>
        </row>
        <row r="2628">
          <cell r="A2628">
            <v>3519</v>
          </cell>
          <cell r="B2628" t="str">
            <v>JOELHO PVC, SOLDAVEL, PB, 45 GRAUS, DN 75 MM, PARA ESGOTO PREDIAL</v>
          </cell>
          <cell r="C2628" t="str">
            <v xml:space="preserve">UN    </v>
          </cell>
          <cell r="D2628" t="str">
            <v>CR</v>
          </cell>
          <cell r="E2628" t="str">
            <v>4,64</v>
          </cell>
        </row>
        <row r="2629">
          <cell r="A2629">
            <v>3520</v>
          </cell>
          <cell r="B2629" t="str">
            <v>JOELHO PVC, SOLDAVEL, PB, 90 GRAUS, DN 100 MM, PARA ESGOTO PREDIAL</v>
          </cell>
          <cell r="C2629" t="str">
            <v xml:space="preserve">UN    </v>
          </cell>
          <cell r="D2629" t="str">
            <v>CR</v>
          </cell>
          <cell r="E2629" t="str">
            <v>5,20</v>
          </cell>
        </row>
        <row r="2630">
          <cell r="A2630">
            <v>37950</v>
          </cell>
          <cell r="B2630" t="str">
            <v>JOELHO PVC, SOLDAVEL, PB, 90 GRAUS, DN 150 MM, PARA ESGOTO PREDIAL</v>
          </cell>
          <cell r="C2630" t="str">
            <v xml:space="preserve">UN    </v>
          </cell>
          <cell r="D2630" t="str">
            <v>CR</v>
          </cell>
          <cell r="E2630" t="str">
            <v>32,08</v>
          </cell>
        </row>
        <row r="2631">
          <cell r="A2631">
            <v>37949</v>
          </cell>
          <cell r="B2631" t="str">
            <v>JOELHO PVC, SOLDAVEL, PB, 90 GRAUS, DN 40 MM, PARA ESGOTO PREDIAL</v>
          </cell>
          <cell r="C2631" t="str">
            <v xml:space="preserve">UN    </v>
          </cell>
          <cell r="D2631" t="str">
            <v>CR</v>
          </cell>
          <cell r="E2631" t="str">
            <v>1,17</v>
          </cell>
        </row>
        <row r="2632">
          <cell r="A2632">
            <v>3526</v>
          </cell>
          <cell r="B2632" t="str">
            <v>JOELHO PVC, SOLDAVEL, PB, 90 GRAUS, DN 50 MM, PARA ESGOTO PREDIAL</v>
          </cell>
          <cell r="C2632" t="str">
            <v xml:space="preserve">UN    </v>
          </cell>
          <cell r="D2632" t="str">
            <v>CR</v>
          </cell>
          <cell r="E2632" t="str">
            <v>1,57</v>
          </cell>
        </row>
        <row r="2633">
          <cell r="A2633">
            <v>3509</v>
          </cell>
          <cell r="B2633" t="str">
            <v>JOELHO PVC, SOLDAVEL, PB, 90 GRAUS, DN 75 MM, PARA ESGOTO PREDIAL</v>
          </cell>
          <cell r="C2633" t="str">
            <v xml:space="preserve">UN    </v>
          </cell>
          <cell r="D2633" t="str">
            <v>CR</v>
          </cell>
          <cell r="E2633" t="str">
            <v>4,09</v>
          </cell>
        </row>
        <row r="2634">
          <cell r="A2634">
            <v>3530</v>
          </cell>
          <cell r="B2634" t="str">
            <v>JOELHO PVC, SOLDAVEL, 90 GRAUS, 110 MM, PARA AGUA FRIA PREDIAL</v>
          </cell>
          <cell r="C2634" t="str">
            <v xml:space="preserve">UN    </v>
          </cell>
          <cell r="D2634" t="str">
            <v>CR</v>
          </cell>
          <cell r="E2634" t="str">
            <v>162,94</v>
          </cell>
        </row>
        <row r="2635">
          <cell r="A2635">
            <v>3542</v>
          </cell>
          <cell r="B2635" t="str">
            <v>JOELHO PVC, SOLDAVEL, 90 GRAUS, 20 MM, PARA AGUA FRIA PREDIAL</v>
          </cell>
          <cell r="C2635" t="str">
            <v xml:space="preserve">UN    </v>
          </cell>
          <cell r="D2635" t="str">
            <v>CR</v>
          </cell>
          <cell r="E2635" t="str">
            <v>0,38</v>
          </cell>
        </row>
        <row r="2636">
          <cell r="A2636">
            <v>3529</v>
          </cell>
          <cell r="B2636" t="str">
            <v>JOELHO PVC, SOLDAVEL, 90 GRAUS, 25 MM, PARA AGUA FRIA PREDIAL</v>
          </cell>
          <cell r="C2636" t="str">
            <v xml:space="preserve">UN    </v>
          </cell>
          <cell r="D2636" t="str">
            <v>CR</v>
          </cell>
          <cell r="E2636" t="str">
            <v>0,52</v>
          </cell>
        </row>
        <row r="2637">
          <cell r="A2637">
            <v>3536</v>
          </cell>
          <cell r="B2637" t="str">
            <v>JOELHO PVC, SOLDAVEL, 90 GRAUS, 32 MM, PARA AGUA FRIA PREDIAL</v>
          </cell>
          <cell r="C2637" t="str">
            <v xml:space="preserve">UN    </v>
          </cell>
          <cell r="D2637" t="str">
            <v>CR</v>
          </cell>
          <cell r="E2637" t="str">
            <v>1,56</v>
          </cell>
        </row>
        <row r="2638">
          <cell r="A2638">
            <v>3535</v>
          </cell>
          <cell r="B2638" t="str">
            <v>JOELHO PVC, SOLDAVEL, 90 GRAUS, 40 MM, PARA AGUA FRIA PREDIAL</v>
          </cell>
          <cell r="C2638" t="str">
            <v xml:space="preserve">UN    </v>
          </cell>
          <cell r="D2638" t="str">
            <v>CR</v>
          </cell>
          <cell r="E2638" t="str">
            <v>3,70</v>
          </cell>
        </row>
        <row r="2639">
          <cell r="A2639">
            <v>3540</v>
          </cell>
          <cell r="B2639" t="str">
            <v>JOELHO PVC, SOLDAVEL, 90 GRAUS, 50 MM, PARA AGUA FRIA PREDIAL</v>
          </cell>
          <cell r="C2639" t="str">
            <v xml:space="preserve">UN    </v>
          </cell>
          <cell r="D2639" t="str">
            <v>CR</v>
          </cell>
          <cell r="E2639" t="str">
            <v>4,00</v>
          </cell>
        </row>
        <row r="2640">
          <cell r="A2640">
            <v>3539</v>
          </cell>
          <cell r="B2640" t="str">
            <v>JOELHO PVC, SOLDAVEL, 90 GRAUS, 60 MM, PARA AGUA FRIA PREDIAL</v>
          </cell>
          <cell r="C2640" t="str">
            <v xml:space="preserve">UN    </v>
          </cell>
          <cell r="D2640" t="str">
            <v>CR</v>
          </cell>
          <cell r="E2640" t="str">
            <v>17,38</v>
          </cell>
        </row>
        <row r="2641">
          <cell r="A2641">
            <v>3513</v>
          </cell>
          <cell r="B2641" t="str">
            <v>JOELHO PVC, SOLDAVEL, 90 GRAUS, 85 MM, PARA AGUA FRIA PREDIAL</v>
          </cell>
          <cell r="C2641" t="str">
            <v xml:space="preserve">UN    </v>
          </cell>
          <cell r="D2641" t="str">
            <v>CR</v>
          </cell>
          <cell r="E2641" t="str">
            <v>77,24</v>
          </cell>
        </row>
        <row r="2642">
          <cell r="A2642">
            <v>3492</v>
          </cell>
          <cell r="B2642" t="str">
            <v>JOELHO PVC, 45 GRAUS, ROSCAVEL,  1 1/2", AGUA FRIA PREDIAL</v>
          </cell>
          <cell r="C2642" t="str">
            <v xml:space="preserve">UN    </v>
          </cell>
          <cell r="D2642" t="str">
            <v>CR</v>
          </cell>
          <cell r="E2642" t="str">
            <v>14,87</v>
          </cell>
        </row>
        <row r="2643">
          <cell r="A2643">
            <v>3491</v>
          </cell>
          <cell r="B2643" t="str">
            <v>JOELHO PVC, 45 GRAUS, ROSCAVEL, 1 1/4",  AGUA FRIA PREDIAL</v>
          </cell>
          <cell r="C2643" t="str">
            <v xml:space="preserve">UN    </v>
          </cell>
          <cell r="D2643" t="str">
            <v>CR</v>
          </cell>
          <cell r="E2643" t="str">
            <v>8,48</v>
          </cell>
        </row>
        <row r="2644">
          <cell r="A2644">
            <v>3493</v>
          </cell>
          <cell r="B2644" t="str">
            <v>JOELHO PVC, 45 GRAUS, ROSCAVEL, 2", AGUA FRIA PREDIAL</v>
          </cell>
          <cell r="C2644" t="str">
            <v xml:space="preserve">UN    </v>
          </cell>
          <cell r="D2644" t="str">
            <v>CR</v>
          </cell>
          <cell r="E2644" t="str">
            <v>20,33</v>
          </cell>
        </row>
        <row r="2645">
          <cell r="A2645">
            <v>12628</v>
          </cell>
          <cell r="B2645" t="str">
            <v>JOELHO PVC, 60 GRAUS, DIAMETRO ENTRE 80 E 100 MM, PARA DRENAGEM PLUVIAL PREDIAL</v>
          </cell>
          <cell r="C2645" t="str">
            <v xml:space="preserve">UN    </v>
          </cell>
          <cell r="D2645" t="str">
            <v>AS</v>
          </cell>
          <cell r="E2645" t="str">
            <v>5,22</v>
          </cell>
        </row>
        <row r="2646">
          <cell r="A2646">
            <v>12629</v>
          </cell>
          <cell r="B2646" t="str">
            <v>JOELHO PVC, 90 GRAUS, DIAMETRO ENTRE 80 E 100 MM, PARA DRENAGEM PLUVIAL PREDIAL</v>
          </cell>
          <cell r="C2646" t="str">
            <v xml:space="preserve">UN    </v>
          </cell>
          <cell r="D2646" t="str">
            <v>AS</v>
          </cell>
          <cell r="E2646" t="str">
            <v>5,66</v>
          </cell>
        </row>
        <row r="2647">
          <cell r="A2647">
            <v>3481</v>
          </cell>
          <cell r="B2647" t="str">
            <v>JOELHO PVC, 90 GRAUS, ROSCAVEL, 1 1/2",  AGUA FRIA PREDIAL</v>
          </cell>
          <cell r="C2647" t="str">
            <v xml:space="preserve">UN    </v>
          </cell>
          <cell r="D2647" t="str">
            <v>CR</v>
          </cell>
          <cell r="E2647" t="str">
            <v>10,29</v>
          </cell>
        </row>
        <row r="2648">
          <cell r="A2648">
            <v>3510</v>
          </cell>
          <cell r="B2648" t="str">
            <v>JOELHO PVC, 90 GRAUS, ROSCAVEL, 1 1/4", AGUA FRIA PREDIAL</v>
          </cell>
          <cell r="C2648" t="str">
            <v xml:space="preserve">UN    </v>
          </cell>
          <cell r="D2648" t="str">
            <v>CR</v>
          </cell>
          <cell r="E2648" t="str">
            <v>9,62</v>
          </cell>
        </row>
        <row r="2649">
          <cell r="A2649">
            <v>3508</v>
          </cell>
          <cell r="B2649" t="str">
            <v>JOELHO PVC, 90 GRAUS, ROSCAVEL, 2", AGUA FRIA PREDIAL</v>
          </cell>
          <cell r="C2649" t="str">
            <v xml:space="preserve">UN    </v>
          </cell>
          <cell r="D2649" t="str">
            <v>CR</v>
          </cell>
          <cell r="E2649" t="str">
            <v>25,16</v>
          </cell>
        </row>
        <row r="2650">
          <cell r="A2650">
            <v>38939</v>
          </cell>
          <cell r="B2650" t="str">
            <v>JOELHO ROSCA FEMEA MOVEL, METALICO, PARA CONEXAO COM ANEL DESLIZANTE EM TUBO PEX, DN 16 MM X 1/2"</v>
          </cell>
          <cell r="C2650" t="str">
            <v xml:space="preserve">UN    </v>
          </cell>
          <cell r="D2650" t="str">
            <v>AS</v>
          </cell>
          <cell r="E2650" t="str">
            <v>12,74</v>
          </cell>
        </row>
        <row r="2651">
          <cell r="A2651">
            <v>38940</v>
          </cell>
          <cell r="B2651" t="str">
            <v>JOELHO ROSCA FEMEA MOVEL, METALICO, PARA CONEXAO COM ANEL DESLIZANTE EM TUBO PEX, DN 20 MM X 1/2"</v>
          </cell>
          <cell r="C2651" t="str">
            <v xml:space="preserve">UN    </v>
          </cell>
          <cell r="D2651" t="str">
            <v>AS</v>
          </cell>
          <cell r="E2651" t="str">
            <v>19,45</v>
          </cell>
        </row>
        <row r="2652">
          <cell r="A2652">
            <v>38941</v>
          </cell>
          <cell r="B2652" t="str">
            <v>JOELHO ROSCA FEMEA MOVEL, METALICO, PARA CONEXAO COM ANEL DESLIZANTE EM TUBO PEX, DN 20 MM X 3/4"</v>
          </cell>
          <cell r="C2652" t="str">
            <v xml:space="preserve">UN    </v>
          </cell>
          <cell r="D2652" t="str">
            <v>AS</v>
          </cell>
          <cell r="E2652" t="str">
            <v>22,98</v>
          </cell>
        </row>
        <row r="2653">
          <cell r="A2653">
            <v>38942</v>
          </cell>
          <cell r="B2653" t="str">
            <v>JOELHO ROSCA FEMEA MOVEL, METALICO, PARA CONEXAO COM ANEL DESLIZANTE EM TUBO PEX, DN 25 MM X 3/4"</v>
          </cell>
          <cell r="C2653" t="str">
            <v xml:space="preserve">UN    </v>
          </cell>
          <cell r="D2653" t="str">
            <v>AS</v>
          </cell>
          <cell r="E2653" t="str">
            <v>25,74</v>
          </cell>
        </row>
        <row r="2654">
          <cell r="A2654">
            <v>38987</v>
          </cell>
          <cell r="B2654" t="str">
            <v>JOELHO 45 GRAUS, PPR, SOLDAVEL, F/ F, DN 40 MM, PARA AQUA QUENTE E FRIA PREDIAL</v>
          </cell>
          <cell r="C2654" t="str">
            <v xml:space="preserve">UN    </v>
          </cell>
          <cell r="D2654" t="str">
            <v>AS</v>
          </cell>
          <cell r="E2654" t="str">
            <v>5,24</v>
          </cell>
        </row>
        <row r="2655">
          <cell r="A2655">
            <v>38988</v>
          </cell>
          <cell r="B2655" t="str">
            <v>JOELHO 45 GRAUS, PPR, SOLDAVEL, F/ F, DN 50 MM, PARA AQUA QUENTE E FRIA PREDIAL</v>
          </cell>
          <cell r="C2655" t="str">
            <v xml:space="preserve">UN    </v>
          </cell>
          <cell r="D2655" t="str">
            <v>AS</v>
          </cell>
          <cell r="E2655" t="str">
            <v>12,17</v>
          </cell>
        </row>
        <row r="2656">
          <cell r="A2656">
            <v>38989</v>
          </cell>
          <cell r="B2656" t="str">
            <v>JOELHO 45 GRAUS, PPR, SOLDAVEL, F/ F, DN 63 MM, PARA AQUA QUENTE E FRIA PREDIAL</v>
          </cell>
          <cell r="C2656" t="str">
            <v xml:space="preserve">UN    </v>
          </cell>
          <cell r="D2656" t="str">
            <v>AS</v>
          </cell>
          <cell r="E2656" t="str">
            <v>16,18</v>
          </cell>
        </row>
        <row r="2657">
          <cell r="A2657">
            <v>38990</v>
          </cell>
          <cell r="B2657" t="str">
            <v>JOELHO 45 GRAUS, PPR, SOLDAVEL, F/ F, DN 75 MM, PARA AQUA QUENTE E FRIA PREDIAL</v>
          </cell>
          <cell r="C2657" t="str">
            <v xml:space="preserve">UN    </v>
          </cell>
          <cell r="D2657" t="str">
            <v>AS</v>
          </cell>
          <cell r="E2657" t="str">
            <v>42,65</v>
          </cell>
        </row>
        <row r="2658">
          <cell r="A2658">
            <v>38991</v>
          </cell>
          <cell r="B2658" t="str">
            <v>JOELHO 45 GRAUS, PPR, SOLDAVEL, F/ F, DN 90 MM, PARA AQUA QUENTE E FRIA PREDIAL</v>
          </cell>
          <cell r="C2658" t="str">
            <v xml:space="preserve">UN    </v>
          </cell>
          <cell r="D2658" t="str">
            <v>AS</v>
          </cell>
          <cell r="E2658" t="str">
            <v>86,17</v>
          </cell>
        </row>
        <row r="2659">
          <cell r="A2659">
            <v>38913</v>
          </cell>
          <cell r="B2659" t="str">
            <v>JOELHO 90 GRAUS, METALICO, PARA CONEXAO COM ANEL DESLIZANTE EM TUBO PEX, DN 16 MM</v>
          </cell>
          <cell r="C2659" t="str">
            <v xml:space="preserve">UN    </v>
          </cell>
          <cell r="D2659" t="str">
            <v>AS</v>
          </cell>
          <cell r="E2659" t="str">
            <v>11,82</v>
          </cell>
        </row>
        <row r="2660">
          <cell r="A2660">
            <v>38914</v>
          </cell>
          <cell r="B2660" t="str">
            <v>JOELHO 90 GRAUS, METALICO, PARA CONEXAO COM ANEL DESLIZANTE EM TUBO PEX, DN 20 MM</v>
          </cell>
          <cell r="C2660" t="str">
            <v xml:space="preserve">UN    </v>
          </cell>
          <cell r="D2660" t="str">
            <v>AS</v>
          </cell>
          <cell r="E2660" t="str">
            <v>13,71</v>
          </cell>
        </row>
        <row r="2661">
          <cell r="A2661">
            <v>38915</v>
          </cell>
          <cell r="B2661" t="str">
            <v>JOELHO 90 GRAUS, METALICO, PARA CONEXAO COM ANEL DESLIZANTE EM TUBO PEX, DN 25 MM</v>
          </cell>
          <cell r="C2661" t="str">
            <v xml:space="preserve">UN    </v>
          </cell>
          <cell r="D2661" t="str">
            <v>AS</v>
          </cell>
          <cell r="E2661" t="str">
            <v>23,81</v>
          </cell>
        </row>
        <row r="2662">
          <cell r="A2662">
            <v>38916</v>
          </cell>
          <cell r="B2662" t="str">
            <v>JOELHO 90 GRAUS, METALICO, PARA CONEXAO COM ANEL DESLIZANTE EM TUBO PEX, DN 32 MM</v>
          </cell>
          <cell r="C2662" t="str">
            <v xml:space="preserve">UN    </v>
          </cell>
          <cell r="D2662" t="str">
            <v>AS</v>
          </cell>
          <cell r="E2662" t="str">
            <v>31,41</v>
          </cell>
        </row>
        <row r="2663">
          <cell r="A2663">
            <v>39300</v>
          </cell>
          <cell r="B2663" t="str">
            <v>JOELHO 90 GRAUS, PLASTICO, PARA CONEXAO COM CRIMPAGEM EM TUBO PEX, DN 16 MM</v>
          </cell>
          <cell r="C2663" t="str">
            <v xml:space="preserve">UN    </v>
          </cell>
          <cell r="D2663" t="str">
            <v>AS</v>
          </cell>
          <cell r="E2663" t="str">
            <v>10,68</v>
          </cell>
        </row>
        <row r="2664">
          <cell r="A2664">
            <v>39301</v>
          </cell>
          <cell r="B2664" t="str">
            <v>JOELHO 90 GRAUS, PLASTICO, PARA CONEXAO COM CRIMPAGEM EM TUBO PEX, DN 20 MM</v>
          </cell>
          <cell r="C2664" t="str">
            <v xml:space="preserve">UN    </v>
          </cell>
          <cell r="D2664" t="str">
            <v>AS</v>
          </cell>
          <cell r="E2664" t="str">
            <v>14,82</v>
          </cell>
        </row>
        <row r="2665">
          <cell r="A2665">
            <v>39302</v>
          </cell>
          <cell r="B2665" t="str">
            <v>JOELHO 90 GRAUS, PLASTICO, PARA CONEXAO COM CRIMPAGEM EM TUBO PEX, DN 25 MM</v>
          </cell>
          <cell r="C2665" t="str">
            <v xml:space="preserve">UN    </v>
          </cell>
          <cell r="D2665" t="str">
            <v>AS</v>
          </cell>
          <cell r="E2665" t="str">
            <v>18,62</v>
          </cell>
        </row>
        <row r="2666">
          <cell r="A2666">
            <v>39303</v>
          </cell>
          <cell r="B2666" t="str">
            <v>JOELHO 90 GRAUS, PLASTICO, PARA CONEXAO COM CRIMPAGEM EM TUBO PEX, DN 32 MM</v>
          </cell>
          <cell r="C2666" t="str">
            <v xml:space="preserve">UN    </v>
          </cell>
          <cell r="D2666" t="str">
            <v>AS</v>
          </cell>
          <cell r="E2666" t="str">
            <v>32,74</v>
          </cell>
        </row>
        <row r="2667">
          <cell r="A2667">
            <v>38923</v>
          </cell>
          <cell r="B2667" t="str">
            <v>JOELHO 90 GRAUS, ROSCA FEMEA TERMINAL, METALICO, PARA CONEXAO COM ANEL DESLIZANTE EM TUBO PEX, DN 16 MM X 1/2"</v>
          </cell>
          <cell r="C2667" t="str">
            <v xml:space="preserve">UN    </v>
          </cell>
          <cell r="D2667" t="str">
            <v>AS</v>
          </cell>
          <cell r="E2667" t="str">
            <v>10,43</v>
          </cell>
        </row>
        <row r="2668">
          <cell r="A2668">
            <v>38925</v>
          </cell>
          <cell r="B2668" t="str">
            <v>JOELHO 90 GRAUS, ROSCA FEMEA TERMINAL, METALICO, PARA CONEXAO COM ANEL DESLIZANTE EM TUBO PEX, DN 20 MM X 1/2"</v>
          </cell>
          <cell r="C2668" t="str">
            <v xml:space="preserve">UN    </v>
          </cell>
          <cell r="D2668" t="str">
            <v>AS</v>
          </cell>
          <cell r="E2668" t="str">
            <v>11,20</v>
          </cell>
        </row>
        <row r="2669">
          <cell r="A2669">
            <v>38926</v>
          </cell>
          <cell r="B2669" t="str">
            <v>JOELHO 90 GRAUS, ROSCA FEMEA TERMINAL, METALICO, PARA CONEXAO COM ANEL DESLIZANTE EM TUBO PEX, DN 20 MM X 3/4"</v>
          </cell>
          <cell r="C2669" t="str">
            <v xml:space="preserve">UN    </v>
          </cell>
          <cell r="D2669" t="str">
            <v>AS</v>
          </cell>
          <cell r="E2669" t="str">
            <v>16,01</v>
          </cell>
        </row>
        <row r="2670">
          <cell r="A2670">
            <v>38927</v>
          </cell>
          <cell r="B2670" t="str">
            <v>JOELHO 90 GRAUS, ROSCA FEMEA TERMINAL, METALICO, PARA CONEXAO COM ANEL DESLIZANTE EM TUBO PEX, DN 25 MM X 3/4"</v>
          </cell>
          <cell r="C2670" t="str">
            <v xml:space="preserve">UN    </v>
          </cell>
          <cell r="D2670" t="str">
            <v>AS</v>
          </cell>
          <cell r="E2670" t="str">
            <v>17,12</v>
          </cell>
        </row>
        <row r="2671">
          <cell r="A2671">
            <v>39304</v>
          </cell>
          <cell r="B2671" t="str">
            <v>JOELHO 90 GRAUS, ROSCA FEMEA TERMINAL, PLASTICO, PARA CONEXAO COM CRIMPAGEM EM TUBO PEX, DN 16 MM X 1/2"</v>
          </cell>
          <cell r="C2671" t="str">
            <v xml:space="preserve">UN    </v>
          </cell>
          <cell r="D2671" t="str">
            <v>AS</v>
          </cell>
          <cell r="E2671" t="str">
            <v>13,19</v>
          </cell>
        </row>
        <row r="2672">
          <cell r="A2672">
            <v>38924</v>
          </cell>
          <cell r="B2672" t="str">
            <v>JOELHO 90 GRAUS, ROSCA FEMEA TERMINAL, PLASTICO, PARA CONEXAO COM CRIMPAGEM EM TUBO PEX, DN 16 MM X 3/4"</v>
          </cell>
          <cell r="C2672" t="str">
            <v xml:space="preserve">UN    </v>
          </cell>
          <cell r="D2672" t="str">
            <v>AS</v>
          </cell>
          <cell r="E2672" t="str">
            <v>18,79</v>
          </cell>
        </row>
        <row r="2673">
          <cell r="A2673">
            <v>39305</v>
          </cell>
          <cell r="B2673" t="str">
            <v>JOELHO 90 GRAUS, ROSCA FEMEA TERMINAL, PLASTICO, PARA CONEXAO COM CRIMPAGEM EM TUBO PEX, DN 20 MM X 1/2"</v>
          </cell>
          <cell r="C2673" t="str">
            <v xml:space="preserve">UN    </v>
          </cell>
          <cell r="D2673" t="str">
            <v>AS</v>
          </cell>
          <cell r="E2673" t="str">
            <v>17,27</v>
          </cell>
        </row>
        <row r="2674">
          <cell r="A2674">
            <v>39306</v>
          </cell>
          <cell r="B2674" t="str">
            <v>JOELHO 90 GRAUS, ROSCA FEMEA TERMINAL, PLASTICO, PARA CONEXAO COM CRIMPAGEM EM TUBO PEX, DN 20 MM X 3/4"</v>
          </cell>
          <cell r="C2674" t="str">
            <v xml:space="preserve">UN    </v>
          </cell>
          <cell r="D2674" t="str">
            <v>AS</v>
          </cell>
          <cell r="E2674" t="str">
            <v>21,60</v>
          </cell>
        </row>
        <row r="2675">
          <cell r="A2675">
            <v>38928</v>
          </cell>
          <cell r="B2675" t="str">
            <v>JOELHO 90 GRAUS, ROSCA FEMEA TERMINAL, PLASTICO, PARA CONEXAO COM CRIMPAGEM EM TUBO PEX, DN 25 MM X 1/2"</v>
          </cell>
          <cell r="C2675" t="str">
            <v xml:space="preserve">UN    </v>
          </cell>
          <cell r="D2675" t="str">
            <v>AS</v>
          </cell>
          <cell r="E2675" t="str">
            <v>18,98</v>
          </cell>
        </row>
        <row r="2676">
          <cell r="A2676">
            <v>38929</v>
          </cell>
          <cell r="B2676" t="str">
            <v>JOELHO 90 GRAUS, ROSCA FEMEA TERMINAL, PLASTICO, PARA CONEXAO COM CRIMPAGEM EM TUBO PEX, DN 25 MM X 1"</v>
          </cell>
          <cell r="C2676" t="str">
            <v xml:space="preserve">UN    </v>
          </cell>
          <cell r="D2676" t="str">
            <v>AS</v>
          </cell>
          <cell r="E2676" t="str">
            <v>33,64</v>
          </cell>
        </row>
        <row r="2677">
          <cell r="A2677">
            <v>39307</v>
          </cell>
          <cell r="B2677" t="str">
            <v>JOELHO 90 GRAUS, ROSCA FEMEA TERMINAL, PLASTICO, PARA CONEXAO COM CRIMPAGEM EM TUBO PEX, DN 25 MM X 3/4"</v>
          </cell>
          <cell r="C2677" t="str">
            <v xml:space="preserve">UN    </v>
          </cell>
          <cell r="D2677" t="str">
            <v>AS</v>
          </cell>
          <cell r="E2677" t="str">
            <v>24,86</v>
          </cell>
        </row>
        <row r="2678">
          <cell r="A2678">
            <v>38930</v>
          </cell>
          <cell r="B2678" t="str">
            <v>JOELHO 90 GRAUS, ROSCA FEMEA TERMINAL, PLASTICO, PARA CONEXAO COM CRIMPAGEM EM TUBO PEX, DN 32 MM X 1"</v>
          </cell>
          <cell r="C2678" t="str">
            <v xml:space="preserve">UN    </v>
          </cell>
          <cell r="D2678" t="str">
            <v>AS</v>
          </cell>
          <cell r="E2678" t="str">
            <v>42,27</v>
          </cell>
        </row>
        <row r="2679">
          <cell r="A2679">
            <v>38931</v>
          </cell>
          <cell r="B2679" t="str">
            <v>JOELHO 90 GRAUS, ROSCA MACHO TERMINAL, METALICO, PARA CONEXAO COM ANEL DESLIZANTE EM TUBO PEX, DN 16 MM X 1/2"</v>
          </cell>
          <cell r="C2679" t="str">
            <v xml:space="preserve">UN    </v>
          </cell>
          <cell r="D2679" t="str">
            <v>AS</v>
          </cell>
          <cell r="E2679" t="str">
            <v>10,64</v>
          </cell>
        </row>
        <row r="2680">
          <cell r="A2680">
            <v>38932</v>
          </cell>
          <cell r="B2680" t="str">
            <v>JOELHO 90 GRAUS, ROSCA MACHO TERMINAL, METALICO, PARA CONEXAO COM ANEL DESLIZANTE EM TUBO PEX, DN 20 MM X 1/2"</v>
          </cell>
          <cell r="C2680" t="str">
            <v xml:space="preserve">UN    </v>
          </cell>
          <cell r="D2680" t="str">
            <v>AS</v>
          </cell>
          <cell r="E2680" t="str">
            <v>10,75</v>
          </cell>
        </row>
        <row r="2681">
          <cell r="A2681">
            <v>38934</v>
          </cell>
          <cell r="B2681" t="str">
            <v>JOELHO 90 GRAUS, ROSCA MACHO TERMINAL, METALICO, PARA CONEXAO COM ANEL DESLIZANTE EM TUBO PEX, DN 20 MM X 3/4"</v>
          </cell>
          <cell r="C2681" t="str">
            <v xml:space="preserve">UN    </v>
          </cell>
          <cell r="D2681" t="str">
            <v>AS</v>
          </cell>
          <cell r="E2681" t="str">
            <v>15,88</v>
          </cell>
        </row>
        <row r="2682">
          <cell r="A2682">
            <v>38935</v>
          </cell>
          <cell r="B2682" t="str">
            <v>JOELHO 90 GRAUS, ROSCA MACHO TERMINAL, METALICO, PARA CONEXAO COM ANEL DESLIZANTE EM TUBO PEX, DN 25 MM X 3/4"</v>
          </cell>
          <cell r="C2682" t="str">
            <v xml:space="preserve">UN    </v>
          </cell>
          <cell r="D2682" t="str">
            <v>AS</v>
          </cell>
          <cell r="E2682" t="str">
            <v>17,00</v>
          </cell>
        </row>
        <row r="2683">
          <cell r="A2683">
            <v>38936</v>
          </cell>
          <cell r="B2683" t="str">
            <v>JOELHO 90 GRAUS, ROSCA MACHO TERMINAL, PLASTICO, PARA CONEXAO COM CRIMPAGEM EM TUBO PEX, DN 25 MM X 1/2"</v>
          </cell>
          <cell r="C2683" t="str">
            <v xml:space="preserve">UN    </v>
          </cell>
          <cell r="D2683" t="str">
            <v>AS</v>
          </cell>
          <cell r="E2683" t="str">
            <v>18,20</v>
          </cell>
        </row>
        <row r="2684">
          <cell r="A2684">
            <v>38937</v>
          </cell>
          <cell r="B2684" t="str">
            <v>JOELHO 90 GRAUS, ROSCA MACHO TERMINAL, PLASTICO, PARA CONEXAO COM CRIMPAGEM EM TUBO PEX, DN 25 MM X 1"</v>
          </cell>
          <cell r="C2684" t="str">
            <v xml:space="preserve">UN    </v>
          </cell>
          <cell r="D2684" t="str">
            <v>AS</v>
          </cell>
          <cell r="E2684" t="str">
            <v>22,19</v>
          </cell>
        </row>
        <row r="2685">
          <cell r="A2685">
            <v>38938</v>
          </cell>
          <cell r="B2685" t="str">
            <v>JOELHO 90 GRAUS, ROSCA MACHO TERMINAL, PLASTICO, PARA CONEXAO COM CRIMPAGEM EM TUBO PEX, DN 32 MM X 1"</v>
          </cell>
          <cell r="C2685" t="str">
            <v xml:space="preserve">UN    </v>
          </cell>
          <cell r="D2685" t="str">
            <v>AS</v>
          </cell>
          <cell r="E2685" t="str">
            <v>32,99</v>
          </cell>
        </row>
        <row r="2686">
          <cell r="A2686">
            <v>3489</v>
          </cell>
          <cell r="B2686" t="str">
            <v>JOELHO, PVC COM ROSCA E BUCHA LATAO, 90 GRAUS,  3/4", PARA AGUA FRIA PREDIAL</v>
          </cell>
          <cell r="C2686" t="str">
            <v xml:space="preserve">UN    </v>
          </cell>
          <cell r="D2686" t="str">
            <v>CR</v>
          </cell>
          <cell r="E2686" t="str">
            <v>9,51</v>
          </cell>
        </row>
        <row r="2687">
          <cell r="A2687">
            <v>20151</v>
          </cell>
          <cell r="B2687" t="str">
            <v>JOELHO, PVC SERIE R, 45 GRAUS, DN 100 MM, PARA ESGOTO PREDIAL</v>
          </cell>
          <cell r="C2687" t="str">
            <v xml:space="preserve">UN    </v>
          </cell>
          <cell r="D2687" t="str">
            <v>CR</v>
          </cell>
          <cell r="E2687" t="str">
            <v>14,45</v>
          </cell>
        </row>
        <row r="2688">
          <cell r="A2688">
            <v>20152</v>
          </cell>
          <cell r="B2688" t="str">
            <v>JOELHO, PVC SERIE R, 45 GRAUS, DN 150 MM, PARA ESGOTO PREDIAL</v>
          </cell>
          <cell r="C2688" t="str">
            <v xml:space="preserve">UN    </v>
          </cell>
          <cell r="D2688" t="str">
            <v>CR</v>
          </cell>
          <cell r="E2688" t="str">
            <v>50,27</v>
          </cell>
        </row>
        <row r="2689">
          <cell r="A2689">
            <v>20148</v>
          </cell>
          <cell r="B2689" t="str">
            <v>JOELHO, PVC SERIE R, 45 GRAUS, DN 40 MM, PARA ESGOTO PREDIAL</v>
          </cell>
          <cell r="C2689" t="str">
            <v xml:space="preserve">UN    </v>
          </cell>
          <cell r="D2689" t="str">
            <v>CR</v>
          </cell>
          <cell r="E2689" t="str">
            <v>2,87</v>
          </cell>
        </row>
        <row r="2690">
          <cell r="A2690">
            <v>20149</v>
          </cell>
          <cell r="B2690" t="str">
            <v>JOELHO, PVC SERIE R, 45 GRAUS, DN 50 MM, PARA ESGOTO PREDIAL</v>
          </cell>
          <cell r="C2690" t="str">
            <v xml:space="preserve">UN    </v>
          </cell>
          <cell r="D2690" t="str">
            <v>CR</v>
          </cell>
          <cell r="E2690" t="str">
            <v>4,45</v>
          </cell>
        </row>
        <row r="2691">
          <cell r="A2691">
            <v>20150</v>
          </cell>
          <cell r="B2691" t="str">
            <v>JOELHO, PVC SERIE R, 45 GRAUS, DN 75 MM, PARA ESGOTO PREDIAL</v>
          </cell>
          <cell r="C2691" t="str">
            <v xml:space="preserve">UN    </v>
          </cell>
          <cell r="D2691" t="str">
            <v>CR</v>
          </cell>
          <cell r="E2691" t="str">
            <v>10,37</v>
          </cell>
        </row>
        <row r="2692">
          <cell r="A2692">
            <v>20157</v>
          </cell>
          <cell r="B2692" t="str">
            <v>JOELHO, PVC SERIE R, 90 GRAUS, DN 100 MM, PARA ESGOTO PREDIAL</v>
          </cell>
          <cell r="C2692" t="str">
            <v xml:space="preserve">UN    </v>
          </cell>
          <cell r="D2692" t="str">
            <v>CR</v>
          </cell>
          <cell r="E2692" t="str">
            <v>19,49</v>
          </cell>
        </row>
        <row r="2693">
          <cell r="A2693">
            <v>20158</v>
          </cell>
          <cell r="B2693" t="str">
            <v>JOELHO, PVC SERIE R, 90 GRAUS, DN 150 MM, PARA ESGOTO PREDIAL</v>
          </cell>
          <cell r="C2693" t="str">
            <v xml:space="preserve">UN    </v>
          </cell>
          <cell r="D2693" t="str">
            <v>CR</v>
          </cell>
          <cell r="E2693" t="str">
            <v>64,76</v>
          </cell>
        </row>
        <row r="2694">
          <cell r="A2694">
            <v>20154</v>
          </cell>
          <cell r="B2694" t="str">
            <v>JOELHO, PVC SERIE R, 90 GRAUS, DN 40 MM, PARA ESGOTO PREDIAL</v>
          </cell>
          <cell r="C2694" t="str">
            <v xml:space="preserve">UN    </v>
          </cell>
          <cell r="D2694" t="str">
            <v>CR</v>
          </cell>
          <cell r="E2694" t="str">
            <v>3,69</v>
          </cell>
        </row>
        <row r="2695">
          <cell r="A2695">
            <v>20155</v>
          </cell>
          <cell r="B2695" t="str">
            <v>JOELHO, PVC SERIE R, 90 GRAUS, DN 50 MM, PARA ESGOTO PREDIAL</v>
          </cell>
          <cell r="C2695" t="str">
            <v xml:space="preserve">UN    </v>
          </cell>
          <cell r="D2695" t="str">
            <v>CR</v>
          </cell>
          <cell r="E2695" t="str">
            <v>5,53</v>
          </cell>
        </row>
        <row r="2696">
          <cell r="A2696">
            <v>20156</v>
          </cell>
          <cell r="B2696" t="str">
            <v>JOELHO, PVC SERIE R, 90 GRAUS, DN 75 MM, PARA ESGOTO PREDIAL</v>
          </cell>
          <cell r="C2696" t="str">
            <v xml:space="preserve">UN    </v>
          </cell>
          <cell r="D2696" t="str">
            <v>CR</v>
          </cell>
          <cell r="E2696" t="str">
            <v>12,44</v>
          </cell>
        </row>
        <row r="2697">
          <cell r="A2697">
            <v>3512</v>
          </cell>
          <cell r="B2697" t="str">
            <v>JOELHO, PVC SOLDAVEL, 45 GRAUS, 110 MM, PARA AGUA FRIA PREDIAL</v>
          </cell>
          <cell r="C2697" t="str">
            <v xml:space="preserve">UN    </v>
          </cell>
          <cell r="D2697" t="str">
            <v>CR</v>
          </cell>
          <cell r="E2697" t="str">
            <v>149,01</v>
          </cell>
        </row>
        <row r="2698">
          <cell r="A2698">
            <v>3499</v>
          </cell>
          <cell r="B2698" t="str">
            <v>JOELHO, PVC SOLDAVEL, 45 GRAUS, 20 MM, PARA AGUA FRIA PREDIAL</v>
          </cell>
          <cell r="C2698" t="str">
            <v xml:space="preserve">UN    </v>
          </cell>
          <cell r="D2698" t="str">
            <v>CR</v>
          </cell>
          <cell r="E2698" t="str">
            <v>0,63</v>
          </cell>
        </row>
        <row r="2699">
          <cell r="A2699">
            <v>3500</v>
          </cell>
          <cell r="B2699" t="str">
            <v>JOELHO, PVC SOLDAVEL, 45 GRAUS, 25 MM, PARA AGUA FRIA PREDIAL</v>
          </cell>
          <cell r="C2699" t="str">
            <v xml:space="preserve">UN    </v>
          </cell>
          <cell r="D2699" t="str">
            <v>CR</v>
          </cell>
          <cell r="E2699" t="str">
            <v>1,07</v>
          </cell>
        </row>
        <row r="2700">
          <cell r="A2700">
            <v>3501</v>
          </cell>
          <cell r="B2700" t="str">
            <v>JOELHO, PVC SOLDAVEL, 45 GRAUS, 32 MM, PARA AGUA FRIA PREDIAL</v>
          </cell>
          <cell r="C2700" t="str">
            <v xml:space="preserve">UN    </v>
          </cell>
          <cell r="D2700" t="str">
            <v>CR</v>
          </cell>
          <cell r="E2700" t="str">
            <v>3,09</v>
          </cell>
        </row>
        <row r="2701">
          <cell r="A2701">
            <v>3502</v>
          </cell>
          <cell r="B2701" t="str">
            <v>JOELHO, PVC SOLDAVEL, 45 GRAUS, 40 MM, PARA AGUA FRIA PREDIAL</v>
          </cell>
          <cell r="C2701" t="str">
            <v xml:space="preserve">UN    </v>
          </cell>
          <cell r="D2701" t="str">
            <v>CR</v>
          </cell>
          <cell r="E2701" t="str">
            <v>4,40</v>
          </cell>
        </row>
        <row r="2702">
          <cell r="A2702">
            <v>3503</v>
          </cell>
          <cell r="B2702" t="str">
            <v>JOELHO, PVC SOLDAVEL, 45 GRAUS, 50 MM, PARA AGUA FRIA PREDIAL</v>
          </cell>
          <cell r="C2702" t="str">
            <v xml:space="preserve">UN    </v>
          </cell>
          <cell r="D2702" t="str">
            <v>CR</v>
          </cell>
          <cell r="E2702" t="str">
            <v>5,26</v>
          </cell>
        </row>
        <row r="2703">
          <cell r="A2703">
            <v>3477</v>
          </cell>
          <cell r="B2703" t="str">
            <v>JOELHO, PVC SOLDAVEL, 45 GRAUS, 60 MM, PARA AGUA FRIA PREDIAL</v>
          </cell>
          <cell r="C2703" t="str">
            <v xml:space="preserve">UN    </v>
          </cell>
          <cell r="D2703" t="str">
            <v>CR</v>
          </cell>
          <cell r="E2703" t="str">
            <v>20,39</v>
          </cell>
        </row>
        <row r="2704">
          <cell r="A2704">
            <v>3478</v>
          </cell>
          <cell r="B2704" t="str">
            <v>JOELHO, PVC SOLDAVEL, 45 GRAUS, 75 MM, PARA AGUA FRIA PREDIAL</v>
          </cell>
          <cell r="C2704" t="str">
            <v xml:space="preserve">UN    </v>
          </cell>
          <cell r="D2704" t="str">
            <v>CR</v>
          </cell>
          <cell r="E2704" t="str">
            <v>46,87</v>
          </cell>
        </row>
        <row r="2705">
          <cell r="A2705">
            <v>3525</v>
          </cell>
          <cell r="B2705" t="str">
            <v>JOELHO, PVC SOLDAVEL, 45 GRAUS, 85 MM, PARA AGUA FRIA PREDIAL</v>
          </cell>
          <cell r="C2705" t="str">
            <v xml:space="preserve">UN    </v>
          </cell>
          <cell r="D2705" t="str">
            <v>CR</v>
          </cell>
          <cell r="E2705" t="str">
            <v>55,60</v>
          </cell>
        </row>
        <row r="2706">
          <cell r="A2706">
            <v>3511</v>
          </cell>
          <cell r="B2706" t="str">
            <v>JOELHO, PVC SOLDAVEL, 90 GRAUS, 75 MM, PARA AGUA FRIA PREDIAL</v>
          </cell>
          <cell r="C2706" t="str">
            <v xml:space="preserve">UN    </v>
          </cell>
          <cell r="D2706" t="str">
            <v>CR</v>
          </cell>
          <cell r="E2706" t="str">
            <v>65,24</v>
          </cell>
        </row>
        <row r="2707">
          <cell r="A2707">
            <v>38917</v>
          </cell>
          <cell r="B2707" t="str">
            <v>JOELHO, ROSCA FEMEA, COM BASE FIXA, METALICO, PARA CONEXAO COM ANEL DESLIZANTE EM TUBO PEX, DN 16 MM X 1/2"</v>
          </cell>
          <cell r="C2707" t="str">
            <v xml:space="preserve">UN    </v>
          </cell>
          <cell r="D2707" t="str">
            <v>AS</v>
          </cell>
          <cell r="E2707" t="str">
            <v>10,18</v>
          </cell>
        </row>
        <row r="2708">
          <cell r="A2708">
            <v>38919</v>
          </cell>
          <cell r="B2708" t="str">
            <v>JOELHO, ROSCA FEMEA, COM BASE FIXA, METALICO, PARA CONEXAO COM ANEL DESLIZANTE EM TUBO PEX, DN 20 MM X 1/2"</v>
          </cell>
          <cell r="C2708" t="str">
            <v xml:space="preserve">UN    </v>
          </cell>
          <cell r="D2708" t="str">
            <v>AS</v>
          </cell>
          <cell r="E2708" t="str">
            <v>15,15</v>
          </cell>
        </row>
        <row r="2709">
          <cell r="A2709">
            <v>38922</v>
          </cell>
          <cell r="B2709" t="str">
            <v>JOELHO, ROSCA FEMEA, COM BASE FIXA, METALICO, PARA CONEXAO COM ANEL DESLIZANTE EM TUBO PEX, DN 25 MM X 3/4"</v>
          </cell>
          <cell r="C2709" t="str">
            <v xml:space="preserve">UN    </v>
          </cell>
          <cell r="D2709" t="str">
            <v>AS</v>
          </cell>
          <cell r="E2709" t="str">
            <v>19,57</v>
          </cell>
        </row>
        <row r="2710">
          <cell r="A2710">
            <v>38921</v>
          </cell>
          <cell r="B2710" t="str">
            <v>JOELHO, ROSCA FEMEA, COM BASE FIXA, PLASTICO, PARA CONEXAO COM CRIMPAGEM EM TUBO PEX, DN 25 MM X 1/2"</v>
          </cell>
          <cell r="C2710" t="str">
            <v xml:space="preserve">UN    </v>
          </cell>
          <cell r="D2710" t="str">
            <v>AS</v>
          </cell>
          <cell r="E2710" t="str">
            <v>24,20</v>
          </cell>
        </row>
        <row r="2711">
          <cell r="A2711">
            <v>38918</v>
          </cell>
          <cell r="B2711" t="str">
            <v>JOELHO, ROSCA FEMEA, COM BASE FIXA, PLASTICO, PARA CONEXAO POR CRIMPAGEM EM TUBO PEX, DN 16 MM X 3/4"</v>
          </cell>
          <cell r="C2711" t="str">
            <v xml:space="preserve">UN    </v>
          </cell>
          <cell r="D2711" t="str">
            <v>AS</v>
          </cell>
          <cell r="E2711" t="str">
            <v>23,00</v>
          </cell>
        </row>
        <row r="2712">
          <cell r="A2712">
            <v>38920</v>
          </cell>
          <cell r="B2712" t="str">
            <v>JOELHO, ROSCA FEMEA, COM BASE FIXA, PLASTICO, PARA CONEXAO POR CRIMPAGEM EM TUBO PEX, DN 20 MM X 3/4"</v>
          </cell>
          <cell r="C2712" t="str">
            <v xml:space="preserve">UN    </v>
          </cell>
          <cell r="D2712" t="str">
            <v>AS</v>
          </cell>
          <cell r="E2712" t="str">
            <v>28,75</v>
          </cell>
        </row>
        <row r="2713">
          <cell r="A2713">
            <v>3104</v>
          </cell>
          <cell r="B2713" t="str">
            <v>JOGO DE FERRAGENS CROMADAS P/ PORTA DE VIDRO TEMPERADO, UMA FOLHA COMPOSTA: DOBRADICA SUPERIOR (101) E INFERIOR (103),TRINCO (502), FECHADURA (520),CONTRA FECHADURA (531),COM CAPUCHINHO</v>
          </cell>
          <cell r="C2713" t="str">
            <v xml:space="preserve">CJ    </v>
          </cell>
          <cell r="D2713" t="str">
            <v>CR</v>
          </cell>
          <cell r="E2713" t="str">
            <v>386,79</v>
          </cell>
        </row>
        <row r="2714">
          <cell r="A2714">
            <v>12032</v>
          </cell>
          <cell r="B2714" t="str">
            <v>JOGO DE TRANQUETA E ROSETA QUADRADA DE SOBREPOR SEM FUROS, EM LATAO CROMADO, *50 X 50* MM, PARA FECHADURA DE PORTA DE BANHEIRO</v>
          </cell>
          <cell r="C2714" t="str">
            <v xml:space="preserve">JG    </v>
          </cell>
          <cell r="D2714" t="str">
            <v>CR</v>
          </cell>
          <cell r="E2714" t="str">
            <v>42,02</v>
          </cell>
        </row>
        <row r="2715">
          <cell r="A2715">
            <v>12030</v>
          </cell>
          <cell r="B2715" t="str">
            <v>JOGO DE TRANQUETA E ROSETA REDONDA DE SOBREPOR SEM FUROS, EM LATAO CROMADO, DIAMETRO *50* MM, PARA FECHADURA DE PORTA DE BANHEIRO</v>
          </cell>
          <cell r="C2715" t="str">
            <v xml:space="preserve">JG    </v>
          </cell>
          <cell r="D2715" t="str">
            <v>CR</v>
          </cell>
          <cell r="E2715" t="str">
            <v>39,49</v>
          </cell>
        </row>
        <row r="2716">
          <cell r="A2716">
            <v>10908</v>
          </cell>
          <cell r="B2716" t="str">
            <v>JUNCAO DE REDUCAO INVERTIDA, PVC SOLDAVEL, 100 X 50 MM, SERIE NORMAL PARA ESGOTO PREDIAL</v>
          </cell>
          <cell r="C2716" t="str">
            <v xml:space="preserve">UN    </v>
          </cell>
          <cell r="D2716" t="str">
            <v>CR</v>
          </cell>
          <cell r="E2716" t="str">
            <v>10,91</v>
          </cell>
        </row>
        <row r="2717">
          <cell r="A2717">
            <v>10909</v>
          </cell>
          <cell r="B2717" t="str">
            <v>JUNCAO DE REDUCAO INVERTIDA, PVC SOLDAVEL, 100 X 75 MM, SERIE NORMAL PARA ESGOTO PREDIAL</v>
          </cell>
          <cell r="C2717" t="str">
            <v xml:space="preserve">UN    </v>
          </cell>
          <cell r="D2717" t="str">
            <v>CR</v>
          </cell>
          <cell r="E2717" t="str">
            <v>17,40</v>
          </cell>
        </row>
        <row r="2718">
          <cell r="A2718">
            <v>3669</v>
          </cell>
          <cell r="B2718" t="str">
            <v>JUNCAO DE REDUCAO INVERTIDA, PVC SOLDAVEL, 75 X 50 MM, SERIE NORMAL PARA ESGOTO PREDIAL</v>
          </cell>
          <cell r="C2718" t="str">
            <v xml:space="preserve">UN    </v>
          </cell>
          <cell r="D2718" t="str">
            <v>CR</v>
          </cell>
          <cell r="E2718" t="str">
            <v>7,46</v>
          </cell>
        </row>
        <row r="2719">
          <cell r="A2719">
            <v>20138</v>
          </cell>
          <cell r="B2719" t="str">
            <v>JUNCAO DE REDUCAO SIMPLES, COM BOLSA PARA ANEL, PVC LEVE,  150 X 100 MM, PARA ESGOTO PREDIAL</v>
          </cell>
          <cell r="C2719" t="str">
            <v xml:space="preserve">UN    </v>
          </cell>
          <cell r="D2719" t="str">
            <v>CR</v>
          </cell>
          <cell r="E2719" t="str">
            <v>37,05</v>
          </cell>
        </row>
        <row r="2720">
          <cell r="A2720">
            <v>20139</v>
          </cell>
          <cell r="B2720" t="str">
            <v>JUNCAO DUPLA, PVC SERIE R, DN 100 X 100 X 100 MM, PARA ESGOTO PREDIAL</v>
          </cell>
          <cell r="C2720" t="str">
            <v xml:space="preserve">UN    </v>
          </cell>
          <cell r="D2720" t="str">
            <v>CR</v>
          </cell>
          <cell r="E2720" t="str">
            <v>62,25</v>
          </cell>
        </row>
        <row r="2721">
          <cell r="A2721">
            <v>3668</v>
          </cell>
          <cell r="B2721" t="str">
            <v>JUNCAO DUPLA, PVC SOLDAVEL, DN 100 X 100 X 100 MM , SERIE NORMAL PARA ESGOTO PREDIAL</v>
          </cell>
          <cell r="C2721" t="str">
            <v xml:space="preserve">UN    </v>
          </cell>
          <cell r="D2721" t="str">
            <v>CR</v>
          </cell>
          <cell r="E2721" t="str">
            <v>24,68</v>
          </cell>
        </row>
        <row r="2722">
          <cell r="A2722">
            <v>3656</v>
          </cell>
          <cell r="B2722" t="str">
            <v>JUNCAO DUPLA, PVC SOLDAVEL, DN 75 X 75 X 75 MM , SERIE NORMAL PARA ESGOTO PREDIAL</v>
          </cell>
          <cell r="C2722" t="str">
            <v xml:space="preserve">UN    </v>
          </cell>
          <cell r="D2722" t="str">
            <v>CR</v>
          </cell>
          <cell r="E2722" t="str">
            <v>12,23</v>
          </cell>
        </row>
        <row r="2723">
          <cell r="A2723">
            <v>10911</v>
          </cell>
          <cell r="B2723" t="str">
            <v>JUNCAO INVERTIDA, PVC SOLDAVEL, 75 X 75 MM, SERIE NORMAL PARA ESGOTO PREDIAL</v>
          </cell>
          <cell r="C2723" t="str">
            <v xml:space="preserve">UN    </v>
          </cell>
          <cell r="D2723" t="str">
            <v>CR</v>
          </cell>
          <cell r="E2723" t="str">
            <v>13,58</v>
          </cell>
        </row>
        <row r="2724">
          <cell r="A2724">
            <v>3654</v>
          </cell>
          <cell r="B2724" t="str">
            <v>JUNCAO PVC  ROSCAVEL, 45 GRAUS, 1/2", PARA AGUA FRIA PREDIAL</v>
          </cell>
          <cell r="C2724" t="str">
            <v xml:space="preserve">UN    </v>
          </cell>
          <cell r="D2724" t="str">
            <v>CR</v>
          </cell>
          <cell r="E2724" t="str">
            <v>3,31</v>
          </cell>
        </row>
        <row r="2725">
          <cell r="A2725">
            <v>3664</v>
          </cell>
          <cell r="B2725" t="str">
            <v>JUNCAO PVC  ROSCAVEL, 45 GRAUS, 3/4", PARA AGUA FRIA PREDIAL</v>
          </cell>
          <cell r="C2725" t="str">
            <v xml:space="preserve">UN    </v>
          </cell>
          <cell r="D2725" t="str">
            <v>CR</v>
          </cell>
          <cell r="E2725" t="str">
            <v>4,11</v>
          </cell>
        </row>
        <row r="2726">
          <cell r="A2726">
            <v>3657</v>
          </cell>
          <cell r="B2726" t="str">
            <v>JUNCAO PVC, 45 GRAUS, ROSCAVEL, 1 1/4", AGUA FRIA PREDIAL</v>
          </cell>
          <cell r="C2726" t="str">
            <v xml:space="preserve">UN    </v>
          </cell>
          <cell r="D2726" t="str">
            <v>CR</v>
          </cell>
          <cell r="E2726" t="str">
            <v>4,43</v>
          </cell>
        </row>
        <row r="2727">
          <cell r="A2727">
            <v>12625</v>
          </cell>
          <cell r="B2727" t="str">
            <v>JUNCAO PVC, 60 GRAUS, CIRCULAR,  DIAMETRO ENTRE 80 E 100 MM, PARA DRENAGEM PLUVIAL PREDIAL</v>
          </cell>
          <cell r="C2727" t="str">
            <v xml:space="preserve">UN    </v>
          </cell>
          <cell r="D2727" t="str">
            <v>AS</v>
          </cell>
          <cell r="E2727" t="str">
            <v>7,16</v>
          </cell>
        </row>
        <row r="2728">
          <cell r="A2728">
            <v>20136</v>
          </cell>
          <cell r="B2728" t="str">
            <v>JUNCAO SIMPLES, PVC LEVE, 150 MM, PARA ESGOTO PREDIAL</v>
          </cell>
          <cell r="C2728" t="str">
            <v xml:space="preserve">UN    </v>
          </cell>
          <cell r="D2728" t="str">
            <v>CR</v>
          </cell>
          <cell r="E2728" t="str">
            <v>83,62</v>
          </cell>
        </row>
        <row r="2729">
          <cell r="A2729">
            <v>20144</v>
          </cell>
          <cell r="B2729" t="str">
            <v>JUNCAO SIMPLES, PVC SERIE R, DN 100 X 100 MM, PARA ESGOTO PREDIAL</v>
          </cell>
          <cell r="C2729" t="str">
            <v xml:space="preserve">UN    </v>
          </cell>
          <cell r="D2729" t="str">
            <v>CR</v>
          </cell>
          <cell r="E2729" t="str">
            <v>36,73</v>
          </cell>
        </row>
        <row r="2730">
          <cell r="A2730">
            <v>20143</v>
          </cell>
          <cell r="B2730" t="str">
            <v>JUNCAO SIMPLES, PVC SERIE R, DN 100 X 75 MM, PARA ESGOTO PREDIAL</v>
          </cell>
          <cell r="C2730" t="str">
            <v xml:space="preserve">UN    </v>
          </cell>
          <cell r="D2730" t="str">
            <v>CR</v>
          </cell>
          <cell r="E2730" t="str">
            <v>34,30</v>
          </cell>
        </row>
        <row r="2731">
          <cell r="A2731">
            <v>20145</v>
          </cell>
          <cell r="B2731" t="str">
            <v>JUNCAO SIMPLES, PVC SERIE R, DN 150 X 100 MM, PARA ESGOTO PREDIAL</v>
          </cell>
          <cell r="C2731" t="str">
            <v xml:space="preserve">UN    </v>
          </cell>
          <cell r="D2731" t="str">
            <v>CR</v>
          </cell>
          <cell r="E2731" t="str">
            <v>97,35</v>
          </cell>
        </row>
        <row r="2732">
          <cell r="A2732">
            <v>20146</v>
          </cell>
          <cell r="B2732" t="str">
            <v>JUNCAO SIMPLES, PVC SERIE R, DN 150 X 150 MM, PARA ESGOTO PREDIAL</v>
          </cell>
          <cell r="C2732" t="str">
            <v xml:space="preserve">UN    </v>
          </cell>
          <cell r="D2732" t="str">
            <v>CR</v>
          </cell>
          <cell r="E2732" t="str">
            <v>109,78</v>
          </cell>
        </row>
        <row r="2733">
          <cell r="A2733">
            <v>20140</v>
          </cell>
          <cell r="B2733" t="str">
            <v>JUNCAO SIMPLES, PVC SERIE R, DN 40 X 40 MM, PARA ESGOTO PREDIAL</v>
          </cell>
          <cell r="C2733" t="str">
            <v xml:space="preserve">UN    </v>
          </cell>
          <cell r="D2733" t="str">
            <v>CR</v>
          </cell>
          <cell r="E2733" t="str">
            <v>4,37</v>
          </cell>
        </row>
        <row r="2734">
          <cell r="A2734">
            <v>20141</v>
          </cell>
          <cell r="B2734" t="str">
            <v>JUNCAO SIMPLES, PVC SERIE R, DN 50 X 50 MM, PARA ESGOTO PREDIAL</v>
          </cell>
          <cell r="C2734" t="str">
            <v xml:space="preserve">UN    </v>
          </cell>
          <cell r="D2734" t="str">
            <v>CR</v>
          </cell>
          <cell r="E2734" t="str">
            <v>7,67</v>
          </cell>
        </row>
        <row r="2735">
          <cell r="A2735">
            <v>20142</v>
          </cell>
          <cell r="B2735" t="str">
            <v>JUNCAO SIMPLES, PVC SERIE R, DN 75 X 75 MM, PARA ESGOTO PREDIAL</v>
          </cell>
          <cell r="C2735" t="str">
            <v xml:space="preserve">UN    </v>
          </cell>
          <cell r="D2735" t="str">
            <v>CR</v>
          </cell>
          <cell r="E2735" t="str">
            <v>23,47</v>
          </cell>
        </row>
        <row r="2736">
          <cell r="A2736">
            <v>3659</v>
          </cell>
          <cell r="B2736" t="str">
            <v>JUNCAO SIMPLES, PVC, DN 100 X 50 MM, SERIE NORMAL PARA ESGOTO PREDIAL</v>
          </cell>
          <cell r="C2736" t="str">
            <v xml:space="preserve">UN    </v>
          </cell>
          <cell r="D2736" t="str">
            <v>CR</v>
          </cell>
          <cell r="E2736" t="str">
            <v>10,18</v>
          </cell>
        </row>
        <row r="2737">
          <cell r="A2737">
            <v>3660</v>
          </cell>
          <cell r="B2737" t="str">
            <v>JUNCAO SIMPLES, PVC, DN 100 X 75 MM, SERIE NORMAL PARA ESGOTO PREDIAL</v>
          </cell>
          <cell r="C2737" t="str">
            <v xml:space="preserve">UN    </v>
          </cell>
          <cell r="D2737" t="str">
            <v>CR</v>
          </cell>
          <cell r="E2737" t="str">
            <v>14,67</v>
          </cell>
        </row>
        <row r="2738">
          <cell r="A2738">
            <v>3662</v>
          </cell>
          <cell r="B2738" t="str">
            <v>JUNCAO SIMPLES, PVC, DN 50 X 50 MM, SERIE NORMAL PARA ESGOTO PREDIAL</v>
          </cell>
          <cell r="C2738" t="str">
            <v xml:space="preserve">UN    </v>
          </cell>
          <cell r="D2738" t="str">
            <v>CR</v>
          </cell>
          <cell r="E2738" t="str">
            <v>5,54</v>
          </cell>
        </row>
        <row r="2739">
          <cell r="A2739">
            <v>3661</v>
          </cell>
          <cell r="B2739" t="str">
            <v>JUNCAO SIMPLES, PVC, DN 75 X 50 MM, SERIE NORMAL PARA ESGOTO PREDIAL</v>
          </cell>
          <cell r="C2739" t="str">
            <v xml:space="preserve">UN    </v>
          </cell>
          <cell r="D2739" t="str">
            <v>CR</v>
          </cell>
          <cell r="E2739" t="str">
            <v>8,16</v>
          </cell>
        </row>
        <row r="2740">
          <cell r="A2740">
            <v>3658</v>
          </cell>
          <cell r="B2740" t="str">
            <v>JUNCAO SIMPLES, PVC, DN 75 X 75 MM, SERIE NORMAL PARA ESGOTO PREDIAL</v>
          </cell>
          <cell r="C2740" t="str">
            <v xml:space="preserve">UN    </v>
          </cell>
          <cell r="D2740" t="str">
            <v>CR</v>
          </cell>
          <cell r="E2740" t="str">
            <v>10,38</v>
          </cell>
        </row>
        <row r="2741">
          <cell r="A2741">
            <v>3670</v>
          </cell>
          <cell r="B2741" t="str">
            <v>JUNCAO SIMPLES, PVC, 45 GRAUS, DN 100 X 100 MM, SERIE NORMAL PARA ESGOTO PREDIAL</v>
          </cell>
          <cell r="C2741" t="str">
            <v xml:space="preserve">UN    </v>
          </cell>
          <cell r="D2741" t="str">
            <v>CR</v>
          </cell>
          <cell r="E2741" t="str">
            <v>13,55</v>
          </cell>
        </row>
        <row r="2742">
          <cell r="A2742">
            <v>3666</v>
          </cell>
          <cell r="B2742" t="str">
            <v>JUNCAO SIMPLES, PVC, 45 GRAUS, DN 40 X 40 MM, SERIE NORMAL PARA ESGOTO PREDIAL</v>
          </cell>
          <cell r="C2742" t="str">
            <v xml:space="preserve">UN    </v>
          </cell>
          <cell r="D2742" t="str">
            <v>CR</v>
          </cell>
          <cell r="E2742" t="str">
            <v>2,29</v>
          </cell>
        </row>
        <row r="2743">
          <cell r="A2743">
            <v>14157</v>
          </cell>
          <cell r="B2743" t="str">
            <v>JUNCAO 2 GARRAS PARA FITA PERFURADA</v>
          </cell>
          <cell r="C2743" t="str">
            <v xml:space="preserve">UN    </v>
          </cell>
          <cell r="D2743" t="str">
            <v>AS</v>
          </cell>
          <cell r="E2743" t="str">
            <v>1,07</v>
          </cell>
        </row>
        <row r="2744">
          <cell r="A2744">
            <v>3653</v>
          </cell>
          <cell r="B2744" t="str">
            <v>JUNCAO, PVC, 45 GRAUS, JE, BBB, DN 100 MM, PARA REDE COLETORA DE ESGOTO (NBR 10569)</v>
          </cell>
          <cell r="C2744" t="str">
            <v xml:space="preserve">UN    </v>
          </cell>
          <cell r="D2744" t="str">
            <v>AS</v>
          </cell>
          <cell r="E2744" t="str">
            <v>56,82</v>
          </cell>
        </row>
        <row r="2745">
          <cell r="A2745">
            <v>3649</v>
          </cell>
          <cell r="B2745" t="str">
            <v>JUNCAO, PVC, 45 GRAUS, JE, BBB, DN 150 MM, PARA REDE COLETORA DE ESGOTO (NBR 10569)</v>
          </cell>
          <cell r="C2745" t="str">
            <v xml:space="preserve">UN    </v>
          </cell>
          <cell r="D2745" t="str">
            <v>AS</v>
          </cell>
          <cell r="E2745" t="str">
            <v>117,69</v>
          </cell>
        </row>
        <row r="2746">
          <cell r="A2746">
            <v>42696</v>
          </cell>
          <cell r="B2746" t="str">
            <v>JUNCAO, PVC, 45 GRAUS, JE, BBB, DN 150 MM, PARA TUBO CORRUGADO E/OU LISO, REDE COLETORA DE ESGOTO (NBR 10569)</v>
          </cell>
          <cell r="C2746" t="str">
            <v xml:space="preserve">UN    </v>
          </cell>
          <cell r="D2746" t="str">
            <v>AS</v>
          </cell>
          <cell r="E2746" t="str">
            <v>329,30</v>
          </cell>
        </row>
        <row r="2747">
          <cell r="A2747">
            <v>42697</v>
          </cell>
          <cell r="B2747" t="str">
            <v>JUNCAO, PVC, 45 GRAUS, JE, BBB, DN 200 MM, PARA TUBO CORRUGADO E/OU LISO, REDE COLETORA DE ESGOTO (NBR 10569)</v>
          </cell>
          <cell r="C2747" t="str">
            <v xml:space="preserve">UN    </v>
          </cell>
          <cell r="D2747" t="str">
            <v>AS</v>
          </cell>
          <cell r="E2747" t="str">
            <v>495,93</v>
          </cell>
        </row>
        <row r="2748">
          <cell r="A2748">
            <v>42698</v>
          </cell>
          <cell r="B2748" t="str">
            <v>JUNCAO, PVC, 45 GRAUS, JE, BBB, DN 250 MM, PARA TUBO CORRUGADO E/OU LISO, REDE COLETORA DE ESGOTO (NBR 10569)</v>
          </cell>
          <cell r="C2748" t="str">
            <v xml:space="preserve">UN    </v>
          </cell>
          <cell r="D2748" t="str">
            <v>AS</v>
          </cell>
          <cell r="E2748" t="str">
            <v>690,82</v>
          </cell>
        </row>
        <row r="2749">
          <cell r="A2749">
            <v>39875</v>
          </cell>
          <cell r="B2749" t="str">
            <v>JUNTA DE EXPANSAO BRONZE/LATAO (REF 900), PONTA X PONTA, 35 MM</v>
          </cell>
          <cell r="C2749" t="str">
            <v xml:space="preserve">UN    </v>
          </cell>
          <cell r="D2749" t="str">
            <v>AS</v>
          </cell>
          <cell r="E2749" t="str">
            <v>435,05</v>
          </cell>
        </row>
        <row r="2750">
          <cell r="A2750">
            <v>39876</v>
          </cell>
          <cell r="B2750" t="str">
            <v>JUNTA DE EXPANSAO BRONZE/LATAO (REF 900), PONTA X PONTA, 42 MM</v>
          </cell>
          <cell r="C2750" t="str">
            <v xml:space="preserve">UN    </v>
          </cell>
          <cell r="D2750" t="str">
            <v>AS</v>
          </cell>
          <cell r="E2750" t="str">
            <v>544,69</v>
          </cell>
        </row>
        <row r="2751">
          <cell r="A2751">
            <v>39877</v>
          </cell>
          <cell r="B2751" t="str">
            <v>JUNTA DE EXPANSAO BRONZE/LATAO (REF 900), PONTA X PONTA, 54 MM</v>
          </cell>
          <cell r="C2751" t="str">
            <v xml:space="preserve">UN    </v>
          </cell>
          <cell r="D2751" t="str">
            <v>AS</v>
          </cell>
          <cell r="E2751" t="str">
            <v>755,46</v>
          </cell>
        </row>
        <row r="2752">
          <cell r="A2752">
            <v>39878</v>
          </cell>
          <cell r="B2752" t="str">
            <v>JUNTA DE EXPANSAO BRONZE/LATAO (REF 900), PONTA X PONTA, 66 MM</v>
          </cell>
          <cell r="C2752" t="str">
            <v xml:space="preserve">UN    </v>
          </cell>
          <cell r="D2752" t="str">
            <v>AS</v>
          </cell>
          <cell r="E2752" t="str">
            <v>997,84</v>
          </cell>
        </row>
        <row r="2753">
          <cell r="A2753">
            <v>39872</v>
          </cell>
          <cell r="B2753" t="str">
            <v>JUNTA DE EXPANSAO DE COBRE (REF 900), PONTA X PONTA, 15 MM</v>
          </cell>
          <cell r="C2753" t="str">
            <v xml:space="preserve">UN    </v>
          </cell>
          <cell r="D2753" t="str">
            <v>AS</v>
          </cell>
          <cell r="E2753" t="str">
            <v>298,35</v>
          </cell>
        </row>
        <row r="2754">
          <cell r="A2754">
            <v>39873</v>
          </cell>
          <cell r="B2754" t="str">
            <v>JUNTA DE EXPANSAO DE COBRE (REF 900), PONTA X PONTA, 22 MM</v>
          </cell>
          <cell r="C2754" t="str">
            <v xml:space="preserve">UN    </v>
          </cell>
          <cell r="D2754" t="str">
            <v>AS</v>
          </cell>
          <cell r="E2754" t="str">
            <v>346,07</v>
          </cell>
        </row>
        <row r="2755">
          <cell r="A2755">
            <v>39874</v>
          </cell>
          <cell r="B2755" t="str">
            <v>JUNTA DE EXPANSAO DE COBRE (REF 900), PONTA X PONTA, 28 MM</v>
          </cell>
          <cell r="C2755" t="str">
            <v xml:space="preserve">UN    </v>
          </cell>
          <cell r="D2755" t="str">
            <v>AS</v>
          </cell>
          <cell r="E2755" t="str">
            <v>380,11</v>
          </cell>
        </row>
        <row r="2756">
          <cell r="A2756">
            <v>3674</v>
          </cell>
          <cell r="B2756" t="str">
            <v>JUNTA DILATACAO ELASTICA PARA CONCRETO (FUGENBAND) O-12, ATE 5 MCA</v>
          </cell>
          <cell r="C2756" t="str">
            <v xml:space="preserve">M     </v>
          </cell>
          <cell r="D2756" t="str">
            <v>AS</v>
          </cell>
          <cell r="E2756" t="str">
            <v>59,04</v>
          </cell>
        </row>
        <row r="2757">
          <cell r="A2757">
            <v>3681</v>
          </cell>
          <cell r="B2757" t="str">
            <v>JUNTA DILATACAO ELASTICA PARA CONCRETO (FUGENBAND) O-22, ATE 30 MCA</v>
          </cell>
          <cell r="C2757" t="str">
            <v xml:space="preserve">M     </v>
          </cell>
          <cell r="D2757" t="str">
            <v>AS</v>
          </cell>
          <cell r="E2757" t="str">
            <v>87,85</v>
          </cell>
        </row>
        <row r="2758">
          <cell r="A2758">
            <v>3676</v>
          </cell>
          <cell r="B2758" t="str">
            <v>JUNTA DILATACAO ELASTICA PARA CONCRETO (FUGENBAND) O-35/10, ATE 100 MCA</v>
          </cell>
          <cell r="C2758" t="str">
            <v xml:space="preserve">M     </v>
          </cell>
          <cell r="D2758" t="str">
            <v>AS</v>
          </cell>
          <cell r="E2758" t="str">
            <v>330,62</v>
          </cell>
        </row>
        <row r="2759">
          <cell r="A2759">
            <v>3679</v>
          </cell>
          <cell r="B2759" t="str">
            <v>JUNTA DILATACAO ELASTICA PARA CONCRETO (FUGENBAND) O-35/6, ATE 100 MCA</v>
          </cell>
          <cell r="C2759" t="str">
            <v xml:space="preserve">M     </v>
          </cell>
          <cell r="D2759" t="str">
            <v>AS</v>
          </cell>
          <cell r="E2759" t="str">
            <v>273,53</v>
          </cell>
        </row>
        <row r="2760">
          <cell r="A2760">
            <v>3672</v>
          </cell>
          <cell r="B2760" t="str">
            <v>JUNTA PLASTICA DE DILATACAO PARA PISOS, COR CINZA, 10 X 4,5 MM (ALTURA X ESPESSURA)</v>
          </cell>
          <cell r="C2760" t="str">
            <v xml:space="preserve">M     </v>
          </cell>
          <cell r="D2760" t="str">
            <v>AS</v>
          </cell>
          <cell r="E2760" t="str">
            <v>0,93</v>
          </cell>
        </row>
        <row r="2761">
          <cell r="A2761">
            <v>3671</v>
          </cell>
          <cell r="B2761" t="str">
            <v>JUNTA PLASTICA DE DILATACAO PARA PISOS, COR CINZA, 17 X 3 MM (ALTURA X ESPESSURA)</v>
          </cell>
          <cell r="C2761" t="str">
            <v xml:space="preserve">M     </v>
          </cell>
          <cell r="D2761" t="str">
            <v>AS</v>
          </cell>
          <cell r="E2761" t="str">
            <v>0,88</v>
          </cell>
        </row>
        <row r="2762">
          <cell r="A2762">
            <v>3673</v>
          </cell>
          <cell r="B2762" t="str">
            <v>JUNTA PLASTICA DE DILATACAO PARA PISOS, COR CINZA, 27 X 3 MM (ALTURA X ESPESSURA)</v>
          </cell>
          <cell r="C2762" t="str">
            <v xml:space="preserve">M     </v>
          </cell>
          <cell r="D2762" t="str">
            <v>AS</v>
          </cell>
          <cell r="E2762" t="str">
            <v>1,38</v>
          </cell>
        </row>
        <row r="2763">
          <cell r="A2763">
            <v>38394</v>
          </cell>
          <cell r="B2763" t="str">
            <v>KIT ACESSORIOS PARA COMPRESSOR DE AR, 5 PECAS (PISTOLAS PINTURA, LIMPEZA E PULVERIZACAO, CALIBRADOR E MANGUEIRA)</v>
          </cell>
          <cell r="C2763" t="str">
            <v xml:space="preserve">UN    </v>
          </cell>
          <cell r="D2763" t="str">
            <v>CR</v>
          </cell>
          <cell r="E2763" t="str">
            <v>301,35</v>
          </cell>
        </row>
        <row r="2764">
          <cell r="A2764">
            <v>3729</v>
          </cell>
          <cell r="B2764" t="str">
            <v>KIT CAVALETE, PVC, COM REGISTRO, PARA HIDROMETRO, BITOLAS 1/2" OU 3/4" - COMPLETO</v>
          </cell>
          <cell r="C2764" t="str">
            <v xml:space="preserve">UN    </v>
          </cell>
          <cell r="D2764" t="str">
            <v>CR</v>
          </cell>
          <cell r="E2764" t="str">
            <v>55,33</v>
          </cell>
        </row>
        <row r="2765">
          <cell r="A2765">
            <v>39357</v>
          </cell>
          <cell r="B2765" t="str">
            <v>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v>
          </cell>
          <cell r="C2765" t="str">
            <v xml:space="preserve">UN    </v>
          </cell>
          <cell r="D2765" t="str">
            <v>AS</v>
          </cell>
          <cell r="E2765" t="str">
            <v>92,50</v>
          </cell>
        </row>
        <row r="2766">
          <cell r="A2766">
            <v>39358</v>
          </cell>
          <cell r="B2766" t="str">
            <v>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v>
          </cell>
          <cell r="C2766" t="str">
            <v xml:space="preserve">UN    </v>
          </cell>
          <cell r="D2766" t="str">
            <v>AS</v>
          </cell>
          <cell r="E2766" t="str">
            <v>101,43</v>
          </cell>
        </row>
        <row r="2767">
          <cell r="A2767">
            <v>39356</v>
          </cell>
          <cell r="B2767" t="str">
            <v>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v>
          </cell>
          <cell r="C2767" t="str">
            <v xml:space="preserve">UN    </v>
          </cell>
          <cell r="D2767" t="str">
            <v>AS</v>
          </cell>
          <cell r="E2767" t="str">
            <v>173,05</v>
          </cell>
        </row>
        <row r="2768">
          <cell r="A2768">
            <v>39355</v>
          </cell>
          <cell r="B2768" t="str">
            <v>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v>
          </cell>
          <cell r="C2768" t="str">
            <v xml:space="preserve">UN    </v>
          </cell>
          <cell r="D2768" t="str">
            <v>AS</v>
          </cell>
          <cell r="E2768" t="str">
            <v>148,91</v>
          </cell>
        </row>
        <row r="2769">
          <cell r="A2769">
            <v>39353</v>
          </cell>
          <cell r="B2769" t="str">
            <v>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v>
          </cell>
          <cell r="C2769" t="str">
            <v xml:space="preserve">UN    </v>
          </cell>
          <cell r="D2769" t="str">
            <v>AS</v>
          </cell>
          <cell r="E2769" t="str">
            <v>204,21</v>
          </cell>
        </row>
        <row r="2770">
          <cell r="A2770">
            <v>39354</v>
          </cell>
          <cell r="B2770" t="str">
            <v>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v>
          </cell>
          <cell r="C2770" t="str">
            <v xml:space="preserve">UN    </v>
          </cell>
          <cell r="D2770" t="str">
            <v>AS</v>
          </cell>
          <cell r="E2770" t="str">
            <v>203,53</v>
          </cell>
        </row>
        <row r="2771">
          <cell r="A2771">
            <v>39398</v>
          </cell>
          <cell r="B2771" t="str">
            <v>KIT DE ACESSORIOS PARA BANHEIRO EM METAL CROMADO, 5 PECAS</v>
          </cell>
          <cell r="C2771" t="str">
            <v xml:space="preserve">UN    </v>
          </cell>
          <cell r="D2771" t="str">
            <v>CR</v>
          </cell>
          <cell r="E2771" t="str">
            <v>112,83</v>
          </cell>
        </row>
        <row r="2772">
          <cell r="A2772">
            <v>13343</v>
          </cell>
          <cell r="B2772" t="str">
            <v>KIT DE MATERIAIS PARA BRACADEIRA PARA FIXACAO EM POSTE CIRCULAR, CONTEM TRES FIXADORES E UM ROLO DE FITA DE 3 M EM ACO CARBONO</v>
          </cell>
          <cell r="C2772" t="str">
            <v xml:space="preserve">UN    </v>
          </cell>
          <cell r="D2772" t="str">
            <v>CR</v>
          </cell>
          <cell r="E2772" t="str">
            <v>32,56</v>
          </cell>
        </row>
        <row r="2773">
          <cell r="A2773">
            <v>12118</v>
          </cell>
          <cell r="B2773" t="str">
            <v>KIT DE PROTECAO ARSTOP PARA AR CONDICIONADO, TOMADA PADRAO 2P+T 20 A, COM DISJUNTOR UNIPOLAR DIN 20A</v>
          </cell>
          <cell r="C2773" t="str">
            <v xml:space="preserve">UN    </v>
          </cell>
          <cell r="D2773" t="str">
            <v>CR</v>
          </cell>
          <cell r="E2773" t="str">
            <v>24,37</v>
          </cell>
        </row>
        <row r="2774">
          <cell r="A2774">
            <v>39482</v>
          </cell>
          <cell r="B2774" t="str">
            <v>KIT PORTA PRONTA DE MADEIRA, FOLHA LEVE (NBR 15930) DE 60 X 210 CM, E = *35* MM, COM MARCO EM ACO, NUCLEO COLMEIA, CAPA LISA EM HDF, ACABAMENTO MELAMINICO BRANCO (INCLUI MARCO, ALIZARES, DOBRADICAS E FECHADURA)</v>
          </cell>
          <cell r="C2774" t="str">
            <v xml:space="preserve">UN    </v>
          </cell>
          <cell r="D2774" t="str">
            <v>CR</v>
          </cell>
          <cell r="E2774" t="str">
            <v>336,50</v>
          </cell>
        </row>
        <row r="2775">
          <cell r="A2775">
            <v>39486</v>
          </cell>
          <cell r="B2775" t="str">
            <v>KIT PORTA PRONTA DE MADEIRA, FOLHA LEVE (NBR 15930) DE 60 X 210 CM, E = 35 MM, NUCLEO COLMEIA, ESTRUTURA USINADA PARA FECHADURA, CAPA LISA EM HDF, ACABAMENTO EM PRIMER PARA PINTURA (INCLUI MARCO, ALIZARES E DOBRADICAS)</v>
          </cell>
          <cell r="C2775" t="str">
            <v xml:space="preserve">UN    </v>
          </cell>
          <cell r="D2775" t="str">
            <v>CR</v>
          </cell>
          <cell r="E2775" t="str">
            <v>296,46</v>
          </cell>
        </row>
        <row r="2776">
          <cell r="A2776">
            <v>39483</v>
          </cell>
          <cell r="B2776" t="str">
            <v>KIT PORTA PRONTA DE MADEIRA, FOLHA LEVE (NBR 15930) DE 70 X 210 CM, E = *35* MM, COM MARCO EM ACO, NUCLEO COLMEIA, CAPA LISA EM HDF, ACABAMENTO MELAMINICO BRANCO (INCLUI MARCO, ALIZARES, DOBRADICAS E FECHADURA)</v>
          </cell>
          <cell r="C2776" t="str">
            <v xml:space="preserve">UN    </v>
          </cell>
          <cell r="D2776" t="str">
            <v>CR</v>
          </cell>
          <cell r="E2776" t="str">
            <v>320,94</v>
          </cell>
        </row>
        <row r="2777">
          <cell r="A2777">
            <v>39487</v>
          </cell>
          <cell r="B2777" t="str">
            <v>KIT PORTA PRONTA DE MADEIRA, FOLHA LEVE (NBR 15930) DE 70 X 210 CM, E = 35 MM, NUCLEO COLMEIA, ESTRUTURA USINADA PARA FECHADURA, CAPA LISA EM HDF, ACABAMENTO EM PRIMER PARA PINTURA (INCLUI MARCO, ALIZARES E DOBRADICAS)</v>
          </cell>
          <cell r="C2777" t="str">
            <v xml:space="preserve">UN    </v>
          </cell>
          <cell r="D2777" t="str">
            <v>CR</v>
          </cell>
          <cell r="E2777" t="str">
            <v>299,52</v>
          </cell>
        </row>
        <row r="2778">
          <cell r="A2778">
            <v>39484</v>
          </cell>
          <cell r="B2778" t="str">
            <v>KIT PORTA PRONTA DE MADEIRA, FOLHA LEVE (NBR 15930) DE 80 X 210 CM, E = *35* MM, COM MARCO EM ACO, NUCLEO COLMEIA, CAPA LISA EM HDF, ACABAMENTO MELAMINICO BRANCO (INCLUI MARCO, ALIZARES, DOBRADICAS E FECHADURA)</v>
          </cell>
          <cell r="C2778" t="str">
            <v xml:space="preserve">UN    </v>
          </cell>
          <cell r="D2778" t="str">
            <v>CR</v>
          </cell>
          <cell r="E2778" t="str">
            <v>324,00</v>
          </cell>
        </row>
        <row r="2779">
          <cell r="A2779">
            <v>39488</v>
          </cell>
          <cell r="B2779" t="str">
            <v>KIT PORTA PRONTA DE MADEIRA, FOLHA LEVE (NBR 15930) DE 80 X 210 CM, E = 35 MM, NUCLEO COLMEIA, ESTRUTURA USINADA PARA FECHADURA, CAPA LISA EM HDF, ACABAMENTO EM PRIMER PARA PINTURA (INCLUI MARCO, ALIZARES E DOBRADICAS)</v>
          </cell>
          <cell r="C2779" t="str">
            <v xml:space="preserve">UN    </v>
          </cell>
          <cell r="D2779" t="str">
            <v>CR</v>
          </cell>
          <cell r="E2779" t="str">
            <v>302,58</v>
          </cell>
        </row>
        <row r="2780">
          <cell r="A2780">
            <v>39485</v>
          </cell>
          <cell r="B2780" t="str">
            <v>KIT PORTA PRONTA DE MADEIRA, FOLHA LEVE (NBR 15930) DE 90 X 210 CM, E = *35* MM, COM MARCO EM ACO, NUCLEO COLMEIA, CAPA LISA EM HDF, ACABAMENTO MELAMINICO BRANCO (INCLUI MARCO, ALIZARES, DOBRADICAS E FECHADURA)</v>
          </cell>
          <cell r="C2780" t="str">
            <v xml:space="preserve">UN    </v>
          </cell>
          <cell r="D2780" t="str">
            <v>CR</v>
          </cell>
          <cell r="E2780" t="str">
            <v>339,31</v>
          </cell>
        </row>
        <row r="2781">
          <cell r="A2781">
            <v>39489</v>
          </cell>
          <cell r="B2781" t="str">
            <v>KIT PORTA PRONTA DE MADEIRA, FOLHA LEVE (NBR 15930) DE 90 X 210 CM, E = 35 MM, NUCLEO COLMEIA, ESTRUTURA USINADA PARA FECHADURA, CAPA LISA EM HDF, ACABAMENTO EM PRIMER PARA PINTURA (INCLUI MARCO, ALIZARES E DOBRADICAS)</v>
          </cell>
          <cell r="C2781" t="str">
            <v xml:space="preserve">UN    </v>
          </cell>
          <cell r="D2781" t="str">
            <v>CR</v>
          </cell>
          <cell r="E2781" t="str">
            <v>317,90</v>
          </cell>
        </row>
        <row r="2782">
          <cell r="A2782">
            <v>39494</v>
          </cell>
          <cell r="B2782" t="str">
            <v>KIT PORTA PRONTA DE MADEIRA, FOLHA MEDIA (NBR 15930) DE 60 X 210 CM, E = 35 MM, NUCLEO SARRAFEADO, ESTRUTURA USINADA PARA FECHADURA, CAPA LISA EM HDF, ACABAMENTO EM PRIMER PARA PINTURA (INCLUI MARCO, ALIZARES E DOBRADICAS)</v>
          </cell>
          <cell r="C2782" t="str">
            <v xml:space="preserve">UN    </v>
          </cell>
          <cell r="D2782" t="str">
            <v>CR</v>
          </cell>
          <cell r="E2782" t="str">
            <v>324,26</v>
          </cell>
        </row>
        <row r="2783">
          <cell r="A2783">
            <v>39490</v>
          </cell>
          <cell r="B2783" t="str">
            <v>KIT PORTA PRONTA DE MADEIRA, FOLHA MEDIA (NBR 15930) DE 60 X 210 CM, E = 35 MM, NUCLEO SARRAFEADO, ESTRUTURA USINADA PARA FECHADURA, CAPA LISA EM HDF, ACABAMENTO MELAMINICO BRANCO (INCLUI MARCO, ALIZARES E DOBRADICAS)</v>
          </cell>
          <cell r="C2783" t="str">
            <v xml:space="preserve">UN    </v>
          </cell>
          <cell r="D2783" t="str">
            <v>CR</v>
          </cell>
          <cell r="E2783" t="str">
            <v>367,57</v>
          </cell>
        </row>
        <row r="2784">
          <cell r="A2784">
            <v>39495</v>
          </cell>
          <cell r="B2784" t="str">
            <v>KIT PORTA PRONTA DE MADEIRA, FOLHA MEDIA (NBR 15930) DE 70 X 210 CM, E = 35 MM, NUCLEO SARRAFEADO, ESTRUTURA USINADA PARA FECHADURA, CAPA LISA EM HDF, ACABAMENTO EM PRIMER PARA PINTURA (INCLUI MARCO, ALIZARES E DOBRADICAS)</v>
          </cell>
          <cell r="C2784" t="str">
            <v xml:space="preserve">UN    </v>
          </cell>
          <cell r="D2784" t="str">
            <v>CR</v>
          </cell>
          <cell r="E2784" t="str">
            <v>336,50</v>
          </cell>
        </row>
        <row r="2785">
          <cell r="A2785">
            <v>39491</v>
          </cell>
          <cell r="B2785" t="str">
            <v>KIT PORTA PRONTA DE MADEIRA, FOLHA MEDIA (NBR 15930) DE 70 X 210 CM, E = 35 MM, NUCLEO SARRAFEADO, ESTRUTURA USINADA PARA FECHADURA, CAPA LISA EM HDF, ACABAMENTO MELAMINICO BRANCO (INCLUI MARCO, ALIZARES E DOBRADICAS)</v>
          </cell>
          <cell r="C2785" t="str">
            <v xml:space="preserve">UN    </v>
          </cell>
          <cell r="D2785" t="str">
            <v>CR</v>
          </cell>
          <cell r="E2785" t="str">
            <v>379,32</v>
          </cell>
        </row>
        <row r="2786">
          <cell r="A2786">
            <v>39496</v>
          </cell>
          <cell r="B2786" t="str">
            <v>KIT PORTA PRONTA DE MADEIRA, FOLHA MEDIA (NBR 15930) DE 80 X 210 CM, E = 35 MM, NUCLEO SARRAFEADO, ESTRUTURA USINADA PARA FECHADURA, CAPA LISA EM HDF, ACABAMENTO EM PRIMER PARA PINTURA (INCLUI MARCO, ALIZARES E DOBRADICAS)</v>
          </cell>
          <cell r="C2786" t="str">
            <v xml:space="preserve">UN    </v>
          </cell>
          <cell r="D2786" t="str">
            <v>CR</v>
          </cell>
          <cell r="E2786" t="str">
            <v>348,61</v>
          </cell>
        </row>
        <row r="2787">
          <cell r="A2787">
            <v>39492</v>
          </cell>
          <cell r="B2787" t="str">
            <v>KIT PORTA PRONTA DE MADEIRA, FOLHA MEDIA (NBR 15930) DE 80 X 210 CM, E = 35 MM, NUCLEO SARRAFEADO, ESTRUTURA USINADA PARA FECHADURA, CAPA LISA EM HDF, ACABAMENTO MELAMINICO BRANCO (INCLUI MARCO, ALIZARES E DOBRADICAS)</v>
          </cell>
          <cell r="C2787" t="str">
            <v xml:space="preserve">UN    </v>
          </cell>
          <cell r="D2787" t="str">
            <v>CR</v>
          </cell>
          <cell r="E2787" t="str">
            <v>381,65</v>
          </cell>
        </row>
        <row r="2788">
          <cell r="A2788">
            <v>39497</v>
          </cell>
          <cell r="B2788" t="str">
            <v>KIT PORTA PRONTA DE MADEIRA, FOLHA MEDIA (NBR 15930) DE 90 X 210 CM, E = 35 MM, NUCLEO SARRAFEADO, ESTRUTURA USINADA PARA FECHADURA, CAPA LISA EM HDF, ACABAMENTO EM PRIMER PARA PINTURA (INCLUI MARCO, ALIZARES E DOBRADICAS)</v>
          </cell>
          <cell r="C2788" t="str">
            <v xml:space="preserve">UN    </v>
          </cell>
          <cell r="D2788" t="str">
            <v>CR</v>
          </cell>
          <cell r="E2788" t="str">
            <v>360,85</v>
          </cell>
        </row>
        <row r="2789">
          <cell r="A2789">
            <v>39493</v>
          </cell>
          <cell r="B2789" t="str">
            <v>KIT PORTA PRONTA DE MADEIRA, FOLHA MEDIA (NBR 15930) DE 90 X 210 CM, E = 35 MM, NUCLEO SARRAFEADO, ESTRUTURA USINADA PARA FECHADURA, CAPA LISA EM HDF, ACABAMENTO MELAMINICO BRANCO (INCLUI MARCO, ALIZARES E DOBRADICAS)</v>
          </cell>
          <cell r="C2789" t="str">
            <v xml:space="preserve">UN    </v>
          </cell>
          <cell r="D2789" t="str">
            <v>CR</v>
          </cell>
          <cell r="E2789" t="str">
            <v>403,79</v>
          </cell>
        </row>
        <row r="2790">
          <cell r="A2790">
            <v>39500</v>
          </cell>
          <cell r="B2790" t="str">
            <v>KIT PORTA PRONTA DE MADEIRA, FOLHA PESADA (NBR 15930) DE 80 X 210 CM, E = 35 MM, NUCLEO SOLIDO, CAPA LISA EM HDF, ACABAMENTO MELAMINICO BRANCO (INCLUI MARCO, ALIZARES, DOBRADICAS E FECHADURA EXTERNA)</v>
          </cell>
          <cell r="C2790" t="str">
            <v xml:space="preserve">UN    </v>
          </cell>
          <cell r="D2790" t="str">
            <v>CR</v>
          </cell>
          <cell r="E2790" t="str">
            <v>405,12</v>
          </cell>
        </row>
        <row r="2791">
          <cell r="A2791">
            <v>39498</v>
          </cell>
          <cell r="B2791" t="str">
            <v>KIT PORTA PRONTA DE MADEIRA, FOLHA PESADA (NBR 15930) DE 80 X 210 CM, E = 35 MM, NUCLEO SOLIDO, ESTRUTURA USINADA PARA FECHADURA, CAPA LISA EM HDF, ACABAMENTO EM LAMINADO NATURAL COM VERNIZ (INCLUI MARCO, ALIZARES E DOBRADICAS)</v>
          </cell>
          <cell r="C2791" t="str">
            <v xml:space="preserve">UN    </v>
          </cell>
          <cell r="D2791" t="str">
            <v>CR</v>
          </cell>
          <cell r="E2791" t="str">
            <v>450,48</v>
          </cell>
        </row>
        <row r="2792">
          <cell r="A2792">
            <v>39501</v>
          </cell>
          <cell r="B2792" t="str">
            <v>KIT PORTA PRONTA DE MADEIRA, FOLHA PESADA (NBR 15930) DE 90 X 210 CM, E = 35 MM, NUCLEO SOLIDO, CAPA LISA EM HDF, ACABAMENTO MELAMINICO BRANCO (INCLUI MARCO, ALIZARES, DOBRADICAS E FECHADURA EXTERNA)</v>
          </cell>
          <cell r="C2792" t="str">
            <v xml:space="preserve">UN    </v>
          </cell>
          <cell r="D2792" t="str">
            <v>CR</v>
          </cell>
          <cell r="E2792" t="str">
            <v>415,66</v>
          </cell>
        </row>
        <row r="2793">
          <cell r="A2793">
            <v>39499</v>
          </cell>
          <cell r="B2793" t="str">
            <v>KIT PORTA PRONTA DE MADEIRA, FOLHA PESADA (NBR 15930) DE 90 X 210 CM, E = 35 MM, NUCLEO SOLIDO, ESTRUTURA USINADA PARA FECHADURA, CAPA LISA EM HDF, ACABAMENTO EM LAMINADO NATURAL COM VERNIZ (INCLUI MARCO, ALIZARES E DOBRADICAS)</v>
          </cell>
          <cell r="C2793" t="str">
            <v xml:space="preserve">UN    </v>
          </cell>
          <cell r="D2793" t="str">
            <v>CR</v>
          </cell>
          <cell r="E2793" t="str">
            <v>488,68</v>
          </cell>
        </row>
        <row r="2794">
          <cell r="A2794">
            <v>3733</v>
          </cell>
          <cell r="B2794" t="str">
            <v>LADRILHO HIDRAULICO, *20 x 20* CM, E= 2 CM, PADRAO COPACABANA, 2 CORES (PRETO E BRANCO)</v>
          </cell>
          <cell r="C2794" t="str">
            <v xml:space="preserve">M2    </v>
          </cell>
          <cell r="D2794" t="str">
            <v>AS</v>
          </cell>
          <cell r="E2794" t="str">
            <v>50,63</v>
          </cell>
        </row>
        <row r="2795">
          <cell r="A2795">
            <v>3731</v>
          </cell>
          <cell r="B2795" t="str">
            <v>LADRILHO HIDRAULICO, *20 X 20* CM, E= 2 CM, DADOS, COR NATURAL</v>
          </cell>
          <cell r="C2795" t="str">
            <v xml:space="preserve">M2    </v>
          </cell>
          <cell r="D2795" t="str">
            <v>AS</v>
          </cell>
          <cell r="E2795" t="str">
            <v>47,00</v>
          </cell>
        </row>
        <row r="2796">
          <cell r="A2796">
            <v>38137</v>
          </cell>
          <cell r="B2796" t="str">
            <v>LADRILHO HIDRAULICO, *20 X 20* CM, E= 2 CM, RAMPA, NATURAL</v>
          </cell>
          <cell r="C2796" t="str">
            <v xml:space="preserve">M2    </v>
          </cell>
          <cell r="D2796" t="str">
            <v>AS</v>
          </cell>
          <cell r="E2796" t="str">
            <v>47,27</v>
          </cell>
        </row>
        <row r="2797">
          <cell r="A2797">
            <v>38135</v>
          </cell>
          <cell r="B2797" t="str">
            <v>LADRILHO HIDRAULICO, *20 X 20* CM, E= 2 CM, TATIL ALERTA OU DIRECIONAL, AMARELO</v>
          </cell>
          <cell r="C2797" t="str">
            <v xml:space="preserve">M2    </v>
          </cell>
          <cell r="D2797" t="str">
            <v>AS</v>
          </cell>
          <cell r="E2797" t="str">
            <v>59,93</v>
          </cell>
        </row>
        <row r="2798">
          <cell r="A2798">
            <v>38138</v>
          </cell>
          <cell r="B2798" t="str">
            <v>LADRILHO HIDRAULICO, *30 X 30* CM, E= 2 CM, MILANO, NATURAL</v>
          </cell>
          <cell r="C2798" t="str">
            <v xml:space="preserve">M2    </v>
          </cell>
          <cell r="D2798" t="str">
            <v>AS</v>
          </cell>
          <cell r="E2798" t="str">
            <v>46,42</v>
          </cell>
        </row>
        <row r="2799">
          <cell r="A2799">
            <v>3736</v>
          </cell>
          <cell r="B2799" t="str">
            <v>LAJE PRE-MOLDADA CONVENCIONAL (LAJOTAS + VIGOTAS) PARA FORRO, UNIDIRECIONAL, SOBRECARGA DE 100 KG/M2, VAO ATE 4,00 M (SEM COLOCACAO)</v>
          </cell>
          <cell r="C2799" t="str">
            <v xml:space="preserve">M2    </v>
          </cell>
          <cell r="D2799" t="str">
            <v xml:space="preserve">C </v>
          </cell>
          <cell r="E2799" t="str">
            <v>31,50</v>
          </cell>
        </row>
        <row r="2800">
          <cell r="A2800">
            <v>3741</v>
          </cell>
          <cell r="B2800" t="str">
            <v>LAJE PRE-MOLDADA CONVENCIONAL (LAJOTAS + VIGOTAS) PARA FORRO, UNIDIRECIONAL, SOBRECARGA DE 100 KG/M2, VAO ATE 4,50 M (SEM COLOCACAO)</v>
          </cell>
          <cell r="C2800" t="str">
            <v xml:space="preserve">M2    </v>
          </cell>
          <cell r="D2800" t="str">
            <v>CR</v>
          </cell>
          <cell r="E2800" t="str">
            <v>32,83</v>
          </cell>
        </row>
        <row r="2801">
          <cell r="A2801">
            <v>3745</v>
          </cell>
          <cell r="B2801" t="str">
            <v>LAJE PRE-MOLDADA CONVENCIONAL (LAJOTAS + VIGOTAS) PARA FORRO, UNIDIRECIONAL, SOBRECARGA 100 KG/M2, VAO ATE 5,00 M (SEM COLOCACAO)</v>
          </cell>
          <cell r="C2801" t="str">
            <v xml:space="preserve">M2    </v>
          </cell>
          <cell r="D2801" t="str">
            <v>CR</v>
          </cell>
          <cell r="E2801" t="str">
            <v>35,40</v>
          </cell>
        </row>
        <row r="2802">
          <cell r="A2802">
            <v>3743</v>
          </cell>
          <cell r="B2802" t="str">
            <v>LAJE PRE-MOLDADA CONVENCIONAL (LAJOTAS + VIGOTAS) PARA PISO, UNIDIRECIONAL, SOBRECARGA DE 200 KG/M2, VAO ATE 3,50 M (SEM COLOCACAO)</v>
          </cell>
          <cell r="C2802" t="str">
            <v xml:space="preserve">M2    </v>
          </cell>
          <cell r="D2802" t="str">
            <v>CR</v>
          </cell>
          <cell r="E2802" t="str">
            <v>32,72</v>
          </cell>
        </row>
        <row r="2803">
          <cell r="A2803">
            <v>3744</v>
          </cell>
          <cell r="B2803" t="str">
            <v>LAJE PRE-MOLDADA CONVENCIONAL (LAJOTAS + VIGOTAS) PARA PISO, UNIDIRECIONAL, SOBRECARGA DE 200 KG/M2, VAO ATE 4,50 M (SEM COLOCACAO)</v>
          </cell>
          <cell r="C2803" t="str">
            <v xml:space="preserve">M2    </v>
          </cell>
          <cell r="D2803" t="str">
            <v>CR</v>
          </cell>
          <cell r="E2803" t="str">
            <v>36,01</v>
          </cell>
        </row>
        <row r="2804">
          <cell r="A2804">
            <v>3739</v>
          </cell>
          <cell r="B2804" t="str">
            <v>LAJE PRE-MOLDADA CONVENCIONAL (LAJOTAS + VIGOTAS) PARA PISO, UNIDIRECIONAL, SOBRECARGA DE 200 KG/M2, VAO ATE 5,00 M (SEM COLOCACAO)</v>
          </cell>
          <cell r="C2804" t="str">
            <v xml:space="preserve">M2    </v>
          </cell>
          <cell r="D2804" t="str">
            <v>CR</v>
          </cell>
          <cell r="E2804" t="str">
            <v>37,84</v>
          </cell>
        </row>
        <row r="2805">
          <cell r="A2805">
            <v>3737</v>
          </cell>
          <cell r="B2805" t="str">
            <v>LAJE PRE-MOLDADA CONVENCIONAL (LAJOTAS + VIGOTAS) PARA PISO, UNIDIRECIONAL, SOBRECARGA DE 350 KG/M2, VAO ATE 4,50 M (SEM COLOCACAO)</v>
          </cell>
          <cell r="C2805" t="str">
            <v xml:space="preserve">M2    </v>
          </cell>
          <cell r="D2805" t="str">
            <v>CR</v>
          </cell>
          <cell r="E2805" t="str">
            <v>39,68</v>
          </cell>
        </row>
        <row r="2806">
          <cell r="A2806">
            <v>3738</v>
          </cell>
          <cell r="B2806" t="str">
            <v>LAJE PRE-MOLDADA CONVENCIONAL (LAJOTAS + VIGOTAS) PARA PISO, UNIDIRECIONAL, SOBRECARGA DE 350 KG/M2, VAO ATE 5,00 M (SEM COLOCACAO)</v>
          </cell>
          <cell r="C2806" t="str">
            <v xml:space="preserve">M2    </v>
          </cell>
          <cell r="D2806" t="str">
            <v>CR</v>
          </cell>
          <cell r="E2806" t="str">
            <v>45,78</v>
          </cell>
        </row>
        <row r="2807">
          <cell r="A2807">
            <v>3747</v>
          </cell>
          <cell r="B2807" t="str">
            <v>LAJE PRE-MOLDADA CONVENCIONAL (LAJOTAS + VIGOTAS) PARA PISO, UNIDIRECIONAL, SOBRECARGA 350 KG/M2 VAO ATE 3,50 M (SEM COLOCACAO)</v>
          </cell>
          <cell r="C2807" t="str">
            <v xml:space="preserve">M2    </v>
          </cell>
          <cell r="D2807" t="str">
            <v>CR</v>
          </cell>
          <cell r="E2807" t="str">
            <v>36,01</v>
          </cell>
        </row>
        <row r="2808">
          <cell r="A2808">
            <v>11649</v>
          </cell>
          <cell r="B2808" t="str">
            <v>LAJE PRE-MOLDADA DE TRANSICAO EXCENTRICA EM CONCRETO ARMADO, DN 1200 MM, FURO CIRCULAR DN 600 MM, ESPESSURA 12 CM</v>
          </cell>
          <cell r="C2808" t="str">
            <v xml:space="preserve">UN    </v>
          </cell>
          <cell r="D2808" t="str">
            <v>CR</v>
          </cell>
          <cell r="E2808" t="str">
            <v>261,27</v>
          </cell>
        </row>
        <row r="2809">
          <cell r="A2809">
            <v>11650</v>
          </cell>
          <cell r="B2809" t="str">
            <v>LAJE PRE-MOLDADA DE TRANSICAO EXCENTRICA EM CONCRETO ARMADO, DN 1500 MM, FURO CIRCULAR DN 530 MM, ESPESSURA 15 CM</v>
          </cell>
          <cell r="C2809" t="str">
            <v xml:space="preserve">UN    </v>
          </cell>
          <cell r="D2809" t="str">
            <v>CR</v>
          </cell>
          <cell r="E2809" t="str">
            <v>445,33</v>
          </cell>
        </row>
        <row r="2810">
          <cell r="A2810">
            <v>3742</v>
          </cell>
          <cell r="B2810" t="str">
            <v>LAJE PRE-MOLDADA TRELICADA (LAJOTAS + VIGOTAS) PARA FORRO, UNIDIRECIONAL, SOBRECARGA DE 100 KG/M2, VAO ATE 6,00 M (SEM COLOCACAO)</v>
          </cell>
          <cell r="C2810" t="str">
            <v xml:space="preserve">M2    </v>
          </cell>
          <cell r="D2810" t="str">
            <v>CR</v>
          </cell>
          <cell r="E2810" t="str">
            <v>47,49</v>
          </cell>
        </row>
        <row r="2811">
          <cell r="A2811">
            <v>3746</v>
          </cell>
          <cell r="B2811" t="str">
            <v>LAJE PRE-MOLDADA TRELICADA (LAJOTAS + VIGOTAS) PARA PISO, UNIDIRECIONAL, SOBRECARGA DE 200 KG/M2, VAO ATE 6,00 M (SEM COLOCACAO)</v>
          </cell>
          <cell r="C2811" t="str">
            <v xml:space="preserve">M2    </v>
          </cell>
          <cell r="D2811" t="str">
            <v>CR</v>
          </cell>
          <cell r="E2811" t="str">
            <v>55,45</v>
          </cell>
        </row>
        <row r="2812">
          <cell r="A2812">
            <v>21106</v>
          </cell>
          <cell r="B2812" t="str">
            <v>LAMBRI EM ALUMINIO, DE APROXIMADAMENTE 0,6 KG/M, COM APROXIMADAMENTE 168,0 MM DE LARGURA, 6,0 MM DE ALTURA E 6,0 M DE EXTENSAO</v>
          </cell>
          <cell r="C2812" t="str">
            <v xml:space="preserve">KG    </v>
          </cell>
          <cell r="D2812" t="str">
            <v>CR</v>
          </cell>
          <cell r="E2812" t="str">
            <v>31,49</v>
          </cell>
        </row>
        <row r="2813">
          <cell r="A2813">
            <v>3755</v>
          </cell>
          <cell r="B2813" t="str">
            <v>LAMPADA DE LUZ MISTA 160 W, BASE E27 (220 V)</v>
          </cell>
          <cell r="C2813" t="str">
            <v xml:space="preserve">UN    </v>
          </cell>
          <cell r="D2813" t="str">
            <v>AS</v>
          </cell>
          <cell r="E2813" t="str">
            <v>19,31</v>
          </cell>
        </row>
        <row r="2814">
          <cell r="A2814">
            <v>3750</v>
          </cell>
          <cell r="B2814" t="str">
            <v>LAMPADA DE LUZ MISTA 250 W, BASE E27 (220 V)</v>
          </cell>
          <cell r="C2814" t="str">
            <v xml:space="preserve">UN    </v>
          </cell>
          <cell r="D2814" t="str">
            <v>AS</v>
          </cell>
          <cell r="E2814" t="str">
            <v>25,97</v>
          </cell>
        </row>
        <row r="2815">
          <cell r="A2815">
            <v>3756</v>
          </cell>
          <cell r="B2815" t="str">
            <v>LAMPADA DE LUZ MISTA 500 W, BASE E40 (220 V)</v>
          </cell>
          <cell r="C2815" t="str">
            <v xml:space="preserve">UN    </v>
          </cell>
          <cell r="D2815" t="str">
            <v>AS</v>
          </cell>
          <cell r="E2815" t="str">
            <v>48,53</v>
          </cell>
        </row>
        <row r="2816">
          <cell r="A2816">
            <v>39377</v>
          </cell>
          <cell r="B2816" t="str">
            <v>LAMPADA FLUORESCENTE COMPACTA BRANCA 135 W, BASE E40 (127/220 V)</v>
          </cell>
          <cell r="C2816" t="str">
            <v xml:space="preserve">UN    </v>
          </cell>
          <cell r="D2816" t="str">
            <v>AS</v>
          </cell>
          <cell r="E2816" t="str">
            <v>143,75</v>
          </cell>
        </row>
        <row r="2817">
          <cell r="A2817">
            <v>38191</v>
          </cell>
          <cell r="B2817" t="str">
            <v>LAMPADA FLUORESCENTE COMPACTA 2U BRANCA 15 W, BASE E27 (127/220 V)</v>
          </cell>
          <cell r="C2817" t="str">
            <v xml:space="preserve">UN    </v>
          </cell>
          <cell r="D2817" t="str">
            <v>AS</v>
          </cell>
          <cell r="E2817" t="str">
            <v>10,70</v>
          </cell>
        </row>
        <row r="2818">
          <cell r="A2818">
            <v>39381</v>
          </cell>
          <cell r="B2818" t="str">
            <v>LAMPADA FLUORESCENTE COMPACTA 2U/3U BRANCA 9/10 W, BASE E27 (127/220 V)</v>
          </cell>
          <cell r="C2818" t="str">
            <v xml:space="preserve">UN    </v>
          </cell>
          <cell r="D2818" t="str">
            <v>AS</v>
          </cell>
          <cell r="E2818" t="str">
            <v>9,98</v>
          </cell>
        </row>
        <row r="2819">
          <cell r="A2819">
            <v>38780</v>
          </cell>
          <cell r="B2819" t="str">
            <v>LAMPADA FLUORESCENTE COMPACTA 3U BRANCA 20 W, BASE E27 (127/220 V)</v>
          </cell>
          <cell r="C2819" t="str">
            <v xml:space="preserve">UN    </v>
          </cell>
          <cell r="D2819" t="str">
            <v>AS</v>
          </cell>
          <cell r="E2819" t="str">
            <v>12,21</v>
          </cell>
        </row>
        <row r="2820">
          <cell r="A2820">
            <v>38781</v>
          </cell>
          <cell r="B2820" t="str">
            <v>LAMPADA FLUORESCENTE ESPIRAL BRANCA 45 W, BASE E27 (127/220 V)</v>
          </cell>
          <cell r="C2820" t="str">
            <v xml:space="preserve">UN    </v>
          </cell>
          <cell r="D2820" t="str">
            <v>AS</v>
          </cell>
          <cell r="E2820" t="str">
            <v>41,23</v>
          </cell>
        </row>
        <row r="2821">
          <cell r="A2821">
            <v>38192</v>
          </cell>
          <cell r="B2821" t="str">
            <v>LAMPADA FLUORESCENTE ESPIRAL BRANCA 65 W, BASE E27 (127/220 V)</v>
          </cell>
          <cell r="C2821" t="str">
            <v xml:space="preserve">UN    </v>
          </cell>
          <cell r="D2821" t="str">
            <v>AS</v>
          </cell>
          <cell r="E2821" t="str">
            <v>74,60</v>
          </cell>
        </row>
        <row r="2822">
          <cell r="A2822">
            <v>3753</v>
          </cell>
          <cell r="B2822" t="str">
            <v>LAMPADA FLUORESCENTE TUBULAR T10, DE 20 OU 40 W, BIVOLT</v>
          </cell>
          <cell r="C2822" t="str">
            <v xml:space="preserve">UN    </v>
          </cell>
          <cell r="D2822" t="str">
            <v>AS</v>
          </cell>
          <cell r="E2822" t="str">
            <v>6,53</v>
          </cell>
        </row>
        <row r="2823">
          <cell r="A2823">
            <v>38782</v>
          </cell>
          <cell r="B2823" t="str">
            <v>LAMPADA FLUORESCENTE TUBULAR T5 DE 14 W, BIVOLT</v>
          </cell>
          <cell r="C2823" t="str">
            <v xml:space="preserve">UN    </v>
          </cell>
          <cell r="D2823" t="str">
            <v>AS</v>
          </cell>
          <cell r="E2823" t="str">
            <v>8,50</v>
          </cell>
        </row>
        <row r="2824">
          <cell r="A2824">
            <v>38778</v>
          </cell>
          <cell r="B2824" t="str">
            <v>LAMPADA FLUORESCENTE TUBULAR T8 DE 16/18 W, BIVOLT</v>
          </cell>
          <cell r="C2824" t="str">
            <v xml:space="preserve">UN    </v>
          </cell>
          <cell r="D2824" t="str">
            <v>AS</v>
          </cell>
          <cell r="E2824" t="str">
            <v>6,38</v>
          </cell>
        </row>
        <row r="2825">
          <cell r="A2825">
            <v>38779</v>
          </cell>
          <cell r="B2825" t="str">
            <v>LAMPADA FLUORESCENTE TUBULAR T8 DE 32/36 W, BIVOLT</v>
          </cell>
          <cell r="C2825" t="str">
            <v xml:space="preserve">UN    </v>
          </cell>
          <cell r="D2825" t="str">
            <v>AS</v>
          </cell>
          <cell r="E2825" t="str">
            <v>6,76</v>
          </cell>
        </row>
        <row r="2826">
          <cell r="A2826">
            <v>39388</v>
          </cell>
          <cell r="B2826" t="str">
            <v>LAMPADA LED TIPO DICROICA BIVOLT, LUZ BRANCA, 5 W (BASE GU10)</v>
          </cell>
          <cell r="C2826" t="str">
            <v xml:space="preserve">UN    </v>
          </cell>
          <cell r="D2826" t="str">
            <v>CR</v>
          </cell>
          <cell r="E2826" t="str">
            <v>14,15</v>
          </cell>
        </row>
        <row r="2827">
          <cell r="A2827">
            <v>39387</v>
          </cell>
          <cell r="B2827" t="str">
            <v>LAMPADA LED TUBULAR BIVOLT 18/20 W, BASE G13</v>
          </cell>
          <cell r="C2827" t="str">
            <v xml:space="preserve">UN    </v>
          </cell>
          <cell r="D2827" t="str">
            <v>CR</v>
          </cell>
          <cell r="E2827" t="str">
            <v>22,07</v>
          </cell>
        </row>
        <row r="2828">
          <cell r="A2828">
            <v>39386</v>
          </cell>
          <cell r="B2828" t="str">
            <v>LAMPADA LED TUBULAR BIVOLT 9/10 W, BASE G13</v>
          </cell>
          <cell r="C2828" t="str">
            <v xml:space="preserve">UN    </v>
          </cell>
          <cell r="D2828" t="str">
            <v>CR</v>
          </cell>
          <cell r="E2828" t="str">
            <v>15,39</v>
          </cell>
        </row>
        <row r="2829">
          <cell r="A2829">
            <v>38194</v>
          </cell>
          <cell r="B2829" t="str">
            <v>LAMPADA LED 10 W BIVOLT BRANCA, FORMATO TRADICIONAL (BASE E27)</v>
          </cell>
          <cell r="C2829" t="str">
            <v xml:space="preserve">UN    </v>
          </cell>
          <cell r="D2829" t="str">
            <v xml:space="preserve">C </v>
          </cell>
          <cell r="E2829" t="str">
            <v>11,51</v>
          </cell>
        </row>
        <row r="2830">
          <cell r="A2830">
            <v>38193</v>
          </cell>
          <cell r="B2830" t="str">
            <v>LAMPADA LED 6 W BIVOLT BRANCA, FORMATO TRADICIONAL (BASE E27)</v>
          </cell>
          <cell r="C2830" t="str">
            <v xml:space="preserve">UN    </v>
          </cell>
          <cell r="D2830" t="str">
            <v>CR</v>
          </cell>
          <cell r="E2830" t="str">
            <v>10,00</v>
          </cell>
        </row>
        <row r="2831">
          <cell r="A2831">
            <v>12216</v>
          </cell>
          <cell r="B2831" t="str">
            <v>LAMPADA VAPOR DE SODIO OVOIDE 150 W (BASE E40)</v>
          </cell>
          <cell r="C2831" t="str">
            <v xml:space="preserve">UN    </v>
          </cell>
          <cell r="D2831" t="str">
            <v>AS</v>
          </cell>
          <cell r="E2831" t="str">
            <v>37,31</v>
          </cell>
        </row>
        <row r="2832">
          <cell r="A2832">
            <v>3757</v>
          </cell>
          <cell r="B2832" t="str">
            <v>LAMPADA VAPOR DE SODIO OVOIDE 250 W (BASE E40)</v>
          </cell>
          <cell r="C2832" t="str">
            <v xml:space="preserve">UN    </v>
          </cell>
          <cell r="D2832" t="str">
            <v>AS</v>
          </cell>
          <cell r="E2832" t="str">
            <v>43,14</v>
          </cell>
        </row>
        <row r="2833">
          <cell r="A2833">
            <v>3758</v>
          </cell>
          <cell r="B2833" t="str">
            <v>LAMPADA VAPOR DE SODIO OVOIDE 400 W (BASE E40)</v>
          </cell>
          <cell r="C2833" t="str">
            <v xml:space="preserve">UN    </v>
          </cell>
          <cell r="D2833" t="str">
            <v>AS</v>
          </cell>
          <cell r="E2833" t="str">
            <v>50,30</v>
          </cell>
        </row>
        <row r="2834">
          <cell r="A2834">
            <v>12214</v>
          </cell>
          <cell r="B2834" t="str">
            <v>LAMPADA VAPOR MERCURIO 125 W (BASE E27)</v>
          </cell>
          <cell r="C2834" t="str">
            <v xml:space="preserve">UN    </v>
          </cell>
          <cell r="D2834" t="str">
            <v>AS</v>
          </cell>
          <cell r="E2834" t="str">
            <v>17,22</v>
          </cell>
        </row>
        <row r="2835">
          <cell r="A2835">
            <v>3749</v>
          </cell>
          <cell r="B2835" t="str">
            <v>LAMPADA VAPOR MERCURIO 250 W (BASE E40)</v>
          </cell>
          <cell r="C2835" t="str">
            <v xml:space="preserve">UN    </v>
          </cell>
          <cell r="D2835" t="str">
            <v>AS</v>
          </cell>
          <cell r="E2835" t="str">
            <v>30,70</v>
          </cell>
        </row>
        <row r="2836">
          <cell r="A2836">
            <v>3751</v>
          </cell>
          <cell r="B2836" t="str">
            <v>LAMPADA VAPOR MERCURIO 400 W (BASE E40)</v>
          </cell>
          <cell r="C2836" t="str">
            <v xml:space="preserve">UN    </v>
          </cell>
          <cell r="D2836" t="str">
            <v>AS</v>
          </cell>
          <cell r="E2836" t="str">
            <v>41,89</v>
          </cell>
        </row>
        <row r="2837">
          <cell r="A2837">
            <v>39376</v>
          </cell>
          <cell r="B2837" t="str">
            <v>LAMPADA VAPOR METALICO OVOIDE 150 W, BASE E27/E40</v>
          </cell>
          <cell r="C2837" t="str">
            <v xml:space="preserve">UN    </v>
          </cell>
          <cell r="D2837" t="str">
            <v>AS</v>
          </cell>
          <cell r="E2837" t="str">
            <v>35,32</v>
          </cell>
        </row>
        <row r="2838">
          <cell r="A2838">
            <v>3752</v>
          </cell>
          <cell r="B2838" t="str">
            <v>LAMPADA VAPOR METALICO TUBULAR 400 W (BASE E40)</v>
          </cell>
          <cell r="C2838" t="str">
            <v xml:space="preserve">UN    </v>
          </cell>
          <cell r="D2838" t="str">
            <v>AS</v>
          </cell>
          <cell r="E2838" t="str">
            <v>69,11</v>
          </cell>
        </row>
        <row r="2839">
          <cell r="A2839">
            <v>746</v>
          </cell>
          <cell r="B2839" t="str">
            <v>LAVADORA DE ALTA PRESSAO (LAVA-JATO) PARA AGUA FRIA, PRESSAO DE OPERACAO ENTRE 1400 E 1900 LIB/POL2, VAZAO MAXIMA ENTRE  400 E 700 L/H</v>
          </cell>
          <cell r="C2839" t="str">
            <v xml:space="preserve">UN    </v>
          </cell>
          <cell r="D2839" t="str">
            <v>AS</v>
          </cell>
          <cell r="E2839" t="str">
            <v>1.898,20</v>
          </cell>
        </row>
        <row r="2840">
          <cell r="A2840">
            <v>36521</v>
          </cell>
          <cell r="B2840" t="str">
            <v>LAVATORIO DE CANTO LOUCA BRANCA SUSPENSO *40 X 30* CM</v>
          </cell>
          <cell r="C2840" t="str">
            <v xml:space="preserve">UN    </v>
          </cell>
          <cell r="D2840" t="str">
            <v>CR</v>
          </cell>
          <cell r="E2840" t="str">
            <v>109,86</v>
          </cell>
        </row>
        <row r="2841">
          <cell r="A2841">
            <v>36794</v>
          </cell>
          <cell r="B2841" t="str">
            <v>LAVATORIO LOUCA BRANCA COM COLUNA *44 X 35,5* CM</v>
          </cell>
          <cell r="C2841" t="str">
            <v xml:space="preserve">UN    </v>
          </cell>
          <cell r="D2841" t="str">
            <v>CR</v>
          </cell>
          <cell r="E2841" t="str">
            <v>111,99</v>
          </cell>
        </row>
        <row r="2842">
          <cell r="A2842">
            <v>10426</v>
          </cell>
          <cell r="B2842" t="str">
            <v>LAVATORIO LOUCA BRANCA COM COLUNA *54 X 44* CM</v>
          </cell>
          <cell r="C2842" t="str">
            <v xml:space="preserve">UN    </v>
          </cell>
          <cell r="D2842" t="str">
            <v>CR</v>
          </cell>
          <cell r="E2842" t="str">
            <v>161,30</v>
          </cell>
        </row>
        <row r="2843">
          <cell r="A2843">
            <v>10425</v>
          </cell>
          <cell r="B2843" t="str">
            <v>LAVATORIO LOUCA BRANCA SUSPENSO *40 X 30* CM</v>
          </cell>
          <cell r="C2843" t="str">
            <v xml:space="preserve">UN    </v>
          </cell>
          <cell r="D2843" t="str">
            <v>CR</v>
          </cell>
          <cell r="E2843" t="str">
            <v>71,13</v>
          </cell>
        </row>
        <row r="2844">
          <cell r="A2844">
            <v>10431</v>
          </cell>
          <cell r="B2844" t="str">
            <v>LAVATORIO LOUCA COR COM COLUNA *54 X 44* CM</v>
          </cell>
          <cell r="C2844" t="str">
            <v xml:space="preserve">UN    </v>
          </cell>
          <cell r="D2844" t="str">
            <v>CR</v>
          </cell>
          <cell r="E2844" t="str">
            <v>176,96</v>
          </cell>
        </row>
        <row r="2845">
          <cell r="A2845">
            <v>10429</v>
          </cell>
          <cell r="B2845" t="str">
            <v>LAVATORIO LOUCA COR SUSPENSO *40 X 30* CM</v>
          </cell>
          <cell r="C2845" t="str">
            <v xml:space="preserve">UN    </v>
          </cell>
          <cell r="D2845" t="str">
            <v>CR</v>
          </cell>
          <cell r="E2845" t="str">
            <v>84,83</v>
          </cell>
        </row>
        <row r="2846">
          <cell r="A2846">
            <v>20269</v>
          </cell>
          <cell r="B2846" t="str">
            <v>LAVATORIO/CUBA DE EMBUTIR OVAL LOUCA BRANCA SEM LADRAO *50 X 35* CM</v>
          </cell>
          <cell r="C2846" t="str">
            <v xml:space="preserve">UN    </v>
          </cell>
          <cell r="D2846" t="str">
            <v>CR</v>
          </cell>
          <cell r="E2846" t="str">
            <v>69,92</v>
          </cell>
        </row>
        <row r="2847">
          <cell r="A2847">
            <v>20270</v>
          </cell>
          <cell r="B2847" t="str">
            <v>LAVATORIO/CUBA DE EMBUTIR OVAL LOUCA COR SEM LADRAO *50 X 35* CM</v>
          </cell>
          <cell r="C2847" t="str">
            <v xml:space="preserve">UN    </v>
          </cell>
          <cell r="D2847" t="str">
            <v>CR</v>
          </cell>
          <cell r="E2847" t="str">
            <v>76,14</v>
          </cell>
        </row>
        <row r="2848">
          <cell r="A2848">
            <v>11696</v>
          </cell>
          <cell r="B2848" t="str">
            <v>LAVATORIO/CUBA DE SOBREPOR OVAL PEQUENA LOUCA BRANCA SEM LADRAO *31 X 44*</v>
          </cell>
          <cell r="C2848" t="str">
            <v xml:space="preserve">UN    </v>
          </cell>
          <cell r="D2848" t="str">
            <v>CR</v>
          </cell>
          <cell r="E2848" t="str">
            <v>111,23</v>
          </cell>
        </row>
        <row r="2849">
          <cell r="A2849">
            <v>10427</v>
          </cell>
          <cell r="B2849" t="str">
            <v>LAVATORIO/CUBA DE SOBREPOR RETANGULAR LOUCA BRANCA COM LADRAO *52 X 45* CM</v>
          </cell>
          <cell r="C2849" t="str">
            <v xml:space="preserve">UN    </v>
          </cell>
          <cell r="D2849" t="str">
            <v>CR</v>
          </cell>
          <cell r="E2849" t="str">
            <v>199,44</v>
          </cell>
        </row>
        <row r="2850">
          <cell r="A2850">
            <v>10428</v>
          </cell>
          <cell r="B2850" t="str">
            <v>LAVATORIO/CUBA DE SOBREPOR RETANGULAR LOUCA COR COM LADRAO *52 X 45* CM</v>
          </cell>
          <cell r="C2850" t="str">
            <v xml:space="preserve">UN    </v>
          </cell>
          <cell r="D2850" t="str">
            <v>CR</v>
          </cell>
          <cell r="E2850" t="str">
            <v>202,42</v>
          </cell>
        </row>
        <row r="2851">
          <cell r="A2851">
            <v>2354</v>
          </cell>
          <cell r="B2851" t="str">
            <v>LEITURISTA OU CADASTRISTA DE REDES DE AGUA E ESGOTO</v>
          </cell>
          <cell r="C2851" t="str">
            <v xml:space="preserve">H     </v>
          </cell>
          <cell r="D2851" t="str">
            <v>CR</v>
          </cell>
          <cell r="E2851" t="str">
            <v>8,69</v>
          </cell>
        </row>
        <row r="2852">
          <cell r="A2852">
            <v>40932</v>
          </cell>
          <cell r="B2852" t="str">
            <v>LEITURISTA OU CADASTRISTA DE REDES DE AGUA E ESGOTO (MENSALISTA)</v>
          </cell>
          <cell r="C2852" t="str">
            <v xml:space="preserve">MES   </v>
          </cell>
          <cell r="D2852" t="str">
            <v>CR</v>
          </cell>
          <cell r="E2852" t="str">
            <v>1.523,79</v>
          </cell>
        </row>
        <row r="2853">
          <cell r="A2853">
            <v>10853</v>
          </cell>
          <cell r="B2853" t="str">
            <v>LETRA ACO INOX (AISI 304), CHAPA NUM. 22, RECORTADO, H= 20 CM (SEM RELEVO)</v>
          </cell>
          <cell r="C2853" t="str">
            <v xml:space="preserve">UN    </v>
          </cell>
          <cell r="D2853" t="str">
            <v>CR</v>
          </cell>
          <cell r="E2853" t="str">
            <v>66,80</v>
          </cell>
        </row>
        <row r="2854">
          <cell r="A2854">
            <v>5093</v>
          </cell>
          <cell r="B2854" t="str">
            <v>LEVANTADOR DE JANELA GUILHOTINA, EM LATAO CROMADO</v>
          </cell>
          <cell r="C2854" t="str">
            <v xml:space="preserve">PAR   </v>
          </cell>
          <cell r="D2854" t="str">
            <v>CR</v>
          </cell>
          <cell r="E2854" t="str">
            <v>13,35</v>
          </cell>
        </row>
        <row r="2855">
          <cell r="A2855">
            <v>37768</v>
          </cell>
          <cell r="B2855" t="str">
            <v>LIMPADORA A SUCCAO, TANQUE 12000 L, BASCULAMENTO HIDRAULICO, BOMBA 12 M3/MIN 95% VACUO (INCLUI MONTAGEM, NAO INCLUI CAMINHAO)</v>
          </cell>
          <cell r="C2855" t="str">
            <v xml:space="preserve">UN    </v>
          </cell>
          <cell r="D2855" t="str">
            <v>AS</v>
          </cell>
          <cell r="E2855" t="str">
            <v>98.500,00</v>
          </cell>
        </row>
        <row r="2856">
          <cell r="A2856">
            <v>37773</v>
          </cell>
          <cell r="B2856" t="str">
            <v>LIMPADORA DE SUCCAO TANQUE 7000 L, BOMBA 12 M3/MIN 95% VACUO (INCLUI MONTAGEM, NAO INCLUI CAMINHAO)</v>
          </cell>
          <cell r="C2856" t="str">
            <v xml:space="preserve">UN    </v>
          </cell>
          <cell r="D2856" t="str">
            <v>AS</v>
          </cell>
          <cell r="E2856" t="str">
            <v>83.643,10</v>
          </cell>
        </row>
        <row r="2857">
          <cell r="A2857">
            <v>37769</v>
          </cell>
          <cell r="B2857" t="str">
            <v>LIMPADORA DE SUCCAO, TANQUE 11000 L, BOMBA 340 M3/MIN (INCLUI MONTAGEM, NAO INCLUI CAMINHAO)</v>
          </cell>
          <cell r="C2857" t="str">
            <v xml:space="preserve">UN    </v>
          </cell>
          <cell r="D2857" t="str">
            <v>AS</v>
          </cell>
          <cell r="E2857" t="str">
            <v>140.029,09</v>
          </cell>
        </row>
        <row r="2858">
          <cell r="A2858">
            <v>37770</v>
          </cell>
          <cell r="B2858" t="str">
            <v>LIMPADORA DE SUCCAO, TANQUE 5500 L, BOMBA 60M3/MIN, VACUO 500 MBAR (INCLUI MONTAGEM, NAO INCLUI CAMINHAO)</v>
          </cell>
          <cell r="C2858" t="str">
            <v xml:space="preserve">UN    </v>
          </cell>
          <cell r="D2858" t="str">
            <v>AS</v>
          </cell>
          <cell r="E2858" t="str">
            <v>237.651,71</v>
          </cell>
        </row>
        <row r="2859">
          <cell r="A2859">
            <v>38382</v>
          </cell>
          <cell r="B2859" t="str">
            <v>LINHA DE PEDREIRO LISA 100 M</v>
          </cell>
          <cell r="C2859" t="str">
            <v xml:space="preserve">UN    </v>
          </cell>
          <cell r="D2859" t="str">
            <v>CR</v>
          </cell>
          <cell r="E2859" t="str">
            <v>10,96</v>
          </cell>
        </row>
        <row r="2860">
          <cell r="A2860">
            <v>6091</v>
          </cell>
          <cell r="B2860" t="str">
            <v>LIQUIDO PARA BRILHO PAREDES INTERNAS</v>
          </cell>
          <cell r="C2860" t="str">
            <v xml:space="preserve">L     </v>
          </cell>
          <cell r="D2860" t="str">
            <v>CR</v>
          </cell>
          <cell r="E2860" t="str">
            <v>17,31</v>
          </cell>
        </row>
        <row r="2861">
          <cell r="A2861">
            <v>38383</v>
          </cell>
          <cell r="B2861" t="str">
            <v>LIXA D'AGUA EM FOLHA, GRAO 100</v>
          </cell>
          <cell r="C2861" t="str">
            <v xml:space="preserve">UN    </v>
          </cell>
          <cell r="D2861" t="str">
            <v>CR</v>
          </cell>
          <cell r="E2861" t="str">
            <v>2,05</v>
          </cell>
        </row>
        <row r="2862">
          <cell r="A2862">
            <v>3768</v>
          </cell>
          <cell r="B2862" t="str">
            <v>LIXA EM FOLHA PARA FERRO, NUMERO 150</v>
          </cell>
          <cell r="C2862" t="str">
            <v xml:space="preserve">UN    </v>
          </cell>
          <cell r="D2862" t="str">
            <v>CR</v>
          </cell>
          <cell r="E2862" t="str">
            <v>1,83</v>
          </cell>
        </row>
        <row r="2863">
          <cell r="A2863">
            <v>3767</v>
          </cell>
          <cell r="B2863" t="str">
            <v>LIXA EM FOLHA PARA PAREDE OU MADEIRA, NUMERO 120 (COR VERMELHA)</v>
          </cell>
          <cell r="C2863" t="str">
            <v xml:space="preserve">UN    </v>
          </cell>
          <cell r="D2863" t="str">
            <v>CR</v>
          </cell>
          <cell r="E2863" t="str">
            <v>0,43</v>
          </cell>
        </row>
        <row r="2864">
          <cell r="A2864">
            <v>13192</v>
          </cell>
          <cell r="B2864" t="str">
            <v>LIXADEIRA ELETRICA ANGULAR PARA CONCRETO, POTENCIA 1.400 W, PRATO DIAMANTADO DE 5''</v>
          </cell>
          <cell r="C2864" t="str">
            <v xml:space="preserve">UN    </v>
          </cell>
          <cell r="D2864" t="str">
            <v>CR</v>
          </cell>
          <cell r="E2864" t="str">
            <v>3.148,10</v>
          </cell>
        </row>
        <row r="2865">
          <cell r="A2865">
            <v>38413</v>
          </cell>
          <cell r="B2865" t="str">
            <v>LIXADEIRA ELETRICA ANGULAR, PARA DISCO DE 7 " (180 MM), POTENCIA DE 2.200 W, *5.000* RPM, 220 V</v>
          </cell>
          <cell r="C2865" t="str">
            <v xml:space="preserve">UN    </v>
          </cell>
          <cell r="D2865" t="str">
            <v>CR</v>
          </cell>
          <cell r="E2865" t="str">
            <v>520,65</v>
          </cell>
        </row>
        <row r="2866">
          <cell r="A2866">
            <v>42440</v>
          </cell>
          <cell r="B2866" t="str">
            <v>LIXEIRA DUPLA, COM CAPACIDADE VOLUMETRICA DE 60L*, FABRICADA EM TUBO DE ACO CARBONO, CESTOS EM CHAPA DE ACO E PINTURA NO PROCESSO ELETROSTATICO - PARA ACADEMIA AO AR LIVRE / ACADEMIA DA TERCEIRA IDADE - ATI</v>
          </cell>
          <cell r="C2866" t="str">
            <v xml:space="preserve">UN    </v>
          </cell>
          <cell r="D2866" t="str">
            <v>AS</v>
          </cell>
          <cell r="E2866" t="str">
            <v>687,89</v>
          </cell>
        </row>
        <row r="2867">
          <cell r="A2867">
            <v>20193</v>
          </cell>
          <cell r="B2867" t="str">
            <v>LOCACAO DE ANDAIME METALICO TIPO FACHADEIRO, LARGURA DE 1,20 M, ALTURA POR PECA DE 2,0 M, INCLUINDO SAPATAS E ITENS NECESSARIOS A INSTALACAO</v>
          </cell>
          <cell r="C2867" t="str">
            <v>M2XMES</v>
          </cell>
          <cell r="D2867" t="str">
            <v>CR</v>
          </cell>
          <cell r="E2867" t="str">
            <v>2,33</v>
          </cell>
        </row>
        <row r="2868">
          <cell r="A2868">
            <v>10527</v>
          </cell>
          <cell r="B2868" t="str">
            <v>LOCACAO DE ANDAIME METALICO TUBULAR DE ENCAIXE, TIPO DE TORRE, COM LARGURA DE 1 ATE 1,5 M E ALTURA DE *1,00* M</v>
          </cell>
          <cell r="C2868" t="str">
            <v xml:space="preserve">MXMES </v>
          </cell>
          <cell r="D2868" t="str">
            <v xml:space="preserve">C </v>
          </cell>
          <cell r="E2868" t="str">
            <v>7,00</v>
          </cell>
        </row>
        <row r="2869">
          <cell r="A2869">
            <v>41805</v>
          </cell>
          <cell r="B2869" t="str">
            <v>LOCACAO DE ANDAIME SUSPENSO OU BALANCIM MANUAL, CAPACIDADE DE CARGA TOTAL DE APROXIMADAMENTE 250 KG/M2, PLATAFORMA DE 1,50 M X 0,80 M (C X L), CABO DE 45 M</v>
          </cell>
          <cell r="C2869" t="str">
            <v xml:space="preserve">MES   </v>
          </cell>
          <cell r="D2869" t="str">
            <v>AS</v>
          </cell>
          <cell r="E2869" t="str">
            <v>427,00</v>
          </cell>
        </row>
        <row r="2870">
          <cell r="A2870">
            <v>40271</v>
          </cell>
          <cell r="B2870" t="str">
            <v>LOCACAO DE APRUMADOR METALICO DE PILAR, COM ALTURA E ANGULO REGULAVEIS, EXTENSAO DE *1,50* A *2,80* M</v>
          </cell>
          <cell r="C2870" t="str">
            <v xml:space="preserve">MES   </v>
          </cell>
          <cell r="D2870" t="str">
            <v>CR</v>
          </cell>
          <cell r="E2870" t="str">
            <v>4,55</v>
          </cell>
        </row>
        <row r="2871">
          <cell r="A2871">
            <v>40287</v>
          </cell>
          <cell r="B2871" t="str">
            <v>LOCACAO DE BARRA DE ANCORAGEM DE 0,80 A 1,20 M DE EXTENSAO, COM ROSCA DE 5/8", INCLUINDO PORCA E FLANGE</v>
          </cell>
          <cell r="C2871" t="str">
            <v xml:space="preserve">MES   </v>
          </cell>
          <cell r="D2871" t="str">
            <v>CR</v>
          </cell>
          <cell r="E2871" t="str">
            <v>1,75</v>
          </cell>
        </row>
        <row r="2872">
          <cell r="A2872">
            <v>40295</v>
          </cell>
          <cell r="B2872" t="str">
            <v>LOCACAO DE BOMBA MANUAL PARA TESTE HIDROSTATICO ATE 30 BAR</v>
          </cell>
          <cell r="C2872" t="str">
            <v xml:space="preserve">H     </v>
          </cell>
          <cell r="D2872" t="str">
            <v>AS</v>
          </cell>
          <cell r="E2872" t="str">
            <v>2,45</v>
          </cell>
        </row>
        <row r="2873">
          <cell r="A2873">
            <v>745</v>
          </cell>
          <cell r="B2873" t="str">
            <v>LOCACAO DE BOMBA MANUAL PARA TESTE HIDROSTATICO ATE 60 BAR</v>
          </cell>
          <cell r="C2873" t="str">
            <v xml:space="preserve">H     </v>
          </cell>
          <cell r="D2873" t="str">
            <v>AS</v>
          </cell>
          <cell r="E2873" t="str">
            <v>2,59</v>
          </cell>
        </row>
        <row r="2874">
          <cell r="A2874">
            <v>4084</v>
          </cell>
          <cell r="B2874" t="str">
            <v>LOCACAO DE BOMBA SUBMERSIVEL PARA DRENAGEM E ESGOTAMENTO, MOTOR ELETRICO TRIFASICO, POTENCIA DE 1 CV, DIAMETRO DE RECALQUE DE 2". FAIXA DE OPERACAO: Q=25 M3/H (+ OU - 1 M3/H) E AMT=2 M; Q=12 M3/H (+ OU - 2 M3/H) E AMT = 12 M (+ OU - 2 M)</v>
          </cell>
          <cell r="C2874" t="str">
            <v xml:space="preserve">H     </v>
          </cell>
          <cell r="D2874" t="str">
            <v>CR</v>
          </cell>
          <cell r="E2874" t="str">
            <v>2,16</v>
          </cell>
        </row>
        <row r="2875">
          <cell r="A2875">
            <v>743</v>
          </cell>
          <cell r="B2875" t="str">
            <v>LOCACAO DE BOMBA SUBMERSIVEL PARA DRENAGEM E ESGOTAMENTO, MOTOR ELETRICO TRIFASICO, POTENCIA DE 2 CV, DIAMETRO DE RECALQUE DE 2". FAIXA DE OPERACAO: Q=35 M3/H (+ OU - 3 M3/H) E AMT=2 M; Q=13 M3/H (+ OU - 3 M3/H) E AMT = 17 M (+ OU - 3 M)</v>
          </cell>
          <cell r="C2875" t="str">
            <v xml:space="preserve">H     </v>
          </cell>
          <cell r="D2875" t="str">
            <v xml:space="preserve">C </v>
          </cell>
          <cell r="E2875" t="str">
            <v>2,16</v>
          </cell>
        </row>
        <row r="2876">
          <cell r="A2876">
            <v>40293</v>
          </cell>
          <cell r="B2876" t="str">
            <v>LOCACAO DE BOMBA SUBMERSIVEL PARA DRENAGEM E ESGOTAMENTO, MOTOR ELETRICO TRIFASICO, POTENCIA DE 2 CV, DIAMETRO DE RECALQUE DE 3". FAIXA DE OPERACAO: Q=70 M3/H (+ OU - 2 M3/H) E AMT=2 M; Q=9,5 M3/H (+ OU - 3,5 M3/H) E AMT = 10 M (+ OU - 2 M)</v>
          </cell>
          <cell r="C2876" t="str">
            <v xml:space="preserve">H     </v>
          </cell>
          <cell r="D2876" t="str">
            <v>CR</v>
          </cell>
          <cell r="E2876" t="str">
            <v>2,59</v>
          </cell>
        </row>
        <row r="2877">
          <cell r="A2877">
            <v>40294</v>
          </cell>
          <cell r="B2877" t="str">
            <v>LOCACAO DE BOMBA SUBMERSIVEL PARA DRENAGEM E ESGOTAMENTO, MOTOR ELETRICO TRIFASICO, POTENCIA DE 3 CV, DIAMETRO DE RECALQUE DE 2". FAIXA DE OPERACAO: Q=84 M3/H (+ OU - 2,5 M3/H) E AMT=2 M; Q=9,1 M3/H (+ OU - 2 M3/H) E AMT = 12 M (+ OU - 2 M)</v>
          </cell>
          <cell r="C2877" t="str">
            <v xml:space="preserve">H     </v>
          </cell>
          <cell r="D2877" t="str">
            <v>CR</v>
          </cell>
          <cell r="E2877" t="str">
            <v>2,16</v>
          </cell>
        </row>
        <row r="2878">
          <cell r="A2878">
            <v>4085</v>
          </cell>
          <cell r="B2878" t="str">
            <v>LOCACAO DE BOMBA SUBMERSIVEL PARA DRENAGEM E ESGOTAMENTO, MOTOR ELETRICO TRIFASICO, POTENCIA DE 4 CV, DIAMETRO DE RECALQUE DE 3". FAIXA DE OPERACAO: Q=60 M3/H (+ OU - 1 M3/H) E AMT=2 M; Q=11 M3/H (+ OU - 1 M3/H) E AMT = 23 M (+ OU - 1 M)</v>
          </cell>
          <cell r="C2878" t="str">
            <v xml:space="preserve">H     </v>
          </cell>
          <cell r="D2878" t="str">
            <v>CR</v>
          </cell>
          <cell r="E2878" t="str">
            <v>3,02</v>
          </cell>
        </row>
        <row r="2879">
          <cell r="A2879">
            <v>10775</v>
          </cell>
          <cell r="B2879" t="str">
            <v>LOCACAO DE CONTAINER 2,30  X  6,00 M, ALT. 2,50 M, COM 1 SANITARIO, PARA ESCRITORIO, COMPLETO, SEM DIVISORIAS INTERNAS</v>
          </cell>
          <cell r="C2879" t="str">
            <v xml:space="preserve">MES   </v>
          </cell>
          <cell r="D2879" t="str">
            <v>AS</v>
          </cell>
          <cell r="E2879" t="str">
            <v>522,00</v>
          </cell>
        </row>
        <row r="2880">
          <cell r="A2880">
            <v>10776</v>
          </cell>
          <cell r="B2880" t="str">
            <v>LOCACAO DE CONTAINER 2,30  X  6,00 M, ALT. 2,50 M, PARA ESCRITORIO, SEM DIVISORIAS INTERNAS E SEM SANITARIO</v>
          </cell>
          <cell r="C2880" t="str">
            <v xml:space="preserve">MES   </v>
          </cell>
          <cell r="D2880" t="str">
            <v>AS</v>
          </cell>
          <cell r="E2880" t="str">
            <v>407,81</v>
          </cell>
        </row>
        <row r="2881">
          <cell r="A2881">
            <v>10779</v>
          </cell>
          <cell r="B2881" t="str">
            <v>LOCACAO DE CONTAINER 2,30 X 4,30 M, ALT. 2,50 M, P/ SANITARIO, C/ 5 BACIAS, 1 LAVATORIO E 4 MICTORIOS</v>
          </cell>
          <cell r="C2881" t="str">
            <v xml:space="preserve">MES   </v>
          </cell>
          <cell r="D2881" t="str">
            <v>AS</v>
          </cell>
          <cell r="E2881" t="str">
            <v>652,50</v>
          </cell>
        </row>
        <row r="2882">
          <cell r="A2882">
            <v>10777</v>
          </cell>
          <cell r="B2882" t="str">
            <v>LOCACAO DE CONTAINER 2,30 X 4,30 M, ALT. 2,50 M, PARA SANITARIO, COM 3 BACIAS, 4 CHUVEIROS, 1 LAVATORIO E 1 MICTORIO</v>
          </cell>
          <cell r="C2882" t="str">
            <v xml:space="preserve">MES   </v>
          </cell>
          <cell r="D2882" t="str">
            <v>AS</v>
          </cell>
          <cell r="E2882" t="str">
            <v>592,68</v>
          </cell>
        </row>
        <row r="2883">
          <cell r="A2883">
            <v>10778</v>
          </cell>
          <cell r="B2883" t="str">
            <v>LOCACAO DE CONTAINER 2,30 X 6,00 M, ALT. 2,50 M,  PARA SANITARIO,  COM 4 BACIAS, 8 CHUVEIROS,1 LAVATORIO E 1 MICTORIO</v>
          </cell>
          <cell r="C2883" t="str">
            <v xml:space="preserve">MES   </v>
          </cell>
          <cell r="D2883" t="str">
            <v>AS</v>
          </cell>
          <cell r="E2883" t="str">
            <v>652,50</v>
          </cell>
        </row>
        <row r="2884">
          <cell r="A2884">
            <v>40339</v>
          </cell>
          <cell r="B2884" t="str">
            <v>LOCACAO DE CRUZETA PARA ESCORA METALICA</v>
          </cell>
          <cell r="C2884" t="str">
            <v xml:space="preserve">MES   </v>
          </cell>
          <cell r="D2884" t="str">
            <v>CR</v>
          </cell>
          <cell r="E2884" t="str">
            <v>1,75</v>
          </cell>
        </row>
        <row r="2885">
          <cell r="A2885">
            <v>3355</v>
          </cell>
          <cell r="B2885" t="str">
            <v>LOCACAO DE ELEVADOR DE CARGA A CABO, CABINE SEMI FECHADA *2,0* X *1,5* X *2,0* M, CAPACIDADE DE CARGA 1000 KG, TORRE  *2,38* X *2,21* X 15 M, GUINCHO DE EMBREAGEM, FREIO DE SEGURANCA, LIMITADOR DE VELOCIDADE E CANCELA</v>
          </cell>
          <cell r="C2885" t="str">
            <v xml:space="preserve">H     </v>
          </cell>
          <cell r="D2885" t="str">
            <v>AS</v>
          </cell>
          <cell r="E2885" t="str">
            <v>22,50</v>
          </cell>
        </row>
        <row r="2886">
          <cell r="A2886">
            <v>39814</v>
          </cell>
          <cell r="B2886" t="str">
            <v>LOCACAO DE ELEVADOR DE CREMALHEIRA CABINE SIMPLES FECHADA 1,5 X 2,5 X 2,35 M (UMA POR TORRE), CAPACIDADE DE CARGA *1200* KG (15 PESSOAS), TORRE DE 24 M (16 MODULOS), 16 PARADAS, FREIO DE SEGURANCA, LIMITADOR DE CARGA</v>
          </cell>
          <cell r="C2886" t="str">
            <v xml:space="preserve">H     </v>
          </cell>
          <cell r="D2886" t="str">
            <v>AS</v>
          </cell>
          <cell r="E2886" t="str">
            <v>42,18</v>
          </cell>
        </row>
        <row r="2887">
          <cell r="A2887">
            <v>10749</v>
          </cell>
          <cell r="B2887" t="str">
            <v>LOCACAO DE ESCORA METALICA TELESCOPICA, COM ALTURA REGULAVEL DE *1,80* A *3,20* M, COM CAPACIDADE DE CARGA DE NO MINIMO 1000 KGF (10 KN), INCLUSO TRIPE E FORCADO</v>
          </cell>
          <cell r="C2887" t="str">
            <v xml:space="preserve">MES   </v>
          </cell>
          <cell r="D2887" t="str">
            <v>CR</v>
          </cell>
          <cell r="E2887" t="str">
            <v>3,20</v>
          </cell>
        </row>
        <row r="2888">
          <cell r="A2888">
            <v>40290</v>
          </cell>
          <cell r="B2888" t="str">
            <v>LOCACAO DE FORMA PLASTICA PARA LAJE NERVURADA, DIMENSOES *60* X *60* X *16* CM</v>
          </cell>
          <cell r="C2888" t="str">
            <v xml:space="preserve">MES   </v>
          </cell>
          <cell r="D2888" t="str">
            <v>CR</v>
          </cell>
          <cell r="E2888" t="str">
            <v>4,62</v>
          </cell>
        </row>
        <row r="2889">
          <cell r="A2889">
            <v>7252</v>
          </cell>
          <cell r="B2889" t="str">
            <v>LOCACAO DE NIVEL OPTICO, COM PRECISAO DE 0,7 MM, AUMENTO DE 32X</v>
          </cell>
          <cell r="C2889" t="str">
            <v xml:space="preserve">H     </v>
          </cell>
          <cell r="D2889" t="str">
            <v>AS</v>
          </cell>
          <cell r="E2889" t="str">
            <v>2,25</v>
          </cell>
        </row>
        <row r="2890">
          <cell r="A2890">
            <v>4778</v>
          </cell>
          <cell r="B2890" t="str">
            <v>LOCACAO DE PERFURATRIZ PNEUMATICA DE PESO MEDIO, * 18 * KG, PARA ROCHA</v>
          </cell>
          <cell r="C2890" t="str">
            <v xml:space="preserve">H     </v>
          </cell>
          <cell r="D2890" t="str">
            <v>AS</v>
          </cell>
          <cell r="E2890" t="str">
            <v>2,70</v>
          </cell>
        </row>
        <row r="2891">
          <cell r="A2891">
            <v>4780</v>
          </cell>
          <cell r="B2891" t="str">
            <v>LOCACAO DE PERFURATRIZ PNEUMATICA DE PESO MEDIO, * 24 * KG, PARA ROCHA</v>
          </cell>
          <cell r="C2891" t="str">
            <v xml:space="preserve">H     </v>
          </cell>
          <cell r="D2891" t="str">
            <v>AS</v>
          </cell>
          <cell r="E2891" t="str">
            <v>2,92</v>
          </cell>
        </row>
        <row r="2892">
          <cell r="A2892">
            <v>10809</v>
          </cell>
          <cell r="B2892" t="str">
            <v>LOCACAO DE TALHA ELETRICA 3 T, VELOCIDADE  2,1 M / MIN, POTENCIA 1,3 KW</v>
          </cell>
          <cell r="C2892" t="str">
            <v xml:space="preserve">H     </v>
          </cell>
          <cell r="D2892" t="str">
            <v>AS</v>
          </cell>
          <cell r="E2892" t="str">
            <v>1,05</v>
          </cell>
        </row>
        <row r="2893">
          <cell r="A2893">
            <v>10811</v>
          </cell>
          <cell r="B2893" t="str">
            <v>LOCACAO DE TALHA MANUAL DE CORRENTE, CAPACIDADE DE 2 T COM ELEVACAO DE 3 M</v>
          </cell>
          <cell r="C2893" t="str">
            <v xml:space="preserve">H     </v>
          </cell>
          <cell r="D2893" t="str">
            <v>AS</v>
          </cell>
          <cell r="E2893" t="str">
            <v>0,90</v>
          </cell>
        </row>
        <row r="2894">
          <cell r="A2894">
            <v>7247</v>
          </cell>
          <cell r="B2894" t="str">
            <v>LOCACAO DE TEODOLITO ELETRONICO, PRECISAO ANGULAR DE 5 A 7 SEGUNDOS, INCLUINDO TRIPE</v>
          </cell>
          <cell r="C2894" t="str">
            <v xml:space="preserve">H     </v>
          </cell>
          <cell r="D2894" t="str">
            <v>AS</v>
          </cell>
          <cell r="E2894" t="str">
            <v>2,25</v>
          </cell>
        </row>
        <row r="2895">
          <cell r="A2895">
            <v>40291</v>
          </cell>
          <cell r="B2895" t="str">
            <v>LOCACAO DE TORRE METALICA COMPLETA PARA UMA CARGA DE 8 TF (80 KN)  E PE DIREITO DE 6 M, INCLUINDO MODULOS , DIAGONAIS, SAPATAS E FORCADOS</v>
          </cell>
          <cell r="C2895" t="str">
            <v xml:space="preserve">MES   </v>
          </cell>
          <cell r="D2895" t="str">
            <v>CR</v>
          </cell>
          <cell r="E2895" t="str">
            <v>244,19</v>
          </cell>
        </row>
        <row r="2896">
          <cell r="A2896">
            <v>40275</v>
          </cell>
          <cell r="B2896" t="str">
            <v>LOCACAO DE VIGA SANDUICHE METALICA VAZADA PARA TRAVAMENTO DE PILARES, ALTURA DE *8* CM, LARGURA DE *6* CM E EXTENSAO DE 2 M</v>
          </cell>
          <cell r="C2896" t="str">
            <v xml:space="preserve">MES   </v>
          </cell>
          <cell r="D2896" t="str">
            <v>CR</v>
          </cell>
          <cell r="E2896" t="str">
            <v>7,00</v>
          </cell>
        </row>
        <row r="2897">
          <cell r="A2897">
            <v>3777</v>
          </cell>
          <cell r="B2897" t="str">
            <v>LONA PLASTICA PRETA, E= 150 MICRA</v>
          </cell>
          <cell r="C2897" t="str">
            <v xml:space="preserve">M2    </v>
          </cell>
          <cell r="D2897" t="str">
            <v xml:space="preserve">C </v>
          </cell>
          <cell r="E2897" t="str">
            <v>1,10</v>
          </cell>
        </row>
        <row r="2898">
          <cell r="A2898">
            <v>3798</v>
          </cell>
          <cell r="B2898" t="str">
            <v>LUMINARIA ABERTA P/ ILUMINACAO PUBLICA, TIPO X-57 PETERCO OU EQUIV</v>
          </cell>
          <cell r="C2898" t="str">
            <v xml:space="preserve">UN    </v>
          </cell>
          <cell r="D2898" t="str">
            <v>AS</v>
          </cell>
          <cell r="E2898" t="str">
            <v>47,85</v>
          </cell>
        </row>
        <row r="2899">
          <cell r="A2899">
            <v>38769</v>
          </cell>
          <cell r="B2899" t="str">
            <v>LUMINARIA ARANDELA TIPO MEIA-LUA COM VIDRO FOSCO *30 X 15* CM, PARA 1 LAMPADA, BASE E27, POTENCIA MAXIMA 40/60 W (NAO INCLUI LAMPADA)</v>
          </cell>
          <cell r="C2899" t="str">
            <v xml:space="preserve">UN    </v>
          </cell>
          <cell r="D2899" t="str">
            <v>AS</v>
          </cell>
          <cell r="E2899" t="str">
            <v>37,37</v>
          </cell>
        </row>
        <row r="2900">
          <cell r="A2900">
            <v>39510</v>
          </cell>
          <cell r="B2900" t="str">
            <v>LUMINARIA DE EMBUTIR EM CHAPA DE ACO PARA 2 LAMPADAS FLUORESCENTES DE 14 W COM REFLETOR E ALETAS EM ALUMINIO, COMPLETA (INCLUI REATOR E LAMPADAS)</v>
          </cell>
          <cell r="C2900" t="str">
            <v xml:space="preserve">UN    </v>
          </cell>
          <cell r="D2900" t="str">
            <v>AS</v>
          </cell>
          <cell r="E2900" t="str">
            <v>151,25</v>
          </cell>
        </row>
        <row r="2901">
          <cell r="A2901">
            <v>38776</v>
          </cell>
          <cell r="B2901" t="str">
            <v>LUMINARIA DE EMBUTIR EM CHAPA DE ACO PARA 4 LAMPADAS FLUORESCENTES DE 14 W *60 X 60 CM* ALETADA (NAO INCLUI REATOR E LAMPADAS)</v>
          </cell>
          <cell r="C2901" t="str">
            <v xml:space="preserve">UN    </v>
          </cell>
          <cell r="D2901" t="str">
            <v>AS</v>
          </cell>
          <cell r="E2901" t="str">
            <v>160,52</v>
          </cell>
        </row>
        <row r="2902">
          <cell r="A2902">
            <v>38774</v>
          </cell>
          <cell r="B2902" t="str">
            <v>LUMINARIA DE EMERGENCIA 30 LEDS, POTENCIA 2 W, BATERIA DE LITIO, AUTONOMIA DE 6 HORAS</v>
          </cell>
          <cell r="C2902" t="str">
            <v xml:space="preserve">UN    </v>
          </cell>
          <cell r="D2902" t="str">
            <v>CR</v>
          </cell>
          <cell r="E2902" t="str">
            <v>28,91</v>
          </cell>
        </row>
        <row r="2903">
          <cell r="A2903">
            <v>42247</v>
          </cell>
          <cell r="B2903" t="str">
            <v>LUMINARIA DE LED PARA ILUMINACAO PUBLICA, DE 138 W ATE 180 W, INVOLUCRO EM ALUMINIO OU ACO INOX</v>
          </cell>
          <cell r="C2903" t="str">
            <v xml:space="preserve">UN    </v>
          </cell>
          <cell r="D2903" t="str">
            <v>CR</v>
          </cell>
          <cell r="E2903" t="str">
            <v>986,97</v>
          </cell>
        </row>
        <row r="2904">
          <cell r="A2904">
            <v>42248</v>
          </cell>
          <cell r="B2904" t="str">
            <v>LUMINARIA DE LED PARA ILUMINACAO PUBLICA, DE 181 W ATE 239 W, INVOLUCRO EM ALUMINIO OU ACO INOX</v>
          </cell>
          <cell r="C2904" t="str">
            <v xml:space="preserve">UN    </v>
          </cell>
          <cell r="D2904" t="str">
            <v>CR</v>
          </cell>
          <cell r="E2904" t="str">
            <v>1.146,44</v>
          </cell>
        </row>
        <row r="2905">
          <cell r="A2905">
            <v>42249</v>
          </cell>
          <cell r="B2905" t="str">
            <v>LUMINARIA DE LED PARA ILUMINACAO PUBLICA, DE 240 W ATE 350 W, INVOLUCRO EM ALUMINIO OU ACO INOX</v>
          </cell>
          <cell r="C2905" t="str">
            <v xml:space="preserve">UN    </v>
          </cell>
          <cell r="D2905" t="str">
            <v>CR</v>
          </cell>
          <cell r="E2905" t="str">
            <v>1.899,24</v>
          </cell>
        </row>
        <row r="2906">
          <cell r="A2906">
            <v>42244</v>
          </cell>
          <cell r="B2906" t="str">
            <v>LUMINARIA DE LED PARA ILUMINACAO PUBLICA, DE 33 W ATE 50 W, INVOLUCRO EM ALUMINIO OU ACO INOX</v>
          </cell>
          <cell r="C2906" t="str">
            <v xml:space="preserve">UN    </v>
          </cell>
          <cell r="D2906" t="str">
            <v>CR</v>
          </cell>
          <cell r="E2906" t="str">
            <v>296,61</v>
          </cell>
        </row>
        <row r="2907">
          <cell r="A2907">
            <v>42245</v>
          </cell>
          <cell r="B2907" t="str">
            <v>LUMINARIA DE LED PARA ILUMINACAO PUBLICA, DE 51 W ATE 67 W, INVOLUCRO EM ALUMINIO OU ACO INOX</v>
          </cell>
          <cell r="C2907" t="str">
            <v xml:space="preserve">UN    </v>
          </cell>
          <cell r="D2907" t="str">
            <v>CR</v>
          </cell>
          <cell r="E2907" t="str">
            <v>547,33</v>
          </cell>
        </row>
        <row r="2908">
          <cell r="A2908">
            <v>42246</v>
          </cell>
          <cell r="B2908" t="str">
            <v>LUMINARIA DE LED PARA ILUMINACAO PUBLICA, DE 68 W ATE 97 W, INVOLUCRO EM ALUMINIO OU ACO INOX</v>
          </cell>
          <cell r="C2908" t="str">
            <v xml:space="preserve">UN    </v>
          </cell>
          <cell r="D2908" t="str">
            <v>CR</v>
          </cell>
          <cell r="E2908" t="str">
            <v>605,87</v>
          </cell>
        </row>
        <row r="2909">
          <cell r="A2909">
            <v>42243</v>
          </cell>
          <cell r="B2909" t="str">
            <v>LUMINARIA DE LED PARA ILUMINACAO PUBLICA, DE 98 W ATE 137 W, INVOLUCRO EM ALUMINIO OU ACO INOX</v>
          </cell>
          <cell r="C2909" t="str">
            <v xml:space="preserve">UN    </v>
          </cell>
          <cell r="D2909" t="str">
            <v>CR</v>
          </cell>
          <cell r="E2909" t="str">
            <v>730,56</v>
          </cell>
        </row>
        <row r="2910">
          <cell r="A2910">
            <v>38889</v>
          </cell>
          <cell r="B2910" t="str">
            <v>LUMINARIA DE SOBREPOR EM CHAPA DE ACO COM ALETAS PLASTICAS, PARA 1 LAMPADA, BASE E27, POTENCIA MAXIMA 40/60 W (NAO INCLUI LAMPADA)</v>
          </cell>
          <cell r="C2910" t="str">
            <v xml:space="preserve">UN    </v>
          </cell>
          <cell r="D2910" t="str">
            <v>AS</v>
          </cell>
          <cell r="E2910" t="str">
            <v>28,64</v>
          </cell>
        </row>
        <row r="2911">
          <cell r="A2911">
            <v>38784</v>
          </cell>
          <cell r="B2911" t="str">
            <v>LUMINARIA DE SOBREPOR EM CHAPA DE ACO COM ALETAS PLASTICAS, PARA 2 LAMPADAS, BASE E27, POTENCIA MAXIMA 40/60 W (NAO INCLUI LAMPADAS)</v>
          </cell>
          <cell r="C2911" t="str">
            <v xml:space="preserve">UN    </v>
          </cell>
          <cell r="D2911" t="str">
            <v>AS</v>
          </cell>
          <cell r="E2911" t="str">
            <v>38,32</v>
          </cell>
        </row>
        <row r="2912">
          <cell r="A2912">
            <v>3788</v>
          </cell>
          <cell r="B2912" t="str">
            <v>LUMINARIA DE SOBREPOR EM CHAPA DE ACO PARA 1 LAMPADA FLUORESCENTE DE *18* W, ALETADA, COMPLETA (LAMPADA E REATOR INCLUSOS)</v>
          </cell>
          <cell r="C2912" t="str">
            <v xml:space="preserve">UN    </v>
          </cell>
          <cell r="D2912" t="str">
            <v>AS</v>
          </cell>
          <cell r="E2912" t="str">
            <v>39,93</v>
          </cell>
        </row>
        <row r="2913">
          <cell r="A2913">
            <v>12230</v>
          </cell>
          <cell r="B2913" t="str">
            <v>LUMINARIA DE SOBREPOR EM CHAPA DE ACO PARA 1 LAMPADA FLUORESCENTE DE *18* W, PERFIL COMERCIAL (NAO INCLUI REATOR E LAMPADA)</v>
          </cell>
          <cell r="C2913" t="str">
            <v xml:space="preserve">UN    </v>
          </cell>
          <cell r="D2913" t="str">
            <v>AS</v>
          </cell>
          <cell r="E2913" t="str">
            <v>10,27</v>
          </cell>
        </row>
        <row r="2914">
          <cell r="A2914">
            <v>3780</v>
          </cell>
          <cell r="B2914" t="str">
            <v>LUMINARIA DE SOBREPOR EM CHAPA DE ACO PARA 1 LAMPADA FLUORESCENTE DE *36* W, ALETADA, COMPLETA (LAMPADA E REATOR INCLUSOS)</v>
          </cell>
          <cell r="C2914" t="str">
            <v xml:space="preserve">UN    </v>
          </cell>
          <cell r="D2914" t="str">
            <v>AS</v>
          </cell>
          <cell r="E2914" t="str">
            <v>58,92</v>
          </cell>
        </row>
        <row r="2915">
          <cell r="A2915">
            <v>12231</v>
          </cell>
          <cell r="B2915" t="str">
            <v>LUMINARIA DE SOBREPOR EM CHAPA DE ACO PARA 1 LAMPADA FLUORESCENTE DE *36* W, PERFIL COMERCIAL (NAO INCLUI REATOR E LAMPADA)</v>
          </cell>
          <cell r="C2915" t="str">
            <v xml:space="preserve">UN    </v>
          </cell>
          <cell r="D2915" t="str">
            <v>AS</v>
          </cell>
          <cell r="E2915" t="str">
            <v>17,08</v>
          </cell>
        </row>
        <row r="2916">
          <cell r="A2916">
            <v>3811</v>
          </cell>
          <cell r="B2916" t="str">
            <v>LUMINARIA DE SOBREPOR EM CHAPA DE ACO PARA 2 LAMPADAS FLUORESCENTES DE *18* W, ALETADA, COMPLETA (LAMPADAS E REATOR INCLUSOS)</v>
          </cell>
          <cell r="C2916" t="str">
            <v xml:space="preserve">UN    </v>
          </cell>
          <cell r="D2916" t="str">
            <v>AS</v>
          </cell>
          <cell r="E2916" t="str">
            <v>55,34</v>
          </cell>
        </row>
        <row r="2917">
          <cell r="A2917">
            <v>12232</v>
          </cell>
          <cell r="B2917" t="str">
            <v>LUMINARIA DE SOBREPOR EM CHAPA DE ACO PARA 2 LAMPADAS FLUORESCENTES DE *18* W, PERFIL COMERCIAL (NAO INCLUI REATOR E LAMPADAS)</v>
          </cell>
          <cell r="C2917" t="str">
            <v xml:space="preserve">UN    </v>
          </cell>
          <cell r="D2917" t="str">
            <v>AS</v>
          </cell>
          <cell r="E2917" t="str">
            <v>17,89</v>
          </cell>
        </row>
        <row r="2918">
          <cell r="A2918">
            <v>3799</v>
          </cell>
          <cell r="B2918" t="str">
            <v>LUMINARIA DE SOBREPOR EM CHAPA DE ACO PARA 2 LAMPADAS FLUORESCENTES DE *36* W, ALETADA, COMPLETA (LAMPADAS E REATOR INCLUSOS)</v>
          </cell>
          <cell r="C2918" t="str">
            <v xml:space="preserve">UN    </v>
          </cell>
          <cell r="D2918" t="str">
            <v>AS</v>
          </cell>
          <cell r="E2918" t="str">
            <v>78,27</v>
          </cell>
        </row>
        <row r="2919">
          <cell r="A2919">
            <v>12239</v>
          </cell>
          <cell r="B2919" t="str">
            <v>LUMINARIA DE SOBREPOR EM CHAPA DE ACO PARA 2 LAMPADAS FLUORESCENTES DE *36* W, PERFIL COMERCIAL (NAO INCLUI REATOR E LAMPADAS)</v>
          </cell>
          <cell r="C2919" t="str">
            <v xml:space="preserve">UN    </v>
          </cell>
          <cell r="D2919" t="str">
            <v>AS</v>
          </cell>
          <cell r="E2919" t="str">
            <v>23,43</v>
          </cell>
        </row>
        <row r="2920">
          <cell r="A2920">
            <v>38773</v>
          </cell>
          <cell r="B2920" t="str">
            <v>LUMINARIA DE TETO PLAFON/PLAFONIER EM PLASTICO COM BASE E27, POTENCIA MAXIMA 60 W (NAO INCLUI LAMPADA)</v>
          </cell>
          <cell r="C2920" t="str">
            <v xml:space="preserve">UN    </v>
          </cell>
          <cell r="D2920" t="str">
            <v>AS</v>
          </cell>
          <cell r="E2920" t="str">
            <v>3,75</v>
          </cell>
        </row>
        <row r="2921">
          <cell r="A2921">
            <v>12271</v>
          </cell>
          <cell r="B2921" t="str">
            <v>LUMINARIA DUPLA P/SINALIZACAO, TIPO WETZEL AS-2/110 OU EQUIV</v>
          </cell>
          <cell r="C2921" t="str">
            <v xml:space="preserve">UN    </v>
          </cell>
          <cell r="D2921" t="str">
            <v>AS</v>
          </cell>
          <cell r="E2921" t="str">
            <v>209,56</v>
          </cell>
        </row>
        <row r="2922">
          <cell r="A2922">
            <v>38785</v>
          </cell>
          <cell r="B2922" t="str">
            <v>LUMINARIA HERMETICA IP-65 PARA 2 DUAS LAMPADAS DE 14/16/18/20 W (NAO INCLUI REATOR E LAMPADAS)</v>
          </cell>
          <cell r="C2922" t="str">
            <v xml:space="preserve">UN    </v>
          </cell>
          <cell r="D2922" t="str">
            <v>AS</v>
          </cell>
          <cell r="E2922" t="str">
            <v>99,22</v>
          </cell>
        </row>
        <row r="2923">
          <cell r="A2923">
            <v>38786</v>
          </cell>
          <cell r="B2923" t="str">
            <v>LUMINARIA HERMETICA IP-65 PARA 2 DUAS LAMPADAS DE 28/32/36/40 W (NAO INCLUI REATOR E LAMPADAS)</v>
          </cell>
          <cell r="C2923" t="str">
            <v xml:space="preserve">UN    </v>
          </cell>
          <cell r="D2923" t="str">
            <v>AS</v>
          </cell>
          <cell r="E2923" t="str">
            <v>122,21</v>
          </cell>
        </row>
        <row r="2924">
          <cell r="A2924">
            <v>39385</v>
          </cell>
          <cell r="B2924" t="str">
            <v>LUMINARIA LED PLAFON REDONDO DE SOBREPOR BIVOLT 12/13 W,  D = *17* CM</v>
          </cell>
          <cell r="C2924" t="str">
            <v xml:space="preserve">UN    </v>
          </cell>
          <cell r="D2924" t="str">
            <v>CR</v>
          </cell>
          <cell r="E2924" t="str">
            <v>26,44</v>
          </cell>
        </row>
        <row r="2925">
          <cell r="A2925">
            <v>39389</v>
          </cell>
          <cell r="B2925" t="str">
            <v>LUMINARIA LED REFLETOR RETANGULAR BIVOLT, LUZ BRANCA, 10 W</v>
          </cell>
          <cell r="C2925" t="str">
            <v xml:space="preserve">UN    </v>
          </cell>
          <cell r="D2925" t="str">
            <v>CR</v>
          </cell>
          <cell r="E2925" t="str">
            <v>28,69</v>
          </cell>
        </row>
        <row r="2926">
          <cell r="A2926">
            <v>39390</v>
          </cell>
          <cell r="B2926" t="str">
            <v>LUMINARIA LED REFLETOR RETANGULAR BIVOLT, LUZ BRANCA, 30 W</v>
          </cell>
          <cell r="C2926" t="str">
            <v xml:space="preserve">UN    </v>
          </cell>
          <cell r="D2926" t="str">
            <v>CR</v>
          </cell>
          <cell r="E2926" t="str">
            <v>60,15</v>
          </cell>
        </row>
        <row r="2927">
          <cell r="A2927">
            <v>39391</v>
          </cell>
          <cell r="B2927" t="str">
            <v>LUMINARIA LED REFLETOR RETANGULAR BIVOLT, LUZ BRANCA, 50 W</v>
          </cell>
          <cell r="C2927" t="str">
            <v xml:space="preserve">UN    </v>
          </cell>
          <cell r="D2927" t="str">
            <v>CR</v>
          </cell>
          <cell r="E2927" t="str">
            <v>67,53</v>
          </cell>
        </row>
        <row r="2928">
          <cell r="A2928">
            <v>3803</v>
          </cell>
          <cell r="B2928" t="str">
            <v>LUMINARIA PLAFON REDONDO COM VIDRO FOSCO DIAMETRO *25* CM, PARA 1 LAMPADA, BASE E27, POTENCIA MAXIMA 40/60 W (NAO INCLUI LAMPADA)</v>
          </cell>
          <cell r="C2928" t="str">
            <v xml:space="preserve">UN    </v>
          </cell>
          <cell r="D2928" t="str">
            <v>AS</v>
          </cell>
          <cell r="E2928" t="str">
            <v>35,43</v>
          </cell>
        </row>
        <row r="2929">
          <cell r="A2929">
            <v>38770</v>
          </cell>
          <cell r="B2929" t="str">
            <v>LUMINARIA PLAFON REDONDO COM VIDRO FOSCO DIAMETRO *30* CM, PARA 2 LAMPADAS, BASE E27, POTENCIA MAXIMA 40/60 W (NAO INCLUI LAMPADAS)</v>
          </cell>
          <cell r="C2929" t="str">
            <v xml:space="preserve">UN    </v>
          </cell>
          <cell r="D2929" t="str">
            <v>AS</v>
          </cell>
          <cell r="E2929" t="str">
            <v>41,03</v>
          </cell>
        </row>
        <row r="2930">
          <cell r="A2930">
            <v>12267</v>
          </cell>
          <cell r="B2930" t="str">
            <v>LUMINARIA PROVA DE TEMPO PETERCO Y.31/1</v>
          </cell>
          <cell r="C2930" t="str">
            <v xml:space="preserve">UN    </v>
          </cell>
          <cell r="D2930" t="str">
            <v>AS</v>
          </cell>
          <cell r="E2930" t="str">
            <v>120,24</v>
          </cell>
        </row>
        <row r="2931">
          <cell r="A2931">
            <v>43265</v>
          </cell>
          <cell r="B2931" t="str">
            <v>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v>
          </cell>
          <cell r="C2931" t="str">
            <v xml:space="preserve">UN    </v>
          </cell>
          <cell r="D2931" t="str">
            <v>CR</v>
          </cell>
          <cell r="E2931" t="str">
            <v>82,71</v>
          </cell>
        </row>
        <row r="2932">
          <cell r="A2932">
            <v>12266</v>
          </cell>
          <cell r="B2932" t="str">
            <v>LUMINARIA SPOT DE SOBREPOR EM ALUMINIO COM ALETA PLASTICA PARA 1 LAMPADA, BASE E27, POTENCIA MAXIMA 40/60 W (NAO INCLUI LAMPADA)</v>
          </cell>
          <cell r="C2932" t="str">
            <v xml:space="preserve">UN    </v>
          </cell>
          <cell r="D2932" t="str">
            <v>AS</v>
          </cell>
          <cell r="E2932" t="str">
            <v>61,54</v>
          </cell>
        </row>
        <row r="2933">
          <cell r="A2933">
            <v>39378</v>
          </cell>
          <cell r="B2933" t="str">
            <v>LUMINARIA SPOT DE SOBREPOR EM ALUMINIO COM ALETA PLASTICA PARA 2 LAMPADAS, BASE E27, POTENCIA MAXIMA 40/60 W (NAO INCLUI LAMPADA)</v>
          </cell>
          <cell r="C2933" t="str">
            <v xml:space="preserve">UN    </v>
          </cell>
          <cell r="D2933" t="str">
            <v>AS</v>
          </cell>
          <cell r="E2933" t="str">
            <v>43,63</v>
          </cell>
        </row>
        <row r="2934">
          <cell r="A2934">
            <v>43543</v>
          </cell>
          <cell r="B2934" t="str">
            <v>LUMINARIA TIPO TARTARUGA A PROVA DE TEMPO, GASES, VAPOR E PO, EM ALUMINIO, COM GRADE, BASE E27, POTENCIA MAXIMA 100 W - REF Y 25/1 (NAO INCLUI LAMPADA)</v>
          </cell>
          <cell r="C2934" t="str">
            <v xml:space="preserve">UN    </v>
          </cell>
          <cell r="D2934" t="str">
            <v>AS</v>
          </cell>
          <cell r="E2934" t="str">
            <v>90,90</v>
          </cell>
        </row>
        <row r="2935">
          <cell r="A2935">
            <v>38775</v>
          </cell>
          <cell r="B2935" t="str">
            <v>LUMINARIA TIPO TARTARUGA PARA AREA EXTERNA EM ALUMINIO, COM GRADE, PARA 1 LAMPADA, BASE E27, POTENCIA MAXIMA 40/60 W (NAO INCLUI LAMPADA)</v>
          </cell>
          <cell r="C2935" t="str">
            <v xml:space="preserve">UN    </v>
          </cell>
          <cell r="D2935" t="str">
            <v>AS</v>
          </cell>
          <cell r="E2935" t="str">
            <v>46,26</v>
          </cell>
        </row>
        <row r="2936">
          <cell r="A2936">
            <v>21119</v>
          </cell>
          <cell r="B2936" t="str">
            <v>LUVA CPVC, SOLDAVEL, 15 MM, PARA AGUA QUENTE PREDIAL</v>
          </cell>
          <cell r="C2936" t="str">
            <v xml:space="preserve">UN    </v>
          </cell>
          <cell r="D2936" t="str">
            <v>AS</v>
          </cell>
          <cell r="E2936" t="str">
            <v>1,28</v>
          </cell>
        </row>
        <row r="2937">
          <cell r="A2937">
            <v>37974</v>
          </cell>
          <cell r="B2937" t="str">
            <v>LUVA CPVC, SOLDAVEL, 22 MM, PARA AGUA QUENTE PREDIAL</v>
          </cell>
          <cell r="C2937" t="str">
            <v xml:space="preserve">UN    </v>
          </cell>
          <cell r="D2937" t="str">
            <v>AS</v>
          </cell>
          <cell r="E2937" t="str">
            <v>1,90</v>
          </cell>
        </row>
        <row r="2938">
          <cell r="A2938">
            <v>37975</v>
          </cell>
          <cell r="B2938" t="str">
            <v>LUVA CPVC, SOLDAVEL, 28 MM, PARA AGUA QUENTE PREDIAL</v>
          </cell>
          <cell r="C2938" t="str">
            <v xml:space="preserve">UN    </v>
          </cell>
          <cell r="D2938" t="str">
            <v>AS</v>
          </cell>
          <cell r="E2938" t="str">
            <v>3,87</v>
          </cell>
        </row>
        <row r="2939">
          <cell r="A2939">
            <v>37976</v>
          </cell>
          <cell r="B2939" t="str">
            <v>LUVA CPVC, SOLDAVEL, 35 MM, PARA AGUA QUENTE PREDIAL</v>
          </cell>
          <cell r="C2939" t="str">
            <v xml:space="preserve">UN    </v>
          </cell>
          <cell r="D2939" t="str">
            <v>AS</v>
          </cell>
          <cell r="E2939" t="str">
            <v>7,93</v>
          </cell>
        </row>
        <row r="2940">
          <cell r="A2940">
            <v>37977</v>
          </cell>
          <cell r="B2940" t="str">
            <v>LUVA CPVC, SOLDAVEL, 42 MM, PARA AGUA QUENTE PREDIAL</v>
          </cell>
          <cell r="C2940" t="str">
            <v xml:space="preserve">UN    </v>
          </cell>
          <cell r="D2940" t="str">
            <v>AS</v>
          </cell>
          <cell r="E2940" t="str">
            <v>10,91</v>
          </cell>
        </row>
        <row r="2941">
          <cell r="A2941">
            <v>37978</v>
          </cell>
          <cell r="B2941" t="str">
            <v>LUVA CPVC, SOLDAVEL, 54 MM, PARA AGUA QUENTE PREDIAL</v>
          </cell>
          <cell r="C2941" t="str">
            <v xml:space="preserve">UN    </v>
          </cell>
          <cell r="D2941" t="str">
            <v>AS</v>
          </cell>
          <cell r="E2941" t="str">
            <v>22,12</v>
          </cell>
        </row>
        <row r="2942">
          <cell r="A2942">
            <v>37979</v>
          </cell>
          <cell r="B2942" t="str">
            <v>LUVA CPVC, SOLDAVEL, 73 MM, PARA AGUA QUENTE PREDIAL</v>
          </cell>
          <cell r="C2942" t="str">
            <v xml:space="preserve">UN    </v>
          </cell>
          <cell r="D2942" t="str">
            <v>AS</v>
          </cell>
          <cell r="E2942" t="str">
            <v>95,04</v>
          </cell>
        </row>
        <row r="2943">
          <cell r="A2943">
            <v>37980</v>
          </cell>
          <cell r="B2943" t="str">
            <v>LUVA CPVC, SOLDAVEL, 89 MM, PARA AGUA QUENTE PREDIAL</v>
          </cell>
          <cell r="C2943" t="str">
            <v xml:space="preserve">UN    </v>
          </cell>
          <cell r="D2943" t="str">
            <v>AS</v>
          </cell>
          <cell r="E2943" t="str">
            <v>106,81</v>
          </cell>
        </row>
        <row r="2944">
          <cell r="A2944">
            <v>36147</v>
          </cell>
          <cell r="B2944" t="str">
            <v>LUVA DE BORRACHA ISOLANTE PARA ALTA TENSAO, RESISTENTE A OZONIO, TENSAO DE ENSAIO 2,5 KV (PAR)</v>
          </cell>
          <cell r="C2944" t="str">
            <v xml:space="preserve">PAR   </v>
          </cell>
          <cell r="D2944" t="str">
            <v>CR</v>
          </cell>
          <cell r="E2944" t="str">
            <v>296,28</v>
          </cell>
        </row>
        <row r="2945">
          <cell r="A2945">
            <v>12731</v>
          </cell>
          <cell r="B2945" t="str">
            <v>LUVA DE COBRE (REF 600) SEM ANEL DE SOLDA, BOLSA X BOLSA, 104 MM</v>
          </cell>
          <cell r="C2945" t="str">
            <v xml:space="preserve">UN    </v>
          </cell>
          <cell r="D2945" t="str">
            <v>AS</v>
          </cell>
          <cell r="E2945" t="str">
            <v>248,28</v>
          </cell>
        </row>
        <row r="2946">
          <cell r="A2946">
            <v>12723</v>
          </cell>
          <cell r="B2946" t="str">
            <v>LUVA DE COBRE (REF 600) SEM ANEL DE SOLDA, BOLSA X BOLSA, 15 MM</v>
          </cell>
          <cell r="C2946" t="str">
            <v xml:space="preserve">UN    </v>
          </cell>
          <cell r="D2946" t="str">
            <v>AS</v>
          </cell>
          <cell r="E2946" t="str">
            <v>1,92</v>
          </cell>
        </row>
        <row r="2947">
          <cell r="A2947">
            <v>12724</v>
          </cell>
          <cell r="B2947" t="str">
            <v>LUVA DE COBRE (REF 600) SEM ANEL DE SOLDA, BOLSA X BOLSA, 22 MM</v>
          </cell>
          <cell r="C2947" t="str">
            <v xml:space="preserve">UN    </v>
          </cell>
          <cell r="D2947" t="str">
            <v>AS</v>
          </cell>
          <cell r="E2947" t="str">
            <v>3,70</v>
          </cell>
        </row>
        <row r="2948">
          <cell r="A2948">
            <v>12725</v>
          </cell>
          <cell r="B2948" t="str">
            <v>LUVA DE COBRE (REF 600) SEM ANEL DE SOLDA, BOLSA X BOLSA, 28 MM</v>
          </cell>
          <cell r="C2948" t="str">
            <v xml:space="preserve">UN    </v>
          </cell>
          <cell r="D2948" t="str">
            <v>AS</v>
          </cell>
          <cell r="E2948" t="str">
            <v>7,42</v>
          </cell>
        </row>
        <row r="2949">
          <cell r="A2949">
            <v>12726</v>
          </cell>
          <cell r="B2949" t="str">
            <v>LUVA DE COBRE (REF 600) SEM ANEL DE SOLDA, BOLSA X BOLSA, 35 MM</v>
          </cell>
          <cell r="C2949" t="str">
            <v xml:space="preserve">UN    </v>
          </cell>
          <cell r="D2949" t="str">
            <v>AS</v>
          </cell>
          <cell r="E2949" t="str">
            <v>16,38</v>
          </cell>
        </row>
        <row r="2950">
          <cell r="A2950">
            <v>12727</v>
          </cell>
          <cell r="B2950" t="str">
            <v>LUVA DE COBRE (REF 600) SEM ANEL DE SOLDA, BOLSA X BOLSA, 42 MM</v>
          </cell>
          <cell r="C2950" t="str">
            <v xml:space="preserve">UN    </v>
          </cell>
          <cell r="D2950" t="str">
            <v>AS</v>
          </cell>
          <cell r="E2950" t="str">
            <v>20,77</v>
          </cell>
        </row>
        <row r="2951">
          <cell r="A2951">
            <v>12728</v>
          </cell>
          <cell r="B2951" t="str">
            <v>LUVA DE COBRE (REF 600) SEM ANEL DE SOLDA, BOLSA X BOLSA, 54 MM</v>
          </cell>
          <cell r="C2951" t="str">
            <v xml:space="preserve">UN    </v>
          </cell>
          <cell r="D2951" t="str">
            <v>AS</v>
          </cell>
          <cell r="E2951" t="str">
            <v>33,93</v>
          </cell>
        </row>
        <row r="2952">
          <cell r="A2952">
            <v>12729</v>
          </cell>
          <cell r="B2952" t="str">
            <v>LUVA DE COBRE (REF 600) SEM ANEL DE SOLDA, BOLSA X BOLSA, 66 MM</v>
          </cell>
          <cell r="C2952" t="str">
            <v xml:space="preserve">UN    </v>
          </cell>
          <cell r="D2952" t="str">
            <v>AS</v>
          </cell>
          <cell r="E2952" t="str">
            <v>111,21</v>
          </cell>
        </row>
        <row r="2953">
          <cell r="A2953">
            <v>12730</v>
          </cell>
          <cell r="B2953" t="str">
            <v>LUVA DE COBRE (REF 600) SEM ANEL DE SOLDA, BOLSA X BOLSA, 79 MM</v>
          </cell>
          <cell r="C2953" t="str">
            <v xml:space="preserve">UN    </v>
          </cell>
          <cell r="D2953" t="str">
            <v>AS</v>
          </cell>
          <cell r="E2953" t="str">
            <v>170,27</v>
          </cell>
        </row>
        <row r="2954">
          <cell r="A2954">
            <v>3840</v>
          </cell>
          <cell r="B2954" t="str">
            <v>LUVA DE CORRER DEFOFO, PVC, JE, DN 100 MM</v>
          </cell>
          <cell r="C2954" t="str">
            <v xml:space="preserve">UN    </v>
          </cell>
          <cell r="D2954" t="str">
            <v>AS</v>
          </cell>
          <cell r="E2954" t="str">
            <v>40,46</v>
          </cell>
        </row>
        <row r="2955">
          <cell r="A2955">
            <v>3838</v>
          </cell>
          <cell r="B2955" t="str">
            <v>LUVA DE CORRER DEFOFO, PVC, JE, DN 150 MM</v>
          </cell>
          <cell r="C2955" t="str">
            <v xml:space="preserve">UN    </v>
          </cell>
          <cell r="D2955" t="str">
            <v>AS</v>
          </cell>
          <cell r="E2955" t="str">
            <v>89,30</v>
          </cell>
        </row>
        <row r="2956">
          <cell r="A2956">
            <v>3844</v>
          </cell>
          <cell r="B2956" t="str">
            <v>LUVA DE CORRER DEFOFO, PVC, JE, DN 200 MM</v>
          </cell>
          <cell r="C2956" t="str">
            <v xml:space="preserve">UN    </v>
          </cell>
          <cell r="D2956" t="str">
            <v>AS</v>
          </cell>
          <cell r="E2956" t="str">
            <v>159,28</v>
          </cell>
        </row>
        <row r="2957">
          <cell r="A2957">
            <v>3839</v>
          </cell>
          <cell r="B2957" t="str">
            <v>LUVA DE CORRER DEFOFO, PVC, JE, DN 250 MM</v>
          </cell>
          <cell r="C2957" t="str">
            <v xml:space="preserve">UN    </v>
          </cell>
          <cell r="D2957" t="str">
            <v>AS</v>
          </cell>
          <cell r="E2957" t="str">
            <v>290,13</v>
          </cell>
        </row>
        <row r="2958">
          <cell r="A2958">
            <v>3843</v>
          </cell>
          <cell r="B2958" t="str">
            <v>LUVA DE CORRER DEFOFO, PVC, JE, DN 300 MM</v>
          </cell>
          <cell r="C2958" t="str">
            <v xml:space="preserve">UN    </v>
          </cell>
          <cell r="D2958" t="str">
            <v>AS</v>
          </cell>
          <cell r="E2958" t="str">
            <v>398,20</v>
          </cell>
        </row>
        <row r="2959">
          <cell r="A2959">
            <v>3900</v>
          </cell>
          <cell r="B2959" t="str">
            <v>LUVA DE CORRER PARA TUBO ROSCAVEL, PVC, 1 1/2", PARA AGUA FRIA PREDIAL</v>
          </cell>
          <cell r="C2959" t="str">
            <v xml:space="preserve">UN    </v>
          </cell>
          <cell r="D2959" t="str">
            <v>CR</v>
          </cell>
          <cell r="E2959" t="str">
            <v>29,85</v>
          </cell>
        </row>
        <row r="2960">
          <cell r="A2960">
            <v>3846</v>
          </cell>
          <cell r="B2960" t="str">
            <v>LUVA DE CORRER PARA TUBO ROSCAVEL, PVC, 1/2", PARA AGUA FRIA PREDIAL</v>
          </cell>
          <cell r="C2960" t="str">
            <v xml:space="preserve">UN    </v>
          </cell>
          <cell r="D2960" t="str">
            <v>CR</v>
          </cell>
          <cell r="E2960" t="str">
            <v>9,40</v>
          </cell>
        </row>
        <row r="2961">
          <cell r="A2961">
            <v>3886</v>
          </cell>
          <cell r="B2961" t="str">
            <v>LUVA DE CORRER PARA TUBO ROSCAVEL, PVC, 3/4", PARA AGUA FRIA PREDIAL</v>
          </cell>
          <cell r="C2961" t="str">
            <v xml:space="preserve">UN    </v>
          </cell>
          <cell r="D2961" t="str">
            <v>CR</v>
          </cell>
          <cell r="E2961" t="str">
            <v>9,90</v>
          </cell>
        </row>
        <row r="2962">
          <cell r="A2962">
            <v>3854</v>
          </cell>
          <cell r="B2962" t="str">
            <v>LUVA DE CORRER PARA TUBO SOLDAVEL, PVC, 20 MM, PARA AGUA FRIA PREDIAL</v>
          </cell>
          <cell r="C2962" t="str">
            <v xml:space="preserve">UN    </v>
          </cell>
          <cell r="D2962" t="str">
            <v>CR</v>
          </cell>
          <cell r="E2962" t="str">
            <v>5,50</v>
          </cell>
        </row>
        <row r="2963">
          <cell r="A2963">
            <v>3873</v>
          </cell>
          <cell r="B2963" t="str">
            <v>LUVA DE CORRER PARA TUBO SOLDAVEL, PVC, 25 MM, PARA AGUA FRIA PREDIAL</v>
          </cell>
          <cell r="C2963" t="str">
            <v xml:space="preserve">UN    </v>
          </cell>
          <cell r="D2963" t="str">
            <v>CR</v>
          </cell>
          <cell r="E2963" t="str">
            <v>7,29</v>
          </cell>
        </row>
        <row r="2964">
          <cell r="A2964">
            <v>38021</v>
          </cell>
          <cell r="B2964" t="str">
            <v>LUVA DE CORRER PARA TUBO SOLDAVEL, PVC, 32 MM, PARA AGUA FRIA PREDIAL</v>
          </cell>
          <cell r="C2964" t="str">
            <v xml:space="preserve">UN    </v>
          </cell>
          <cell r="D2964" t="str">
            <v>CR</v>
          </cell>
          <cell r="E2964" t="str">
            <v>17,43</v>
          </cell>
        </row>
        <row r="2965">
          <cell r="A2965">
            <v>3847</v>
          </cell>
          <cell r="B2965" t="str">
            <v>LUVA DE CORRER PARA TUBO SOLDAVEL, PVC, 50 MM, PARA AGUA FRIA PREDIAL</v>
          </cell>
          <cell r="C2965" t="str">
            <v xml:space="preserve">UN    </v>
          </cell>
          <cell r="D2965" t="str">
            <v>CR</v>
          </cell>
          <cell r="E2965" t="str">
            <v>19,78</v>
          </cell>
        </row>
        <row r="2966">
          <cell r="A2966">
            <v>38022</v>
          </cell>
          <cell r="B2966" t="str">
            <v>LUVA DE CORRER PARA TUBO SOLDAVEL, PVC, 60 MM, PARA AGUA FRIA PREDIAL</v>
          </cell>
          <cell r="C2966" t="str">
            <v xml:space="preserve">UN    </v>
          </cell>
          <cell r="D2966" t="str">
            <v>CR</v>
          </cell>
          <cell r="E2966" t="str">
            <v>30,90</v>
          </cell>
        </row>
        <row r="2967">
          <cell r="A2967">
            <v>3833</v>
          </cell>
          <cell r="B2967" t="str">
            <v>LUVA DE CORRER PVC, JE, DN 100 MM, PARA REDE COLETORA DE ESGOTO (NBR 10569)</v>
          </cell>
          <cell r="C2967" t="str">
            <v xml:space="preserve">UN    </v>
          </cell>
          <cell r="D2967" t="str">
            <v>AS</v>
          </cell>
          <cell r="E2967" t="str">
            <v>11,92</v>
          </cell>
        </row>
        <row r="2968">
          <cell r="A2968">
            <v>3835</v>
          </cell>
          <cell r="B2968" t="str">
            <v>LUVA DE CORRER PVC, JE, DN 150 MM, PARA REDE COLETORA DE ESGOTO (NBR 10569)</v>
          </cell>
          <cell r="C2968" t="str">
            <v xml:space="preserve">UN    </v>
          </cell>
          <cell r="D2968" t="str">
            <v>AS</v>
          </cell>
          <cell r="E2968" t="str">
            <v>38,82</v>
          </cell>
        </row>
        <row r="2969">
          <cell r="A2969">
            <v>3836</v>
          </cell>
          <cell r="B2969" t="str">
            <v>LUVA DE CORRER PVC, JE, DN 200 MM, PARA REDE COLETORA DE ESGOTO (NBR 10569)</v>
          </cell>
          <cell r="C2969" t="str">
            <v xml:space="preserve">UN    </v>
          </cell>
          <cell r="D2969" t="str">
            <v>AS</v>
          </cell>
          <cell r="E2969" t="str">
            <v>83,56</v>
          </cell>
        </row>
        <row r="2970">
          <cell r="A2970">
            <v>3830</v>
          </cell>
          <cell r="B2970" t="str">
            <v>LUVA DE CORRER PVC, JE, DN 250 MM, PARA REDE COLETORA DE ESGOTO (NBR 10569)</v>
          </cell>
          <cell r="C2970" t="str">
            <v xml:space="preserve">UN    </v>
          </cell>
          <cell r="D2970" t="str">
            <v>AS</v>
          </cell>
          <cell r="E2970" t="str">
            <v>136,62</v>
          </cell>
        </row>
        <row r="2971">
          <cell r="A2971">
            <v>3831</v>
          </cell>
          <cell r="B2971" t="str">
            <v>LUVA DE CORRER PVC, JE, DN 300 MM, PARA REDE COLETORA DE ESGOTO (NBR 10569)</v>
          </cell>
          <cell r="C2971" t="str">
            <v xml:space="preserve">UN    </v>
          </cell>
          <cell r="D2971" t="str">
            <v>AS</v>
          </cell>
          <cell r="E2971" t="str">
            <v>228,38</v>
          </cell>
        </row>
        <row r="2972">
          <cell r="A2972">
            <v>37981</v>
          </cell>
          <cell r="B2972" t="str">
            <v>LUVA DE CORRER, CPVC, SOLDAVEL, 15 MM, PARA AGUA QUENTE PREDIAL</v>
          </cell>
          <cell r="C2972" t="str">
            <v xml:space="preserve">UN    </v>
          </cell>
          <cell r="D2972" t="str">
            <v>AS</v>
          </cell>
          <cell r="E2972" t="str">
            <v>4,35</v>
          </cell>
        </row>
        <row r="2973">
          <cell r="A2973">
            <v>37982</v>
          </cell>
          <cell r="B2973" t="str">
            <v>LUVA DE CORRER, CPVC, SOLDAVEL, 22 MM, PARA AGUA QUENTE PREDIAL</v>
          </cell>
          <cell r="C2973" t="str">
            <v xml:space="preserve">UN    </v>
          </cell>
          <cell r="D2973" t="str">
            <v>AS</v>
          </cell>
          <cell r="E2973" t="str">
            <v>6,61</v>
          </cell>
        </row>
        <row r="2974">
          <cell r="A2974">
            <v>37983</v>
          </cell>
          <cell r="B2974" t="str">
            <v>LUVA DE CORRER, CPVC, SOLDAVEL, 28 MM, PARA AGUA QUENTE PREDIAL</v>
          </cell>
          <cell r="C2974" t="str">
            <v xml:space="preserve">UN    </v>
          </cell>
          <cell r="D2974" t="str">
            <v>AS</v>
          </cell>
          <cell r="E2974" t="str">
            <v>9,26</v>
          </cell>
        </row>
        <row r="2975">
          <cell r="A2975">
            <v>37984</v>
          </cell>
          <cell r="B2975" t="str">
            <v>LUVA DE CORRER, CPVC, SOLDAVEL, 35 MM, PARA AGUA QUENTE PREDIAL</v>
          </cell>
          <cell r="C2975" t="str">
            <v xml:space="preserve">UN    </v>
          </cell>
          <cell r="D2975" t="str">
            <v>AS</v>
          </cell>
          <cell r="E2975" t="str">
            <v>15,99</v>
          </cell>
        </row>
        <row r="2976">
          <cell r="A2976">
            <v>37985</v>
          </cell>
          <cell r="B2976" t="str">
            <v>LUVA DE CORRER, CPVC, SOLDAVEL, 42 MM, PARA AGUA QUENTE PREDIAL</v>
          </cell>
          <cell r="C2976" t="str">
            <v xml:space="preserve">UN    </v>
          </cell>
          <cell r="D2976" t="str">
            <v>AS</v>
          </cell>
          <cell r="E2976" t="str">
            <v>22,39</v>
          </cell>
        </row>
        <row r="2977">
          <cell r="A2977">
            <v>3826</v>
          </cell>
          <cell r="B2977" t="str">
            <v>LUVA DE CORRER, PVC PBA, JE, DN 100 / DE 110 MM, PARA REDE AGUA (NBR 10351)</v>
          </cell>
          <cell r="C2977" t="str">
            <v xml:space="preserve">UN    </v>
          </cell>
          <cell r="D2977" t="str">
            <v>AS</v>
          </cell>
          <cell r="E2977" t="str">
            <v>40,15</v>
          </cell>
        </row>
        <row r="2978">
          <cell r="A2978">
            <v>3825</v>
          </cell>
          <cell r="B2978" t="str">
            <v>LUVA DE CORRER, PVC PBA, JE, DN 50 / DE 60 MM, PARA REDE AGUA (NBR 10351)</v>
          </cell>
          <cell r="C2978" t="str">
            <v xml:space="preserve">UN    </v>
          </cell>
          <cell r="D2978" t="str">
            <v>AS</v>
          </cell>
          <cell r="E2978" t="str">
            <v>11,54</v>
          </cell>
        </row>
        <row r="2979">
          <cell r="A2979">
            <v>3827</v>
          </cell>
          <cell r="B2979" t="str">
            <v>LUVA DE CORRER, PVC PBA, JE, DN 75 / DE 85 MM, PARA REDE AGUA (NBR 10351)</v>
          </cell>
          <cell r="C2979" t="str">
            <v xml:space="preserve">UN    </v>
          </cell>
          <cell r="D2979" t="str">
            <v>AS</v>
          </cell>
          <cell r="E2979" t="str">
            <v>25,22</v>
          </cell>
        </row>
        <row r="2980">
          <cell r="A2980">
            <v>20165</v>
          </cell>
          <cell r="B2980" t="str">
            <v>LUVA DE CORRER, PVC SERIE REFORCADA - R, 100 MM, PARA ESGOTO PREDIAL</v>
          </cell>
          <cell r="C2980" t="str">
            <v xml:space="preserve">UN    </v>
          </cell>
          <cell r="D2980" t="str">
            <v>CR</v>
          </cell>
          <cell r="E2980" t="str">
            <v>16,15</v>
          </cell>
        </row>
        <row r="2981">
          <cell r="A2981">
            <v>20166</v>
          </cell>
          <cell r="B2981" t="str">
            <v>LUVA DE CORRER, PVC SERIE REFORCADA - R, 150 MM, PARA ESGOTO PREDIAL</v>
          </cell>
          <cell r="C2981" t="str">
            <v xml:space="preserve">UN    </v>
          </cell>
          <cell r="D2981" t="str">
            <v>CR</v>
          </cell>
          <cell r="E2981" t="str">
            <v>52,20</v>
          </cell>
        </row>
        <row r="2982">
          <cell r="A2982">
            <v>20164</v>
          </cell>
          <cell r="B2982" t="str">
            <v>LUVA DE CORRER, PVC SERIE REFORCADA - R, 75 MM, PARA ESGOTO PREDIAL</v>
          </cell>
          <cell r="C2982" t="str">
            <v xml:space="preserve">UN    </v>
          </cell>
          <cell r="D2982" t="str">
            <v>CR</v>
          </cell>
          <cell r="E2982" t="str">
            <v>8,53</v>
          </cell>
        </row>
        <row r="2983">
          <cell r="A2983">
            <v>3893</v>
          </cell>
          <cell r="B2983" t="str">
            <v>LUVA DE CORRER, PVC, DN 100 MM, PARA ESGOTO PREDIAL</v>
          </cell>
          <cell r="C2983" t="str">
            <v xml:space="preserve">UN    </v>
          </cell>
          <cell r="D2983" t="str">
            <v>CR</v>
          </cell>
          <cell r="E2983" t="str">
            <v>10,58</v>
          </cell>
        </row>
        <row r="2984">
          <cell r="A2984">
            <v>3848</v>
          </cell>
          <cell r="B2984" t="str">
            <v>LUVA DE CORRER, PVC, DN 50 MM, PARA ESGOTO PREDIAL</v>
          </cell>
          <cell r="C2984" t="str">
            <v xml:space="preserve">UN    </v>
          </cell>
          <cell r="D2984" t="str">
            <v>CR</v>
          </cell>
          <cell r="E2984" t="str">
            <v>6,43</v>
          </cell>
        </row>
        <row r="2985">
          <cell r="A2985">
            <v>3895</v>
          </cell>
          <cell r="B2985" t="str">
            <v>LUVA DE CORRER, PVC, DN 75 MM, PARA ESGOTO PREDIAL</v>
          </cell>
          <cell r="C2985" t="str">
            <v xml:space="preserve">UN    </v>
          </cell>
          <cell r="D2985" t="str">
            <v>CR</v>
          </cell>
          <cell r="E2985" t="str">
            <v>6,99</v>
          </cell>
        </row>
        <row r="2986">
          <cell r="A2986">
            <v>12404</v>
          </cell>
          <cell r="B2986" t="str">
            <v>LUVA DE FERRO GALVANIZADO, COM ROSCA BSP MACHO/FEMEA, DE 3/4"</v>
          </cell>
          <cell r="C2986" t="str">
            <v xml:space="preserve">UN    </v>
          </cell>
          <cell r="D2986" t="str">
            <v>AS</v>
          </cell>
          <cell r="E2986" t="str">
            <v>6,68</v>
          </cell>
        </row>
        <row r="2987">
          <cell r="A2987">
            <v>3939</v>
          </cell>
          <cell r="B2987" t="str">
            <v>LUVA DE FERRO GALVANIZADO, COM ROSCA BSP, DE 1 1/2"</v>
          </cell>
          <cell r="C2987" t="str">
            <v xml:space="preserve">UN    </v>
          </cell>
          <cell r="D2987" t="str">
            <v>AS</v>
          </cell>
          <cell r="E2987" t="str">
            <v>13,77</v>
          </cell>
        </row>
        <row r="2988">
          <cell r="A2988">
            <v>3911</v>
          </cell>
          <cell r="B2988" t="str">
            <v>LUVA DE FERRO GALVANIZADO, COM ROSCA BSP, DE 1 1/4"</v>
          </cell>
          <cell r="C2988" t="str">
            <v xml:space="preserve">UN    </v>
          </cell>
          <cell r="D2988" t="str">
            <v>AS</v>
          </cell>
          <cell r="E2988" t="str">
            <v>11,25</v>
          </cell>
        </row>
        <row r="2989">
          <cell r="A2989">
            <v>3908</v>
          </cell>
          <cell r="B2989" t="str">
            <v>LUVA DE FERRO GALVANIZADO, COM ROSCA BSP, DE 1/2"</v>
          </cell>
          <cell r="C2989" t="str">
            <v xml:space="preserve">UN    </v>
          </cell>
          <cell r="D2989" t="str">
            <v>AS</v>
          </cell>
          <cell r="E2989" t="str">
            <v>3,64</v>
          </cell>
        </row>
        <row r="2990">
          <cell r="A2990">
            <v>3910</v>
          </cell>
          <cell r="B2990" t="str">
            <v>LUVA DE FERRO GALVANIZADO, COM ROSCA BSP, DE 1"</v>
          </cell>
          <cell r="C2990" t="str">
            <v xml:space="preserve">UN    </v>
          </cell>
          <cell r="D2990" t="str">
            <v>AS</v>
          </cell>
          <cell r="E2990" t="str">
            <v>8,05</v>
          </cell>
        </row>
        <row r="2991">
          <cell r="A2991">
            <v>3913</v>
          </cell>
          <cell r="B2991" t="str">
            <v>LUVA DE FERRO GALVANIZADO, COM ROSCA BSP, DE 2 1/2"</v>
          </cell>
          <cell r="C2991" t="str">
            <v xml:space="preserve">UN    </v>
          </cell>
          <cell r="D2991" t="str">
            <v>AS</v>
          </cell>
          <cell r="E2991" t="str">
            <v>38,49</v>
          </cell>
        </row>
        <row r="2992">
          <cell r="A2992">
            <v>3912</v>
          </cell>
          <cell r="B2992" t="str">
            <v>LUVA DE FERRO GALVANIZADO, COM ROSCA BSP, DE 2"</v>
          </cell>
          <cell r="C2992" t="str">
            <v xml:space="preserve">UN    </v>
          </cell>
          <cell r="D2992" t="str">
            <v>AS</v>
          </cell>
          <cell r="E2992" t="str">
            <v>21,10</v>
          </cell>
        </row>
        <row r="2993">
          <cell r="A2993">
            <v>3909</v>
          </cell>
          <cell r="B2993" t="str">
            <v>LUVA DE FERRO GALVANIZADO, COM ROSCA BSP, DE 3/4"</v>
          </cell>
          <cell r="C2993" t="str">
            <v xml:space="preserve">UN    </v>
          </cell>
          <cell r="D2993" t="str">
            <v>AS</v>
          </cell>
          <cell r="E2993" t="str">
            <v>4,95</v>
          </cell>
        </row>
        <row r="2994">
          <cell r="A2994">
            <v>3914</v>
          </cell>
          <cell r="B2994" t="str">
            <v>LUVA DE FERRO GALVANIZADO, COM ROSCA BSP, DE 3"</v>
          </cell>
          <cell r="C2994" t="str">
            <v xml:space="preserve">UN    </v>
          </cell>
          <cell r="D2994" t="str">
            <v>AS</v>
          </cell>
          <cell r="E2994" t="str">
            <v>58,06</v>
          </cell>
        </row>
        <row r="2995">
          <cell r="A2995">
            <v>3915</v>
          </cell>
          <cell r="B2995" t="str">
            <v>LUVA DE FERRO GALVANIZADO, COM ROSCA BSP, DE 4"</v>
          </cell>
          <cell r="C2995" t="str">
            <v xml:space="preserve">UN    </v>
          </cell>
          <cell r="D2995" t="str">
            <v>AS</v>
          </cell>
          <cell r="E2995" t="str">
            <v>91,56</v>
          </cell>
        </row>
        <row r="2996">
          <cell r="A2996">
            <v>3916</v>
          </cell>
          <cell r="B2996" t="str">
            <v>LUVA DE FERRO GALVANIZADO, COM ROSCA BSP, DE 5"</v>
          </cell>
          <cell r="C2996" t="str">
            <v xml:space="preserve">UN    </v>
          </cell>
          <cell r="D2996" t="str">
            <v>AS</v>
          </cell>
          <cell r="E2996" t="str">
            <v>166,80</v>
          </cell>
        </row>
        <row r="2997">
          <cell r="A2997">
            <v>3917</v>
          </cell>
          <cell r="B2997" t="str">
            <v>LUVA DE FERRO GALVANIZADO, COM ROSCA BSP, DE 6"</v>
          </cell>
          <cell r="C2997" t="str">
            <v xml:space="preserve">UN    </v>
          </cell>
          <cell r="D2997" t="str">
            <v>AS</v>
          </cell>
          <cell r="E2997" t="str">
            <v>275,12</v>
          </cell>
        </row>
        <row r="2998">
          <cell r="A2998">
            <v>1904</v>
          </cell>
          <cell r="B2998" t="str">
            <v>LUVA DE PRESSAO, EM PVC, DE 20 MM, PARA ELETRODUTO FLEXIVEL</v>
          </cell>
          <cell r="C2998" t="str">
            <v xml:space="preserve">UN    </v>
          </cell>
          <cell r="D2998" t="str">
            <v>CR</v>
          </cell>
          <cell r="E2998" t="str">
            <v>0,73</v>
          </cell>
        </row>
        <row r="2999">
          <cell r="A2999">
            <v>1899</v>
          </cell>
          <cell r="B2999" t="str">
            <v>LUVA DE PRESSAO, EM PVC, DE 25 MM, PARA ELETRODUTO FLEXIVEL</v>
          </cell>
          <cell r="C2999" t="str">
            <v xml:space="preserve">UN    </v>
          </cell>
          <cell r="D2999" t="str">
            <v>CR</v>
          </cell>
          <cell r="E2999" t="str">
            <v>0,82</v>
          </cell>
        </row>
        <row r="3000">
          <cell r="A3000">
            <v>1900</v>
          </cell>
          <cell r="B3000" t="str">
            <v>LUVA DE PRESSAO, EM PVC, DE 32 MM, PARA ELETRODUTO FLEXIVEL</v>
          </cell>
          <cell r="C3000" t="str">
            <v xml:space="preserve">UN    </v>
          </cell>
          <cell r="D3000" t="str">
            <v>CR</v>
          </cell>
          <cell r="E3000" t="str">
            <v>1,33</v>
          </cell>
        </row>
        <row r="3001">
          <cell r="A3001">
            <v>12407</v>
          </cell>
          <cell r="B3001" t="str">
            <v>LUVA DE REDUCAO DE FERRO GALVANIZADO, COM ROSCA BSP MACHO/FEMEA, DE 1 1/2" X 1"</v>
          </cell>
          <cell r="C3001" t="str">
            <v xml:space="preserve">UN    </v>
          </cell>
          <cell r="D3001" t="str">
            <v>AS</v>
          </cell>
          <cell r="E3001" t="str">
            <v>20,83</v>
          </cell>
        </row>
        <row r="3002">
          <cell r="A3002">
            <v>12408</v>
          </cell>
          <cell r="B3002" t="str">
            <v>LUVA DE REDUCAO DE FERRO GALVANIZADO, COM ROSCA BSP MACHO/FEMEA, DE 1" X 1/2"</v>
          </cell>
          <cell r="C3002" t="str">
            <v xml:space="preserve">UN    </v>
          </cell>
          <cell r="D3002" t="str">
            <v>AS</v>
          </cell>
          <cell r="E3002" t="str">
            <v>11,75</v>
          </cell>
        </row>
        <row r="3003">
          <cell r="A3003">
            <v>12409</v>
          </cell>
          <cell r="B3003" t="str">
            <v>LUVA DE REDUCAO DE FERRO GALVANIZADO, COM ROSCA BSP MACHO/FEMEA, DE 1" X 3/4"</v>
          </cell>
          <cell r="C3003" t="str">
            <v xml:space="preserve">UN    </v>
          </cell>
          <cell r="D3003" t="str">
            <v>AS</v>
          </cell>
          <cell r="E3003" t="str">
            <v>11,75</v>
          </cell>
        </row>
        <row r="3004">
          <cell r="A3004">
            <v>12410</v>
          </cell>
          <cell r="B3004" t="str">
            <v>LUVA DE REDUCAO DE FERRO GALVANIZADO, COM ROSCA BSP MACHO/FEMEA, DE 3/4" X 1/2"</v>
          </cell>
          <cell r="C3004" t="str">
            <v xml:space="preserve">UN    </v>
          </cell>
          <cell r="D3004" t="str">
            <v>AS</v>
          </cell>
          <cell r="E3004" t="str">
            <v>8,10</v>
          </cell>
        </row>
        <row r="3005">
          <cell r="A3005">
            <v>3936</v>
          </cell>
          <cell r="B3005" t="str">
            <v>LUVA DE REDUCAO DE FERRO GALVANIZADO, COM ROSCA BSP, DE 1 1/2" X 1 1/4"</v>
          </cell>
          <cell r="C3005" t="str">
            <v xml:space="preserve">UN    </v>
          </cell>
          <cell r="D3005" t="str">
            <v>AS</v>
          </cell>
          <cell r="E3005" t="str">
            <v>14,63</v>
          </cell>
        </row>
        <row r="3006">
          <cell r="A3006">
            <v>3922</v>
          </cell>
          <cell r="B3006" t="str">
            <v>LUVA DE REDUCAO DE FERRO GALVANIZADO, COM ROSCA BSP, DE 1 1/2" X 1/2"</v>
          </cell>
          <cell r="C3006" t="str">
            <v xml:space="preserve">UN    </v>
          </cell>
          <cell r="D3006" t="str">
            <v>AS</v>
          </cell>
          <cell r="E3006" t="str">
            <v>13,46</v>
          </cell>
        </row>
        <row r="3007">
          <cell r="A3007">
            <v>3924</v>
          </cell>
          <cell r="B3007" t="str">
            <v>LUVA DE REDUCAO DE FERRO GALVANIZADO, COM ROSCA BSP, DE 1 1/2" X 1"</v>
          </cell>
          <cell r="C3007" t="str">
            <v xml:space="preserve">UN    </v>
          </cell>
          <cell r="D3007" t="str">
            <v>AS</v>
          </cell>
          <cell r="E3007" t="str">
            <v>14,63</v>
          </cell>
        </row>
        <row r="3008">
          <cell r="A3008">
            <v>3923</v>
          </cell>
          <cell r="B3008" t="str">
            <v>LUVA DE REDUCAO DE FERRO GALVANIZADO, COM ROSCA BSP, DE 1 1/2" X 3/4"</v>
          </cell>
          <cell r="C3008" t="str">
            <v xml:space="preserve">UN    </v>
          </cell>
          <cell r="D3008" t="str">
            <v>AS</v>
          </cell>
          <cell r="E3008" t="str">
            <v>14,63</v>
          </cell>
        </row>
        <row r="3009">
          <cell r="A3009">
            <v>3937</v>
          </cell>
          <cell r="B3009" t="str">
            <v>LUVA DE REDUCAO DE FERRO GALVANIZADO, COM ROSCA BSP, DE 1 1/4" X 1/2"</v>
          </cell>
          <cell r="C3009" t="str">
            <v xml:space="preserve">UN    </v>
          </cell>
          <cell r="D3009" t="str">
            <v>AS</v>
          </cell>
          <cell r="E3009" t="str">
            <v>12,07</v>
          </cell>
        </row>
        <row r="3010">
          <cell r="A3010">
            <v>3921</v>
          </cell>
          <cell r="B3010" t="str">
            <v>LUVA DE REDUCAO DE FERRO GALVANIZADO, COM ROSCA BSP, DE 1 1/4" X 1"</v>
          </cell>
          <cell r="C3010" t="str">
            <v xml:space="preserve">UN    </v>
          </cell>
          <cell r="D3010" t="str">
            <v>AS</v>
          </cell>
          <cell r="E3010" t="str">
            <v>12,08</v>
          </cell>
        </row>
        <row r="3011">
          <cell r="A3011">
            <v>3920</v>
          </cell>
          <cell r="B3011" t="str">
            <v>LUVA DE REDUCAO DE FERRO GALVANIZADO, COM ROSCA BSP, DE 1 1/4" X 3/4"</v>
          </cell>
          <cell r="C3011" t="str">
            <v xml:space="preserve">UN    </v>
          </cell>
          <cell r="D3011" t="str">
            <v>AS</v>
          </cell>
          <cell r="E3011" t="str">
            <v>12,07</v>
          </cell>
        </row>
        <row r="3012">
          <cell r="A3012">
            <v>3938</v>
          </cell>
          <cell r="B3012" t="str">
            <v>LUVA DE REDUCAO DE FERRO GALVANIZADO, COM ROSCA BSP, DE 1" X 1/2"</v>
          </cell>
          <cell r="C3012" t="str">
            <v xml:space="preserve">UN    </v>
          </cell>
          <cell r="D3012" t="str">
            <v>AS</v>
          </cell>
          <cell r="E3012" t="str">
            <v>7,96</v>
          </cell>
        </row>
        <row r="3013">
          <cell r="A3013">
            <v>3919</v>
          </cell>
          <cell r="B3013" t="str">
            <v>LUVA DE REDUCAO DE FERRO GALVANIZADO, COM ROSCA BSP, DE 1" X 3/4"</v>
          </cell>
          <cell r="C3013" t="str">
            <v xml:space="preserve">UN    </v>
          </cell>
          <cell r="D3013" t="str">
            <v>AS</v>
          </cell>
          <cell r="E3013" t="str">
            <v>8,11</v>
          </cell>
        </row>
        <row r="3014">
          <cell r="A3014">
            <v>3927</v>
          </cell>
          <cell r="B3014" t="str">
            <v>LUVA DE REDUCAO DE FERRO GALVANIZADO, COM ROSCA BSP, DE 2 1/2" X 1 1/2"</v>
          </cell>
          <cell r="C3014" t="str">
            <v xml:space="preserve">UN    </v>
          </cell>
          <cell r="D3014" t="str">
            <v>AS</v>
          </cell>
          <cell r="E3014" t="str">
            <v>41,09</v>
          </cell>
        </row>
        <row r="3015">
          <cell r="A3015">
            <v>3928</v>
          </cell>
          <cell r="B3015" t="str">
            <v>LUVA DE REDUCAO DE FERRO GALVANIZADO, COM ROSCA BSP, DE 2 1/2" X 2"</v>
          </cell>
          <cell r="C3015" t="str">
            <v xml:space="preserve">UN    </v>
          </cell>
          <cell r="D3015" t="str">
            <v>AS</v>
          </cell>
          <cell r="E3015" t="str">
            <v>41,09</v>
          </cell>
        </row>
        <row r="3016">
          <cell r="A3016">
            <v>3926</v>
          </cell>
          <cell r="B3016" t="str">
            <v>LUVA DE REDUCAO DE FERRO GALVANIZADO, COM ROSCA BSP, DE 2" X 1 1/2"</v>
          </cell>
          <cell r="C3016" t="str">
            <v xml:space="preserve">UN    </v>
          </cell>
          <cell r="D3016" t="str">
            <v>AS</v>
          </cell>
          <cell r="E3016" t="str">
            <v>23,43</v>
          </cell>
        </row>
        <row r="3017">
          <cell r="A3017">
            <v>3935</v>
          </cell>
          <cell r="B3017" t="str">
            <v>LUVA DE REDUCAO DE FERRO GALVANIZADO, COM ROSCA BSP, DE 2" X 1 1/4"</v>
          </cell>
          <cell r="C3017" t="str">
            <v xml:space="preserve">UN    </v>
          </cell>
          <cell r="D3017" t="str">
            <v>AS</v>
          </cell>
          <cell r="E3017" t="str">
            <v>23,43</v>
          </cell>
        </row>
        <row r="3018">
          <cell r="A3018">
            <v>3925</v>
          </cell>
          <cell r="B3018" t="str">
            <v>LUVA DE REDUCAO DE FERRO GALVANIZADO, COM ROSCA BSP, DE 2" X 1"</v>
          </cell>
          <cell r="C3018" t="str">
            <v xml:space="preserve">UN    </v>
          </cell>
          <cell r="D3018" t="str">
            <v>AS</v>
          </cell>
          <cell r="E3018" t="str">
            <v>23,43</v>
          </cell>
        </row>
        <row r="3019">
          <cell r="A3019">
            <v>12406</v>
          </cell>
          <cell r="B3019" t="str">
            <v>LUVA DE REDUCAO DE FERRO GALVANIZADO, COM ROSCA BSP, DE 3/4" X 1/2"</v>
          </cell>
          <cell r="C3019" t="str">
            <v xml:space="preserve">UN    </v>
          </cell>
          <cell r="D3019" t="str">
            <v>AS</v>
          </cell>
          <cell r="E3019" t="str">
            <v>5,75</v>
          </cell>
        </row>
        <row r="3020">
          <cell r="A3020">
            <v>3929</v>
          </cell>
          <cell r="B3020" t="str">
            <v>LUVA DE REDUCAO DE FERRO GALVANIZADO, COM ROSCA BSP, DE 3" X 1 1/2"</v>
          </cell>
          <cell r="C3020" t="str">
            <v xml:space="preserve">UN    </v>
          </cell>
          <cell r="D3020" t="str">
            <v>AS</v>
          </cell>
          <cell r="E3020" t="str">
            <v>62,61</v>
          </cell>
        </row>
        <row r="3021">
          <cell r="A3021">
            <v>3931</v>
          </cell>
          <cell r="B3021" t="str">
            <v>LUVA DE REDUCAO DE FERRO GALVANIZADO, COM ROSCA BSP, DE 3" X 2 1/2"</v>
          </cell>
          <cell r="C3021" t="str">
            <v xml:space="preserve">UN    </v>
          </cell>
          <cell r="D3021" t="str">
            <v>AS</v>
          </cell>
          <cell r="E3021" t="str">
            <v>62,61</v>
          </cell>
        </row>
        <row r="3022">
          <cell r="A3022">
            <v>3930</v>
          </cell>
          <cell r="B3022" t="str">
            <v>LUVA DE REDUCAO DE FERRO GALVANIZADO, COM ROSCA BSP, DE 3" X 2"</v>
          </cell>
          <cell r="C3022" t="str">
            <v xml:space="preserve">UN    </v>
          </cell>
          <cell r="D3022" t="str">
            <v>AS</v>
          </cell>
          <cell r="E3022" t="str">
            <v>62,61</v>
          </cell>
        </row>
        <row r="3023">
          <cell r="A3023">
            <v>3932</v>
          </cell>
          <cell r="B3023" t="str">
            <v>LUVA DE REDUCAO DE FERRO GALVANIZADO, COM ROSCA BSP, DE 4" X 2 1/2"</v>
          </cell>
          <cell r="C3023" t="str">
            <v xml:space="preserve">UN    </v>
          </cell>
          <cell r="D3023" t="str">
            <v>AS</v>
          </cell>
          <cell r="E3023" t="str">
            <v>108,11</v>
          </cell>
        </row>
        <row r="3024">
          <cell r="A3024">
            <v>3933</v>
          </cell>
          <cell r="B3024" t="str">
            <v>LUVA DE REDUCAO DE FERRO GALVANIZADO, COM ROSCA BSP, DE 4" X 2"</v>
          </cell>
          <cell r="C3024" t="str">
            <v xml:space="preserve">UN    </v>
          </cell>
          <cell r="D3024" t="str">
            <v>AS</v>
          </cell>
          <cell r="E3024" t="str">
            <v>108,11</v>
          </cell>
        </row>
        <row r="3025">
          <cell r="A3025">
            <v>3934</v>
          </cell>
          <cell r="B3025" t="str">
            <v>LUVA DE REDUCAO DE FERRO GALVANIZADO, COM ROSCA BSP, DE 4" X 3"</v>
          </cell>
          <cell r="C3025" t="str">
            <v xml:space="preserve">UN    </v>
          </cell>
          <cell r="D3025" t="str">
            <v>AS</v>
          </cell>
          <cell r="E3025" t="str">
            <v>108,11</v>
          </cell>
        </row>
        <row r="3026">
          <cell r="A3026">
            <v>40355</v>
          </cell>
          <cell r="B3026" t="str">
            <v>LUVA DE REDUCAO EM ACO CARBONO, COM ENCAIXE PARA SOLDA DN SW, PRESSAO 3.000 LBS,  3/4 " X 1/2"</v>
          </cell>
          <cell r="C3026" t="str">
            <v xml:space="preserve">UN    </v>
          </cell>
          <cell r="D3026" t="str">
            <v>AS</v>
          </cell>
          <cell r="E3026" t="str">
            <v>6,15</v>
          </cell>
        </row>
        <row r="3027">
          <cell r="A3027">
            <v>40364</v>
          </cell>
          <cell r="B3027" t="str">
            <v>LUVA DE REDUCAO EM ACO CARBONO, COM ENCAIXE PARA SOLDA DN SW, PRESSAO 3.000 LBS, DN 1 1/2" X 1 1/4"</v>
          </cell>
          <cell r="C3027" t="str">
            <v xml:space="preserve">UN    </v>
          </cell>
          <cell r="D3027" t="str">
            <v>AS</v>
          </cell>
          <cell r="E3027" t="str">
            <v>28,80</v>
          </cell>
        </row>
        <row r="3028">
          <cell r="A3028">
            <v>40361</v>
          </cell>
          <cell r="B3028" t="str">
            <v>LUVA DE REDUCAO EM ACO CARBONO, COM ENCAIXE PARA SOLDA DN SW, PRESSAO 3.000 LBS, DN 1 1/4"  X 1"</v>
          </cell>
          <cell r="C3028" t="str">
            <v xml:space="preserve">UN    </v>
          </cell>
          <cell r="D3028" t="str">
            <v>AS</v>
          </cell>
          <cell r="E3028" t="str">
            <v>22,52</v>
          </cell>
        </row>
        <row r="3029">
          <cell r="A3029">
            <v>40358</v>
          </cell>
          <cell r="B3029" t="str">
            <v>LUVA DE REDUCAO EM ACO CARBONO, COM ENCAIXE PARA SOLDA DN SW, PRESSAO 3.000 LBS, DN 1" X 3/4"</v>
          </cell>
          <cell r="C3029" t="str">
            <v xml:space="preserve">UN    </v>
          </cell>
          <cell r="D3029" t="str">
            <v>AS</v>
          </cell>
          <cell r="E3029" t="str">
            <v>8,58</v>
          </cell>
        </row>
        <row r="3030">
          <cell r="A3030">
            <v>40370</v>
          </cell>
          <cell r="B3030" t="str">
            <v>LUVA DE REDUCAO EM ACO CARBONO, COM ENCAIXE PARA SOLDA DN SW, PRESSAO 3.000 LBS, DN 2 1/2" X 2"</v>
          </cell>
          <cell r="C3030" t="str">
            <v xml:space="preserve">UN    </v>
          </cell>
          <cell r="D3030" t="str">
            <v>AS</v>
          </cell>
          <cell r="E3030" t="str">
            <v>91,38</v>
          </cell>
        </row>
        <row r="3031">
          <cell r="A3031">
            <v>40367</v>
          </cell>
          <cell r="B3031" t="str">
            <v>LUVA DE REDUCAO EM ACO CARBONO, COM ENCAIXE PARA SOLDA DN SW, PRESSAO 3.000 LBS, DN 2" X 1 1/2"</v>
          </cell>
          <cell r="C3031" t="str">
            <v xml:space="preserve">UN    </v>
          </cell>
          <cell r="D3031" t="str">
            <v>AS</v>
          </cell>
          <cell r="E3031" t="str">
            <v>45,42</v>
          </cell>
        </row>
        <row r="3032">
          <cell r="A3032">
            <v>40373</v>
          </cell>
          <cell r="B3032" t="str">
            <v>LUVA DE REDUCAO EM ACO CARBONO, COM ENCAIXE PARA SOLDA DN SW, PRESSAO 3.000 LBS, DN 3" X 2 1/2"</v>
          </cell>
          <cell r="C3032" t="str">
            <v xml:space="preserve">UN    </v>
          </cell>
          <cell r="D3032" t="str">
            <v>AS</v>
          </cell>
          <cell r="E3032" t="str">
            <v>123,58</v>
          </cell>
        </row>
        <row r="3033">
          <cell r="A3033">
            <v>38947</v>
          </cell>
          <cell r="B3033" t="str">
            <v>LUVA DE REDUCAO PARA TUBO PEX, METALICA, PARA CONEXAO COM ANEL DESLIZANTE, DN 20 X 16 MM</v>
          </cell>
          <cell r="C3033" t="str">
            <v xml:space="preserve">UN    </v>
          </cell>
          <cell r="D3033" t="str">
            <v>AS</v>
          </cell>
          <cell r="E3033" t="str">
            <v>5,99</v>
          </cell>
        </row>
        <row r="3034">
          <cell r="A3034">
            <v>38948</v>
          </cell>
          <cell r="B3034" t="str">
            <v>LUVA DE REDUCAO PARA TUBO PEX, METALICA, PARA CONEXAO COM ANEL DESLIZANTE, DN 25 X 16 MM</v>
          </cell>
          <cell r="C3034" t="str">
            <v xml:space="preserve">UN    </v>
          </cell>
          <cell r="D3034" t="str">
            <v>AS</v>
          </cell>
          <cell r="E3034" t="str">
            <v>9,56</v>
          </cell>
        </row>
        <row r="3035">
          <cell r="A3035">
            <v>38949</v>
          </cell>
          <cell r="B3035" t="str">
            <v>LUVA DE REDUCAO PARA TUBO PEX, METALICA, PARA CONEXAO COM ANEL DESLIZANTE, DN 25 X 20 MM</v>
          </cell>
          <cell r="C3035" t="str">
            <v xml:space="preserve">UN    </v>
          </cell>
          <cell r="D3035" t="str">
            <v>AS</v>
          </cell>
          <cell r="E3035" t="str">
            <v>10,60</v>
          </cell>
        </row>
        <row r="3036">
          <cell r="A3036">
            <v>38951</v>
          </cell>
          <cell r="B3036" t="str">
            <v>LUVA DE REDUCAO PARA TUBO PEX, METALICA, PARA CONEXAO COM ANEL DESLIZANTE, DN 32 X 25 MM</v>
          </cell>
          <cell r="C3036" t="str">
            <v xml:space="preserve">UN    </v>
          </cell>
          <cell r="D3036" t="str">
            <v>AS</v>
          </cell>
          <cell r="E3036" t="str">
            <v>16,77</v>
          </cell>
        </row>
        <row r="3037">
          <cell r="A3037">
            <v>39312</v>
          </cell>
          <cell r="B3037" t="str">
            <v>LUVA DE REDUCAO PARA TUBO PEX, PLASTICA, PARA CONEXAO COM CRIMPAGEM, DN 20 X 16 MM</v>
          </cell>
          <cell r="C3037" t="str">
            <v xml:space="preserve">UN    </v>
          </cell>
          <cell r="D3037" t="str">
            <v>AS</v>
          </cell>
          <cell r="E3037" t="str">
            <v>13,01</v>
          </cell>
        </row>
        <row r="3038">
          <cell r="A3038">
            <v>39313</v>
          </cell>
          <cell r="B3038" t="str">
            <v>LUVA DE REDUCAO PARA TUBO PEX, PLASTICA, PARA CONEXAO COM CRIMPAGEM, DN 25 X 16 MM</v>
          </cell>
          <cell r="C3038" t="str">
            <v xml:space="preserve">UN    </v>
          </cell>
          <cell r="D3038" t="str">
            <v>AS</v>
          </cell>
          <cell r="E3038" t="str">
            <v>16,98</v>
          </cell>
        </row>
        <row r="3039">
          <cell r="A3039">
            <v>38950</v>
          </cell>
          <cell r="B3039" t="str">
            <v>LUVA DE REDUCAO PARA TUBO PEX, PLASTICA, PARA CONEXAO COM CRIMPAGEM, DN 32 X 20 MM</v>
          </cell>
          <cell r="C3039" t="str">
            <v xml:space="preserve">UN    </v>
          </cell>
          <cell r="D3039" t="str">
            <v>AS</v>
          </cell>
          <cell r="E3039" t="str">
            <v>25,55</v>
          </cell>
        </row>
        <row r="3040">
          <cell r="A3040">
            <v>39314</v>
          </cell>
          <cell r="B3040" t="str">
            <v>LUVA DE REDUCAO PARA TUBO PEX, PLASTICA, PARA CONEXAO COM CRIMPAGEM, DN 32 X 25 MM</v>
          </cell>
          <cell r="C3040" t="str">
            <v xml:space="preserve">UN    </v>
          </cell>
          <cell r="D3040" t="str">
            <v>AS</v>
          </cell>
          <cell r="E3040" t="str">
            <v>26,96</v>
          </cell>
        </row>
        <row r="3041">
          <cell r="A3041">
            <v>3907</v>
          </cell>
          <cell r="B3041" t="str">
            <v>LUVA DE REDUCAO ROSCAVEL, PVC, 1" X 3/4", PARA AGUA FRIA PREDIAL</v>
          </cell>
          <cell r="C3041" t="str">
            <v xml:space="preserve">UN    </v>
          </cell>
          <cell r="D3041" t="str">
            <v>CR</v>
          </cell>
          <cell r="E3041" t="str">
            <v>3,09</v>
          </cell>
        </row>
        <row r="3042">
          <cell r="A3042">
            <v>3889</v>
          </cell>
          <cell r="B3042" t="str">
            <v>LUVA DE REDUCAO ROSCAVEL, PVC, 3/4" X 1/2", PARA AGUA FRIA PREDIAL</v>
          </cell>
          <cell r="C3042" t="str">
            <v xml:space="preserve">UN    </v>
          </cell>
          <cell r="D3042" t="str">
            <v>CR</v>
          </cell>
          <cell r="E3042" t="str">
            <v>2,36</v>
          </cell>
        </row>
        <row r="3043">
          <cell r="A3043">
            <v>3868</v>
          </cell>
          <cell r="B3043" t="str">
            <v>LUVA DE REDUCAO SOLDAVEL, PVC, 25 MM X 20 MM, PARA AGUA FRIA PREDIAL</v>
          </cell>
          <cell r="C3043" t="str">
            <v xml:space="preserve">UN    </v>
          </cell>
          <cell r="D3043" t="str">
            <v>CR</v>
          </cell>
          <cell r="E3043" t="str">
            <v>0,91</v>
          </cell>
        </row>
        <row r="3044">
          <cell r="A3044">
            <v>3869</v>
          </cell>
          <cell r="B3044" t="str">
            <v>LUVA DE REDUCAO SOLDAVEL, PVC, 32 MM X 25 MM, PARA AGUA FRIA PREDIAL</v>
          </cell>
          <cell r="C3044" t="str">
            <v xml:space="preserve">UN    </v>
          </cell>
          <cell r="D3044" t="str">
            <v>CR</v>
          </cell>
          <cell r="E3044" t="str">
            <v>2,62</v>
          </cell>
        </row>
        <row r="3045">
          <cell r="A3045">
            <v>3872</v>
          </cell>
          <cell r="B3045" t="str">
            <v>LUVA DE REDUCAO SOLDAVEL, PVC, 40 MM X 32 MM, PARA AGUA FRIA PREDIAL</v>
          </cell>
          <cell r="C3045" t="str">
            <v xml:space="preserve">UN    </v>
          </cell>
          <cell r="D3045" t="str">
            <v>CR</v>
          </cell>
          <cell r="E3045" t="str">
            <v>3,19</v>
          </cell>
        </row>
        <row r="3046">
          <cell r="A3046">
            <v>3850</v>
          </cell>
          <cell r="B3046" t="str">
            <v>LUVA DE REDUCAO SOLDAVEL, PVC, 60 MM X 50 MM, PARA AGUA FRIA PREDIAL</v>
          </cell>
          <cell r="C3046" t="str">
            <v xml:space="preserve">UN    </v>
          </cell>
          <cell r="D3046" t="str">
            <v>CR</v>
          </cell>
          <cell r="E3046" t="str">
            <v>8,22</v>
          </cell>
        </row>
        <row r="3047">
          <cell r="A3047">
            <v>38023</v>
          </cell>
          <cell r="B3047" t="str">
            <v>LUVA DE REDUCAO, PVC, SOLDAVEL, 50 X 25 MM, PARA AGUA FRIA PREDIAL</v>
          </cell>
          <cell r="C3047" t="str">
            <v xml:space="preserve">UN    </v>
          </cell>
          <cell r="D3047" t="str">
            <v>CR</v>
          </cell>
          <cell r="E3047" t="str">
            <v>3,46</v>
          </cell>
        </row>
        <row r="3048">
          <cell r="A3048">
            <v>37986</v>
          </cell>
          <cell r="B3048" t="str">
            <v>LUVA DE TRANSICAO DE CPVC X PVC, SOLDAVEL, 22 X 25 MM, PARA AGUA QUENTE</v>
          </cell>
          <cell r="C3048" t="str">
            <v xml:space="preserve">UN    </v>
          </cell>
          <cell r="D3048" t="str">
            <v>AS</v>
          </cell>
          <cell r="E3048" t="str">
            <v>1,49</v>
          </cell>
        </row>
        <row r="3049">
          <cell r="A3049">
            <v>37987</v>
          </cell>
          <cell r="B3049" t="str">
            <v>LUVA DE TRANSICAO, CPVC, SOLDAVEL, 42 MM X 1 1/2", PARA AGUA QUENTE</v>
          </cell>
          <cell r="C3049" t="str">
            <v xml:space="preserve">UN    </v>
          </cell>
          <cell r="D3049" t="str">
            <v>AS</v>
          </cell>
          <cell r="E3049" t="str">
            <v>111,77</v>
          </cell>
        </row>
        <row r="3050">
          <cell r="A3050">
            <v>37988</v>
          </cell>
          <cell r="B3050" t="str">
            <v>LUVA DE TRANSICAO, CPVC, SOLDAVEL, 54 MM X 2", PARA AGUA QUENTE PREDIAL</v>
          </cell>
          <cell r="C3050" t="str">
            <v xml:space="preserve">UN    </v>
          </cell>
          <cell r="D3050" t="str">
            <v>AS</v>
          </cell>
          <cell r="E3050" t="str">
            <v>182,31</v>
          </cell>
        </row>
        <row r="3051">
          <cell r="A3051">
            <v>21120</v>
          </cell>
          <cell r="B3051" t="str">
            <v>LUVA DE TRANSICAO, CPVC, 15 MM X 1/2", PARA AGUA QUENTE PREDIAL</v>
          </cell>
          <cell r="C3051" t="str">
            <v xml:space="preserve">UN    </v>
          </cell>
          <cell r="D3051" t="str">
            <v>AS</v>
          </cell>
          <cell r="E3051" t="str">
            <v>9,08</v>
          </cell>
        </row>
        <row r="3052">
          <cell r="A3052">
            <v>39318</v>
          </cell>
          <cell r="B3052" t="str">
            <v>LUVA DE TRANSICAO, CPVC, 22 MM X 1/2", PARA AGUA QUENTE</v>
          </cell>
          <cell r="C3052" t="str">
            <v xml:space="preserve">UN    </v>
          </cell>
          <cell r="D3052" t="str">
            <v>AS</v>
          </cell>
          <cell r="E3052" t="str">
            <v>7,49</v>
          </cell>
        </row>
        <row r="3053">
          <cell r="A3053">
            <v>20162</v>
          </cell>
          <cell r="B3053" t="str">
            <v>LUVA DUPLA, PVC LEVE, DN 150 MM</v>
          </cell>
          <cell r="C3053" t="str">
            <v xml:space="preserve">UN    </v>
          </cell>
          <cell r="D3053" t="str">
            <v>CR</v>
          </cell>
          <cell r="E3053" t="str">
            <v>11,22</v>
          </cell>
        </row>
        <row r="3054">
          <cell r="A3054">
            <v>40366</v>
          </cell>
          <cell r="B3054" t="str">
            <v>LUVA EM ACO CARBONO, SOLDAVEL, PRESSAO 3.000 LBS, DN 1 1/2"</v>
          </cell>
          <cell r="C3054" t="str">
            <v xml:space="preserve">UN    </v>
          </cell>
          <cell r="D3054" t="str">
            <v>AS</v>
          </cell>
          <cell r="E3054" t="str">
            <v>22,46</v>
          </cell>
        </row>
        <row r="3055">
          <cell r="A3055">
            <v>40363</v>
          </cell>
          <cell r="B3055" t="str">
            <v>LUVA EM ACO CARBONO, SOLDAVEL, PRESSAO 3.000 LBS, DN 1 1/4"</v>
          </cell>
          <cell r="C3055" t="str">
            <v xml:space="preserve">UN    </v>
          </cell>
          <cell r="D3055" t="str">
            <v>AS</v>
          </cell>
          <cell r="E3055" t="str">
            <v>17,57</v>
          </cell>
        </row>
        <row r="3056">
          <cell r="A3056">
            <v>40354</v>
          </cell>
          <cell r="B3056" t="str">
            <v>LUVA EM ACO CARBONO, SOLDAVEL, PRESSAO 3.000 LBS, DN 1/2"</v>
          </cell>
          <cell r="C3056" t="str">
            <v xml:space="preserve">UN    </v>
          </cell>
          <cell r="D3056" t="str">
            <v>AS</v>
          </cell>
          <cell r="E3056" t="str">
            <v>7,65</v>
          </cell>
        </row>
        <row r="3057">
          <cell r="A3057">
            <v>40360</v>
          </cell>
          <cell r="B3057" t="str">
            <v>LUVA EM ACO CARBONO, SOLDAVEL, PRESSAO 3.000 LBS, DN 1"</v>
          </cell>
          <cell r="C3057" t="str">
            <v xml:space="preserve">UN    </v>
          </cell>
          <cell r="D3057" t="str">
            <v>AS</v>
          </cell>
          <cell r="E3057" t="str">
            <v>11,52</v>
          </cell>
        </row>
        <row r="3058">
          <cell r="A3058">
            <v>40372</v>
          </cell>
          <cell r="B3058" t="str">
            <v>LUVA EM ACO CARBONO, SOLDAVEL, PRESSAO 3.000 LBS, DN 2 1/2"</v>
          </cell>
          <cell r="C3058" t="str">
            <v xml:space="preserve">UN    </v>
          </cell>
          <cell r="D3058" t="str">
            <v>AS</v>
          </cell>
          <cell r="E3058" t="str">
            <v>71,14</v>
          </cell>
        </row>
        <row r="3059">
          <cell r="A3059">
            <v>40369</v>
          </cell>
          <cell r="B3059" t="str">
            <v>LUVA EM ACO CARBONO, SOLDAVEL, PRESSAO 3.000 LBS, DN 2"</v>
          </cell>
          <cell r="C3059" t="str">
            <v xml:space="preserve">UN    </v>
          </cell>
          <cell r="D3059" t="str">
            <v>AS</v>
          </cell>
          <cell r="E3059" t="str">
            <v>35,40</v>
          </cell>
        </row>
        <row r="3060">
          <cell r="A3060">
            <v>40357</v>
          </cell>
          <cell r="B3060" t="str">
            <v>LUVA EM ACO CARBONO, SOLDAVEL, PRESSAO 3.000 LBS, DN 3/4"</v>
          </cell>
          <cell r="C3060" t="str">
            <v xml:space="preserve">UN    </v>
          </cell>
          <cell r="D3060" t="str">
            <v>AS</v>
          </cell>
          <cell r="E3060" t="str">
            <v>8,58</v>
          </cell>
        </row>
        <row r="3061">
          <cell r="A3061">
            <v>40375</v>
          </cell>
          <cell r="B3061" t="str">
            <v>LUVA EM ACO CARBONO, SOLDAVEL, PRESSAO 3.000 LBS, DN 3"</v>
          </cell>
          <cell r="C3061" t="str">
            <v xml:space="preserve">UN    </v>
          </cell>
          <cell r="D3061" t="str">
            <v>AS</v>
          </cell>
          <cell r="E3061" t="str">
            <v>96,30</v>
          </cell>
        </row>
        <row r="3062">
          <cell r="A3062">
            <v>1893</v>
          </cell>
          <cell r="B3062" t="str">
            <v>LUVA EM PVC RIGIDO ROSCAVEL, DE 1 1/2", PARA ELETRODUTO</v>
          </cell>
          <cell r="C3062" t="str">
            <v xml:space="preserve">UN    </v>
          </cell>
          <cell r="D3062" t="str">
            <v>CR</v>
          </cell>
          <cell r="E3062" t="str">
            <v>2,75</v>
          </cell>
        </row>
        <row r="3063">
          <cell r="A3063">
            <v>1902</v>
          </cell>
          <cell r="B3063" t="str">
            <v>LUVA EM PVC RIGIDO ROSCAVEL, DE 1 1/4", PARA ELETRODUTO</v>
          </cell>
          <cell r="C3063" t="str">
            <v xml:space="preserve">UN    </v>
          </cell>
          <cell r="D3063" t="str">
            <v>CR</v>
          </cell>
          <cell r="E3063" t="str">
            <v>2,00</v>
          </cell>
        </row>
        <row r="3064">
          <cell r="A3064">
            <v>1901</v>
          </cell>
          <cell r="B3064" t="str">
            <v>LUVA EM PVC RIGIDO ROSCAVEL, DE 1/2", PARA ELETRODUTO</v>
          </cell>
          <cell r="C3064" t="str">
            <v xml:space="preserve">UN    </v>
          </cell>
          <cell r="D3064" t="str">
            <v>CR</v>
          </cell>
          <cell r="E3064" t="str">
            <v>0,62</v>
          </cell>
        </row>
        <row r="3065">
          <cell r="A3065">
            <v>1892</v>
          </cell>
          <cell r="B3065" t="str">
            <v>LUVA EM PVC RIGIDO ROSCAVEL, DE 1", PARA ELETRODUTO</v>
          </cell>
          <cell r="C3065" t="str">
            <v xml:space="preserve">UN    </v>
          </cell>
          <cell r="D3065" t="str">
            <v>CR</v>
          </cell>
          <cell r="E3065" t="str">
            <v>1,29</v>
          </cell>
        </row>
        <row r="3066">
          <cell r="A3066">
            <v>1907</v>
          </cell>
          <cell r="B3066" t="str">
            <v>LUVA EM PVC RIGIDO ROSCAVEL, DE 2 1/2", PARA ELETRODUTO</v>
          </cell>
          <cell r="C3066" t="str">
            <v xml:space="preserve">UN    </v>
          </cell>
          <cell r="D3066" t="str">
            <v>CR</v>
          </cell>
          <cell r="E3066" t="str">
            <v>8,85</v>
          </cell>
        </row>
        <row r="3067">
          <cell r="A3067">
            <v>1894</v>
          </cell>
          <cell r="B3067" t="str">
            <v>LUVA EM PVC RIGIDO ROSCAVEL, DE 2", PARA ELETRODUTO</v>
          </cell>
          <cell r="C3067" t="str">
            <v xml:space="preserve">UN    </v>
          </cell>
          <cell r="D3067" t="str">
            <v>CR</v>
          </cell>
          <cell r="E3067" t="str">
            <v>3,98</v>
          </cell>
        </row>
        <row r="3068">
          <cell r="A3068">
            <v>1891</v>
          </cell>
          <cell r="B3068" t="str">
            <v>LUVA EM PVC RIGIDO ROSCAVEL, DE 3/4", PARA ELETRODUTO</v>
          </cell>
          <cell r="C3068" t="str">
            <v xml:space="preserve">UN    </v>
          </cell>
          <cell r="D3068" t="str">
            <v>CR</v>
          </cell>
          <cell r="E3068" t="str">
            <v>0,92</v>
          </cell>
        </row>
        <row r="3069">
          <cell r="A3069">
            <v>1896</v>
          </cell>
          <cell r="B3069" t="str">
            <v>LUVA EM PVC RIGIDO ROSCAVEL, DE 3", PARA ELETRODUTO</v>
          </cell>
          <cell r="C3069" t="str">
            <v xml:space="preserve">UN    </v>
          </cell>
          <cell r="D3069" t="str">
            <v>CR</v>
          </cell>
          <cell r="E3069" t="str">
            <v>11,88</v>
          </cell>
        </row>
        <row r="3070">
          <cell r="A3070">
            <v>1895</v>
          </cell>
          <cell r="B3070" t="str">
            <v>LUVA EM PVC RIGIDO ROSCAVEL, DE 4", PARA ELETRODUTO</v>
          </cell>
          <cell r="C3070" t="str">
            <v xml:space="preserve">UN    </v>
          </cell>
          <cell r="D3070" t="str">
            <v>CR</v>
          </cell>
          <cell r="E3070" t="str">
            <v>20,87</v>
          </cell>
        </row>
        <row r="3071">
          <cell r="A3071">
            <v>2641</v>
          </cell>
          <cell r="B3071" t="str">
            <v>LUVA PARA ELETRODUTO, EM ACO GALVANIZADO ELETROLITICO, DIAMETRO DE 100 MM (4")</v>
          </cell>
          <cell r="C3071" t="str">
            <v xml:space="preserve">UN    </v>
          </cell>
          <cell r="D3071" t="str">
            <v>AS</v>
          </cell>
          <cell r="E3071" t="str">
            <v>24,13</v>
          </cell>
        </row>
        <row r="3072">
          <cell r="A3072">
            <v>2636</v>
          </cell>
          <cell r="B3072" t="str">
            <v>LUVA PARA ELETRODUTO, EM ACO GALVANIZADO ELETROLITICO, DIAMETRO DE 15 MM (1/2")</v>
          </cell>
          <cell r="C3072" t="str">
            <v xml:space="preserve">UN    </v>
          </cell>
          <cell r="D3072" t="str">
            <v>AS</v>
          </cell>
          <cell r="E3072" t="str">
            <v>1,55</v>
          </cell>
        </row>
        <row r="3073">
          <cell r="A3073">
            <v>2637</v>
          </cell>
          <cell r="B3073" t="str">
            <v>LUVA PARA ELETRODUTO, EM ACO GALVANIZADO ELETROLITICO, DIAMETRO DE 20 MM (3/4")</v>
          </cell>
          <cell r="C3073" t="str">
            <v xml:space="preserve">UN    </v>
          </cell>
          <cell r="D3073" t="str">
            <v>AS</v>
          </cell>
          <cell r="E3073" t="str">
            <v>1,65</v>
          </cell>
        </row>
        <row r="3074">
          <cell r="A3074">
            <v>2638</v>
          </cell>
          <cell r="B3074" t="str">
            <v>LUVA PARA ELETRODUTO, EM ACO GALVANIZADO ELETROLITICO, DIAMETRO DE 25 MM (1")</v>
          </cell>
          <cell r="C3074" t="str">
            <v xml:space="preserve">UN    </v>
          </cell>
          <cell r="D3074" t="str">
            <v>AS</v>
          </cell>
          <cell r="E3074" t="str">
            <v>1,92</v>
          </cell>
        </row>
        <row r="3075">
          <cell r="A3075">
            <v>2639</v>
          </cell>
          <cell r="B3075" t="str">
            <v>LUVA PARA ELETRODUTO, EM ACO GALVANIZADO ELETROLITICO, DIAMETRO DE 32 MM (1 1/4")</v>
          </cell>
          <cell r="C3075" t="str">
            <v xml:space="preserve">UN    </v>
          </cell>
          <cell r="D3075" t="str">
            <v>AS</v>
          </cell>
          <cell r="E3075" t="str">
            <v>3,41</v>
          </cell>
        </row>
        <row r="3076">
          <cell r="A3076">
            <v>2644</v>
          </cell>
          <cell r="B3076" t="str">
            <v>LUVA PARA ELETRODUTO, EM ACO GALVANIZADO ELETROLITICO, DIAMETRO DE 40 MM (1 1/2")</v>
          </cell>
          <cell r="C3076" t="str">
            <v xml:space="preserve">UN    </v>
          </cell>
          <cell r="D3076" t="str">
            <v>AS</v>
          </cell>
          <cell r="E3076" t="str">
            <v>4,93</v>
          </cell>
        </row>
        <row r="3077">
          <cell r="A3077">
            <v>2643</v>
          </cell>
          <cell r="B3077" t="str">
            <v>LUVA PARA ELETRODUTO, EM ACO GALVANIZADO ELETROLITICO, DIAMETRO DE 50 MM (2")</v>
          </cell>
          <cell r="C3077" t="str">
            <v xml:space="preserve">UN    </v>
          </cell>
          <cell r="D3077" t="str">
            <v>AS</v>
          </cell>
          <cell r="E3077" t="str">
            <v>6,88</v>
          </cell>
        </row>
        <row r="3078">
          <cell r="A3078">
            <v>2640</v>
          </cell>
          <cell r="B3078" t="str">
            <v>LUVA PARA ELETRODUTO, EM ACO GALVANIZADO ELETROLITICO, DIAMETRO DE 65 MM (2 1/2")</v>
          </cell>
          <cell r="C3078" t="str">
            <v xml:space="preserve">UN    </v>
          </cell>
          <cell r="D3078" t="str">
            <v>AS</v>
          </cell>
          <cell r="E3078" t="str">
            <v>10,04</v>
          </cell>
        </row>
        <row r="3079">
          <cell r="A3079">
            <v>2642</v>
          </cell>
          <cell r="B3079" t="str">
            <v>LUVA PARA ELETRODUTO, EM ACO GALVANIZADO ELETROLITICO, DIAMETRO DE 80 MM (3")</v>
          </cell>
          <cell r="C3079" t="str">
            <v xml:space="preserve">UN    </v>
          </cell>
          <cell r="D3079" t="str">
            <v>AS</v>
          </cell>
          <cell r="E3079" t="str">
            <v>15,29</v>
          </cell>
        </row>
        <row r="3080">
          <cell r="A3080">
            <v>38943</v>
          </cell>
          <cell r="B3080" t="str">
            <v>LUVA PARA TUBO PEX, METALICO, PARA CONEXAO COM ANEL DESLIZANTE, DN 16 MM</v>
          </cell>
          <cell r="C3080" t="str">
            <v xml:space="preserve">UN    </v>
          </cell>
          <cell r="D3080" t="str">
            <v>AS</v>
          </cell>
          <cell r="E3080" t="str">
            <v>4,42</v>
          </cell>
        </row>
        <row r="3081">
          <cell r="A3081">
            <v>38944</v>
          </cell>
          <cell r="B3081" t="str">
            <v>LUVA PARA TUBO PEX, METALICO, PARA CONEXAO COM ANEL DESLIZANTE, DN 20 MM</v>
          </cell>
          <cell r="C3081" t="str">
            <v xml:space="preserve">UN    </v>
          </cell>
          <cell r="D3081" t="str">
            <v>AS</v>
          </cell>
          <cell r="E3081" t="str">
            <v>6,83</v>
          </cell>
        </row>
        <row r="3082">
          <cell r="A3082">
            <v>38945</v>
          </cell>
          <cell r="B3082" t="str">
            <v>LUVA PARA TUBO PEX, METALICO, PARA CONEXAO COM ANEL DESLIZANTE, DN 25 MM</v>
          </cell>
          <cell r="C3082" t="str">
            <v xml:space="preserve">UN    </v>
          </cell>
          <cell r="D3082" t="str">
            <v>AS</v>
          </cell>
          <cell r="E3082" t="str">
            <v>13,86</v>
          </cell>
        </row>
        <row r="3083">
          <cell r="A3083">
            <v>38946</v>
          </cell>
          <cell r="B3083" t="str">
            <v>LUVA PARA TUBO PEX, METALICO, PARA CONEXAO COM ANEL DESLIZANTE, DN 32 MM</v>
          </cell>
          <cell r="C3083" t="str">
            <v xml:space="preserve">UN    </v>
          </cell>
          <cell r="D3083" t="str">
            <v>AS</v>
          </cell>
          <cell r="E3083" t="str">
            <v>20,67</v>
          </cell>
        </row>
        <row r="3084">
          <cell r="A3084">
            <v>39308</v>
          </cell>
          <cell r="B3084" t="str">
            <v>LUVA PARA TUBO PEX, PLASTICA, PARA CONEXAO COM CRIMPAGEM, DN 16 MM</v>
          </cell>
          <cell r="C3084" t="str">
            <v xml:space="preserve">UN    </v>
          </cell>
          <cell r="D3084" t="str">
            <v>AS</v>
          </cell>
          <cell r="E3084" t="str">
            <v>9,01</v>
          </cell>
        </row>
        <row r="3085">
          <cell r="A3085">
            <v>39309</v>
          </cell>
          <cell r="B3085" t="str">
            <v>LUVA PARA TUBO PEX, PLASTICA, PARA CONEXAO COM CRIMPAGEM, DN 20 MM</v>
          </cell>
          <cell r="C3085" t="str">
            <v xml:space="preserve">UN    </v>
          </cell>
          <cell r="D3085" t="str">
            <v>AS</v>
          </cell>
          <cell r="E3085" t="str">
            <v>13,04</v>
          </cell>
        </row>
        <row r="3086">
          <cell r="A3086">
            <v>39310</v>
          </cell>
          <cell r="B3086" t="str">
            <v>LUVA PARA TUBO PEX, PLASTICA, PARA CONEXAO COM CRIMPAGEM, DN 25 MM</v>
          </cell>
          <cell r="C3086" t="str">
            <v xml:space="preserve">UN    </v>
          </cell>
          <cell r="D3086" t="str">
            <v>AS</v>
          </cell>
          <cell r="E3086" t="str">
            <v>19,75</v>
          </cell>
        </row>
        <row r="3087">
          <cell r="A3087">
            <v>39311</v>
          </cell>
          <cell r="B3087" t="str">
            <v>LUVA PARA TUBO PEX, PLASTICA, PARA CONEXAO COM CRIMPAGEM, DN 32 MM</v>
          </cell>
          <cell r="C3087" t="str">
            <v xml:space="preserve">UN    </v>
          </cell>
          <cell r="D3087" t="str">
            <v>AS</v>
          </cell>
          <cell r="E3087" t="str">
            <v>29,69</v>
          </cell>
        </row>
        <row r="3088">
          <cell r="A3088">
            <v>39855</v>
          </cell>
          <cell r="B3088" t="str">
            <v>LUVA PASSANTE DE COBRE (REF 601) SEM ANEL DE SOLDA, BOLSA 15 MM</v>
          </cell>
          <cell r="C3088" t="str">
            <v xml:space="preserve">UN    </v>
          </cell>
          <cell r="D3088" t="str">
            <v>AS</v>
          </cell>
          <cell r="E3088" t="str">
            <v>1,94</v>
          </cell>
        </row>
        <row r="3089">
          <cell r="A3089">
            <v>39856</v>
          </cell>
          <cell r="B3089" t="str">
            <v>LUVA PASSANTE DE COBRE (REF 601) SEM ANEL DE SOLDA, BOLSA 22 MM</v>
          </cell>
          <cell r="C3089" t="str">
            <v xml:space="preserve">UN    </v>
          </cell>
          <cell r="D3089" t="str">
            <v>AS</v>
          </cell>
          <cell r="E3089" t="str">
            <v>4,58</v>
          </cell>
        </row>
        <row r="3090">
          <cell r="A3090">
            <v>39857</v>
          </cell>
          <cell r="B3090" t="str">
            <v>LUVA PASSANTE DE COBRE (REF 601) SEM ANEL DE SOLDA, BOLSA 28 MM</v>
          </cell>
          <cell r="C3090" t="str">
            <v xml:space="preserve">UN    </v>
          </cell>
          <cell r="D3090" t="str">
            <v>AS</v>
          </cell>
          <cell r="E3090" t="str">
            <v>7,42</v>
          </cell>
        </row>
        <row r="3091">
          <cell r="A3091">
            <v>39858</v>
          </cell>
          <cell r="B3091" t="str">
            <v>LUVA PASSANTE DE COBRE (REF 601) SEM ANEL DE SOLDA, BOLSA 35 MM</v>
          </cell>
          <cell r="C3091" t="str">
            <v xml:space="preserve">UN    </v>
          </cell>
          <cell r="D3091" t="str">
            <v>AS</v>
          </cell>
          <cell r="E3091" t="str">
            <v>16,46</v>
          </cell>
        </row>
        <row r="3092">
          <cell r="A3092">
            <v>39859</v>
          </cell>
          <cell r="B3092" t="str">
            <v>LUVA PASSANTE DE COBRE (REF 601) SEM ANEL DE SOLDA, BOLSA 42 MM</v>
          </cell>
          <cell r="C3092" t="str">
            <v xml:space="preserve">UN    </v>
          </cell>
          <cell r="D3092" t="str">
            <v>AS</v>
          </cell>
          <cell r="E3092" t="str">
            <v>25,38</v>
          </cell>
        </row>
        <row r="3093">
          <cell r="A3093">
            <v>39860</v>
          </cell>
          <cell r="B3093" t="str">
            <v>LUVA PASSANTE DE COBRE (REF 601) SEM ANEL DE SOLDA, BOLSA 54 MM</v>
          </cell>
          <cell r="C3093" t="str">
            <v xml:space="preserve">UN    </v>
          </cell>
          <cell r="D3093" t="str">
            <v>AS</v>
          </cell>
          <cell r="E3093" t="str">
            <v>38,95</v>
          </cell>
        </row>
        <row r="3094">
          <cell r="A3094">
            <v>39861</v>
          </cell>
          <cell r="B3094" t="str">
            <v>LUVA PASSANTE DE COBRE (REF 601) SEM ANEL DE SOLDA, BOLSA 66 MM</v>
          </cell>
          <cell r="C3094" t="str">
            <v xml:space="preserve">UN    </v>
          </cell>
          <cell r="D3094" t="str">
            <v>AS</v>
          </cell>
          <cell r="E3094" t="str">
            <v>111,21</v>
          </cell>
        </row>
        <row r="3095">
          <cell r="A3095">
            <v>38447</v>
          </cell>
          <cell r="B3095" t="str">
            <v>LUVA PPR, SOLDAVEL, DN 110 MM, PARA AGUA QUENTE PREDIAL</v>
          </cell>
          <cell r="C3095" t="str">
            <v xml:space="preserve">UN    </v>
          </cell>
          <cell r="D3095" t="str">
            <v>AS</v>
          </cell>
          <cell r="E3095" t="str">
            <v>72,69</v>
          </cell>
        </row>
        <row r="3096">
          <cell r="A3096">
            <v>36320</v>
          </cell>
          <cell r="B3096" t="str">
            <v>LUVA PPR, SOLDAVEL, DN 20 MM, PARA AGUA QUENTE PREDIAL</v>
          </cell>
          <cell r="C3096" t="str">
            <v xml:space="preserve">UN    </v>
          </cell>
          <cell r="D3096" t="str">
            <v>AS</v>
          </cell>
          <cell r="E3096" t="str">
            <v>1,05</v>
          </cell>
        </row>
        <row r="3097">
          <cell r="A3097">
            <v>36324</v>
          </cell>
          <cell r="B3097" t="str">
            <v>LUVA PPR, SOLDAVEL, DN 25 MM, PARA AGUA QUENTE PREDIAL</v>
          </cell>
          <cell r="C3097" t="str">
            <v xml:space="preserve">UN    </v>
          </cell>
          <cell r="D3097" t="str">
            <v>AS</v>
          </cell>
          <cell r="E3097" t="str">
            <v>1,59</v>
          </cell>
        </row>
        <row r="3098">
          <cell r="A3098">
            <v>38441</v>
          </cell>
          <cell r="B3098" t="str">
            <v>LUVA PPR, SOLDAVEL, DN 32 MM, PARA AGUA QUENTE PREDIAL</v>
          </cell>
          <cell r="C3098" t="str">
            <v xml:space="preserve">UN    </v>
          </cell>
          <cell r="D3098" t="str">
            <v>AS</v>
          </cell>
          <cell r="E3098" t="str">
            <v>2,09</v>
          </cell>
        </row>
        <row r="3099">
          <cell r="A3099">
            <v>38442</v>
          </cell>
          <cell r="B3099" t="str">
            <v>LUVA PPR, SOLDAVEL, DN 40 MM, PARA AGUA QUENTE PREDIAL</v>
          </cell>
          <cell r="C3099" t="str">
            <v xml:space="preserve">UN    </v>
          </cell>
          <cell r="D3099" t="str">
            <v>AS</v>
          </cell>
          <cell r="E3099" t="str">
            <v>5,33</v>
          </cell>
        </row>
        <row r="3100">
          <cell r="A3100">
            <v>38443</v>
          </cell>
          <cell r="B3100" t="str">
            <v>LUVA PPR, SOLDAVEL, DN 50 MM, PARA AGUA QUENTE PREDIAL</v>
          </cell>
          <cell r="C3100" t="str">
            <v xml:space="preserve">UN    </v>
          </cell>
          <cell r="D3100" t="str">
            <v>AS</v>
          </cell>
          <cell r="E3100" t="str">
            <v>8,05</v>
          </cell>
        </row>
        <row r="3101">
          <cell r="A3101">
            <v>38444</v>
          </cell>
          <cell r="B3101" t="str">
            <v>LUVA PPR, SOLDAVEL, DN 63 MM, PARA AGUA QUENTE PREDIAL</v>
          </cell>
          <cell r="C3101" t="str">
            <v xml:space="preserve">UN    </v>
          </cell>
          <cell r="D3101" t="str">
            <v>AS</v>
          </cell>
          <cell r="E3101" t="str">
            <v>11,98</v>
          </cell>
        </row>
        <row r="3102">
          <cell r="A3102">
            <v>38445</v>
          </cell>
          <cell r="B3102" t="str">
            <v>LUVA PPR, SOLDAVEL, DN 75 MM, PARA AGUA QUENTE PREDIAL</v>
          </cell>
          <cell r="C3102" t="str">
            <v xml:space="preserve">UN    </v>
          </cell>
          <cell r="D3102" t="str">
            <v>AS</v>
          </cell>
          <cell r="E3102" t="str">
            <v>28,15</v>
          </cell>
        </row>
        <row r="3103">
          <cell r="A3103">
            <v>38446</v>
          </cell>
          <cell r="B3103" t="str">
            <v>LUVA PPR, SOLDAVEL, DN 90 MM, PARA AGUA QUENTE PREDIAL</v>
          </cell>
          <cell r="C3103" t="str">
            <v xml:space="preserve">UN    </v>
          </cell>
          <cell r="D3103" t="str">
            <v>AS</v>
          </cell>
          <cell r="E3103" t="str">
            <v>45,43</v>
          </cell>
        </row>
        <row r="3104">
          <cell r="A3104">
            <v>3867</v>
          </cell>
          <cell r="B3104" t="str">
            <v>LUVA PVC SOLDAVEL, 110 MM, PARA AGUA FRIA PREDIAL</v>
          </cell>
          <cell r="C3104" t="str">
            <v xml:space="preserve">UN    </v>
          </cell>
          <cell r="D3104" t="str">
            <v>CR</v>
          </cell>
          <cell r="E3104" t="str">
            <v>55,20</v>
          </cell>
        </row>
        <row r="3105">
          <cell r="A3105">
            <v>3861</v>
          </cell>
          <cell r="B3105" t="str">
            <v>LUVA PVC SOLDAVEL, 20 MM, PARA AGUA FRIA PREDIAL</v>
          </cell>
          <cell r="C3105" t="str">
            <v xml:space="preserve">UN    </v>
          </cell>
          <cell r="D3105" t="str">
            <v>CR</v>
          </cell>
          <cell r="E3105" t="str">
            <v>0,46</v>
          </cell>
        </row>
        <row r="3106">
          <cell r="A3106">
            <v>3904</v>
          </cell>
          <cell r="B3106" t="str">
            <v>LUVA PVC SOLDAVEL, 25 MM, PARA AGUA FRIA PREDIAL</v>
          </cell>
          <cell r="C3106" t="str">
            <v xml:space="preserve">UN    </v>
          </cell>
          <cell r="D3106" t="str">
            <v>CR</v>
          </cell>
          <cell r="E3106" t="str">
            <v>0,56</v>
          </cell>
        </row>
        <row r="3107">
          <cell r="A3107">
            <v>3903</v>
          </cell>
          <cell r="B3107" t="str">
            <v>LUVA PVC SOLDAVEL, 32 MM, PARA AGUA FRIA PREDIAL</v>
          </cell>
          <cell r="C3107" t="str">
            <v xml:space="preserve">UN    </v>
          </cell>
          <cell r="D3107" t="str">
            <v>CR</v>
          </cell>
          <cell r="E3107" t="str">
            <v>1,37</v>
          </cell>
        </row>
        <row r="3108">
          <cell r="A3108">
            <v>3862</v>
          </cell>
          <cell r="B3108" t="str">
            <v>LUVA PVC SOLDAVEL, 40 MM, PARA AGUA FRIA PREDIAL</v>
          </cell>
          <cell r="C3108" t="str">
            <v xml:space="preserve">UN    </v>
          </cell>
          <cell r="D3108" t="str">
            <v>CR</v>
          </cell>
          <cell r="E3108" t="str">
            <v>2,79</v>
          </cell>
        </row>
        <row r="3109">
          <cell r="A3109">
            <v>3863</v>
          </cell>
          <cell r="B3109" t="str">
            <v>LUVA PVC SOLDAVEL, 50 MM, PARA AGUA FRIA PREDIAL</v>
          </cell>
          <cell r="C3109" t="str">
            <v xml:space="preserve">UN    </v>
          </cell>
          <cell r="D3109" t="str">
            <v>CR</v>
          </cell>
          <cell r="E3109" t="str">
            <v>3,28</v>
          </cell>
        </row>
        <row r="3110">
          <cell r="A3110">
            <v>3864</v>
          </cell>
          <cell r="B3110" t="str">
            <v>LUVA PVC SOLDAVEL, 60 MM, PARA AGUA FRIA PREDIAL</v>
          </cell>
          <cell r="C3110" t="str">
            <v xml:space="preserve">UN    </v>
          </cell>
          <cell r="D3110" t="str">
            <v>CR</v>
          </cell>
          <cell r="E3110" t="str">
            <v>8,54</v>
          </cell>
        </row>
        <row r="3111">
          <cell r="A3111">
            <v>3865</v>
          </cell>
          <cell r="B3111" t="str">
            <v>LUVA PVC SOLDAVEL, 75 MM, PARA AGUA FRIA PREDIAL</v>
          </cell>
          <cell r="C3111" t="str">
            <v xml:space="preserve">UN    </v>
          </cell>
          <cell r="D3111" t="str">
            <v>CR</v>
          </cell>
          <cell r="E3111" t="str">
            <v>14,87</v>
          </cell>
        </row>
        <row r="3112">
          <cell r="A3112">
            <v>3866</v>
          </cell>
          <cell r="B3112" t="str">
            <v>LUVA PVC SOLDAVEL, 85 MM, PARA AGUA FRIA PREDIAL</v>
          </cell>
          <cell r="C3112" t="str">
            <v xml:space="preserve">UN    </v>
          </cell>
          <cell r="D3112" t="str">
            <v>CR</v>
          </cell>
          <cell r="E3112" t="str">
            <v>34,03</v>
          </cell>
        </row>
        <row r="3113">
          <cell r="A3113">
            <v>3902</v>
          </cell>
          <cell r="B3113" t="str">
            <v>LUVA PVC, ROSCAVEL,  2 1/2",  AGUA FRIA PREDIAL</v>
          </cell>
          <cell r="C3113" t="str">
            <v xml:space="preserve">UN    </v>
          </cell>
          <cell r="D3113" t="str">
            <v>CR</v>
          </cell>
          <cell r="E3113" t="str">
            <v>16,54</v>
          </cell>
        </row>
        <row r="3114">
          <cell r="A3114">
            <v>3878</v>
          </cell>
          <cell r="B3114" t="str">
            <v>LUVA PVC, ROSCAVEL, 1 1/2",  AGUA FRIA PREDIAL</v>
          </cell>
          <cell r="C3114" t="str">
            <v xml:space="preserve">UN    </v>
          </cell>
          <cell r="D3114" t="str">
            <v>CR</v>
          </cell>
          <cell r="E3114" t="str">
            <v>5,22</v>
          </cell>
        </row>
        <row r="3115">
          <cell r="A3115">
            <v>3877</v>
          </cell>
          <cell r="B3115" t="str">
            <v>LUVA PVC, ROSCAVEL, 1 1/4", AGUA FRIA PREDIAL</v>
          </cell>
          <cell r="C3115" t="str">
            <v xml:space="preserve">UN    </v>
          </cell>
          <cell r="D3115" t="str">
            <v>CR</v>
          </cell>
          <cell r="E3115" t="str">
            <v>4,77</v>
          </cell>
        </row>
        <row r="3116">
          <cell r="A3116">
            <v>3879</v>
          </cell>
          <cell r="B3116" t="str">
            <v>LUVA PVC, ROSCAVEL, 2",  AGUA FRIA PREDIAL</v>
          </cell>
          <cell r="C3116" t="str">
            <v xml:space="preserve">UN    </v>
          </cell>
          <cell r="D3116" t="str">
            <v>CR</v>
          </cell>
          <cell r="E3116" t="str">
            <v>10,54</v>
          </cell>
        </row>
        <row r="3117">
          <cell r="A3117">
            <v>3880</v>
          </cell>
          <cell r="B3117" t="str">
            <v>LUVA PVC, ROSCAVEL, 3", AGUA FRIA PREDIAL</v>
          </cell>
          <cell r="C3117" t="str">
            <v xml:space="preserve">UN    </v>
          </cell>
          <cell r="D3117" t="str">
            <v>CR</v>
          </cell>
          <cell r="E3117" t="str">
            <v>23,79</v>
          </cell>
        </row>
        <row r="3118">
          <cell r="A3118">
            <v>12892</v>
          </cell>
          <cell r="B3118" t="str">
            <v>LUVA RASPA DE COURO, CANO CURTO (PUNHO *7* CM)</v>
          </cell>
          <cell r="C3118" t="str">
            <v xml:space="preserve">PAR   </v>
          </cell>
          <cell r="D3118" t="str">
            <v>CR</v>
          </cell>
          <cell r="E3118" t="str">
            <v>10,30</v>
          </cell>
        </row>
        <row r="3119">
          <cell r="A3119">
            <v>3883</v>
          </cell>
          <cell r="B3119" t="str">
            <v>LUVA ROSCAVEL, PVC, 1/2", AGUA FRIA PREDIAL</v>
          </cell>
          <cell r="C3119" t="str">
            <v xml:space="preserve">UN    </v>
          </cell>
          <cell r="D3119" t="str">
            <v>CR</v>
          </cell>
          <cell r="E3119" t="str">
            <v>1,10</v>
          </cell>
        </row>
        <row r="3120">
          <cell r="A3120">
            <v>3876</v>
          </cell>
          <cell r="B3120" t="str">
            <v>LUVA ROSCAVEL, PVC, 1", AGUA FRIA PREDIAL</v>
          </cell>
          <cell r="C3120" t="str">
            <v xml:space="preserve">UN    </v>
          </cell>
          <cell r="D3120" t="str">
            <v>CR</v>
          </cell>
          <cell r="E3120" t="str">
            <v>2,75</v>
          </cell>
        </row>
        <row r="3121">
          <cell r="A3121">
            <v>3884</v>
          </cell>
          <cell r="B3121" t="str">
            <v>LUVA ROSCAVEL, PVC, 3/4", AGUA FRIA PREDIAL</v>
          </cell>
          <cell r="C3121" t="str">
            <v xml:space="preserve">UN    </v>
          </cell>
          <cell r="D3121" t="str">
            <v>CR</v>
          </cell>
          <cell r="E3121" t="str">
            <v>1,64</v>
          </cell>
        </row>
        <row r="3122">
          <cell r="A3122">
            <v>3837</v>
          </cell>
          <cell r="B3122" t="str">
            <v>LUVA SIMPLES, PVC PBA, JE, DN 100 / DE 110 MM, PARA REDE AGUA (NBR 10351)</v>
          </cell>
          <cell r="C3122" t="str">
            <v xml:space="preserve">UN    </v>
          </cell>
          <cell r="D3122" t="str">
            <v>AS</v>
          </cell>
          <cell r="E3122" t="str">
            <v>34,85</v>
          </cell>
        </row>
        <row r="3123">
          <cell r="A3123">
            <v>3845</v>
          </cell>
          <cell r="B3123" t="str">
            <v>LUVA SIMPLES, PVC PBA, JE, DN 50 / DE 60 MM, PARA REDE AGUA (NBR 10351)</v>
          </cell>
          <cell r="C3123" t="str">
            <v xml:space="preserve">UN    </v>
          </cell>
          <cell r="D3123" t="str">
            <v>AS</v>
          </cell>
          <cell r="E3123" t="str">
            <v>12,73</v>
          </cell>
        </row>
        <row r="3124">
          <cell r="A3124">
            <v>11045</v>
          </cell>
          <cell r="B3124" t="str">
            <v>LUVA SIMPLES, PVC PBA, JE, DN 75 / DE 85 MM, PARA REDE AGUA (NBR 10351)</v>
          </cell>
          <cell r="C3124" t="str">
            <v xml:space="preserve">UN    </v>
          </cell>
          <cell r="D3124" t="str">
            <v>AS</v>
          </cell>
          <cell r="E3124" t="str">
            <v>24,56</v>
          </cell>
        </row>
        <row r="3125">
          <cell r="A3125">
            <v>20170</v>
          </cell>
          <cell r="B3125" t="str">
            <v>LUVA SIMPLES, PVC SERIE REFORCADA - R, 100 MM, PARA ESGOTO PREDIAL</v>
          </cell>
          <cell r="C3125" t="str">
            <v xml:space="preserve">UN    </v>
          </cell>
          <cell r="D3125" t="str">
            <v>CR</v>
          </cell>
          <cell r="E3125" t="str">
            <v>9,09</v>
          </cell>
        </row>
        <row r="3126">
          <cell r="A3126">
            <v>20171</v>
          </cell>
          <cell r="B3126" t="str">
            <v>LUVA SIMPLES, PVC SERIE REFORCADA - R, 150 MM, PARA ESGOTO PREDIAL</v>
          </cell>
          <cell r="C3126" t="str">
            <v xml:space="preserve">UN    </v>
          </cell>
          <cell r="D3126" t="str">
            <v>CR</v>
          </cell>
          <cell r="E3126" t="str">
            <v>27,01</v>
          </cell>
        </row>
        <row r="3127">
          <cell r="A3127">
            <v>20167</v>
          </cell>
          <cell r="B3127" t="str">
            <v>LUVA SIMPLES, PVC SERIE REFORCADA - R, 40 MM, PARA ESGOTO PREDIAL</v>
          </cell>
          <cell r="C3127" t="str">
            <v xml:space="preserve">UN    </v>
          </cell>
          <cell r="D3127" t="str">
            <v>CR</v>
          </cell>
          <cell r="E3127" t="str">
            <v>3,37</v>
          </cell>
        </row>
        <row r="3128">
          <cell r="A3128">
            <v>20168</v>
          </cell>
          <cell r="B3128" t="str">
            <v>LUVA SIMPLES, PVC SERIE REFORCADA - R, 50 MM, PARA ESGOTO PREDIAL</v>
          </cell>
          <cell r="C3128" t="str">
            <v xml:space="preserve">UN    </v>
          </cell>
          <cell r="D3128" t="str">
            <v>CR</v>
          </cell>
          <cell r="E3128" t="str">
            <v>5,29</v>
          </cell>
        </row>
        <row r="3129">
          <cell r="A3129">
            <v>20169</v>
          </cell>
          <cell r="B3129" t="str">
            <v>LUVA SIMPLES, PVC SERIE REFORCADA - R, 75 MM, PARA ESGOTO PREDIAL</v>
          </cell>
          <cell r="C3129" t="str">
            <v xml:space="preserve">UN    </v>
          </cell>
          <cell r="D3129" t="str">
            <v>CR</v>
          </cell>
          <cell r="E3129" t="str">
            <v>7,50</v>
          </cell>
        </row>
        <row r="3130">
          <cell r="A3130">
            <v>3899</v>
          </cell>
          <cell r="B3130" t="str">
            <v>LUVA SIMPLES, PVC, SOLDAVEL, DN 100 MM, SERIE NORMAL, PARA ESGOTO PREDIAL</v>
          </cell>
          <cell r="C3130" t="str">
            <v xml:space="preserve">UN    </v>
          </cell>
          <cell r="D3130" t="str">
            <v>CR</v>
          </cell>
          <cell r="E3130" t="str">
            <v>3,97</v>
          </cell>
        </row>
        <row r="3131">
          <cell r="A3131">
            <v>38676</v>
          </cell>
          <cell r="B3131" t="str">
            <v>LUVA SIMPLES, PVC, SOLDAVEL, DN 150 MM, SERIE NORMAL, PARA ESGOTO PREDIAL</v>
          </cell>
          <cell r="C3131" t="str">
            <v xml:space="preserve">UN    </v>
          </cell>
          <cell r="D3131" t="str">
            <v>CR</v>
          </cell>
          <cell r="E3131" t="str">
            <v>19,21</v>
          </cell>
        </row>
        <row r="3132">
          <cell r="A3132">
            <v>3897</v>
          </cell>
          <cell r="B3132" t="str">
            <v>LUVA SIMPLES, PVC, SOLDAVEL, DN 40 MM, SERIE NORMAL, PARA ESGOTO PREDIAL</v>
          </cell>
          <cell r="C3132" t="str">
            <v xml:space="preserve">UN    </v>
          </cell>
          <cell r="D3132" t="str">
            <v>CR</v>
          </cell>
          <cell r="E3132" t="str">
            <v>0,83</v>
          </cell>
        </row>
        <row r="3133">
          <cell r="A3133">
            <v>3875</v>
          </cell>
          <cell r="B3133" t="str">
            <v>LUVA SIMPLES, PVC, SOLDAVEL, DN 50 MM, SERIE NORMAL, PARA ESGOTO PREDIAL</v>
          </cell>
          <cell r="C3133" t="str">
            <v xml:space="preserve">UN    </v>
          </cell>
          <cell r="D3133" t="str">
            <v>CR</v>
          </cell>
          <cell r="E3133" t="str">
            <v>1,81</v>
          </cell>
        </row>
        <row r="3134">
          <cell r="A3134">
            <v>3898</v>
          </cell>
          <cell r="B3134" t="str">
            <v>LUVA SIMPLES, PVC, SOLDAVEL, DN 75 MM, SERIE NORMAL, PARA ESGOTO PREDIAL</v>
          </cell>
          <cell r="C3134" t="str">
            <v xml:space="preserve">UN    </v>
          </cell>
          <cell r="D3134" t="str">
            <v>CR</v>
          </cell>
          <cell r="E3134" t="str">
            <v>3,42</v>
          </cell>
        </row>
        <row r="3135">
          <cell r="A3135">
            <v>3855</v>
          </cell>
          <cell r="B3135" t="str">
            <v>LUVA SOLDAVEL COM BUCHA DE LATAO, PVC, 20 MM X 1/2"</v>
          </cell>
          <cell r="C3135" t="str">
            <v xml:space="preserve">UN    </v>
          </cell>
          <cell r="D3135" t="str">
            <v>CR</v>
          </cell>
          <cell r="E3135" t="str">
            <v>3,65</v>
          </cell>
        </row>
        <row r="3136">
          <cell r="A3136">
            <v>3874</v>
          </cell>
          <cell r="B3136" t="str">
            <v>LUVA SOLDAVEL COM BUCHA DE LATAO, PVC, 25 MM X 1/2"</v>
          </cell>
          <cell r="C3136" t="str">
            <v xml:space="preserve">UN    </v>
          </cell>
          <cell r="D3136" t="str">
            <v>CR</v>
          </cell>
          <cell r="E3136" t="str">
            <v>3,88</v>
          </cell>
        </row>
        <row r="3137">
          <cell r="A3137">
            <v>3870</v>
          </cell>
          <cell r="B3137" t="str">
            <v>LUVA SOLDAVEL COM BUCHA DE LATAO, PVC, 25 MM X 3/4"</v>
          </cell>
          <cell r="C3137" t="str">
            <v xml:space="preserve">UN    </v>
          </cell>
          <cell r="D3137" t="str">
            <v>CR</v>
          </cell>
          <cell r="E3137" t="str">
            <v>4,81</v>
          </cell>
        </row>
        <row r="3138">
          <cell r="A3138">
            <v>38678</v>
          </cell>
          <cell r="B3138" t="str">
            <v>LUVA SOLDAVEL COM BUCHA DE LATAO, PVC, 32 MM X 1"</v>
          </cell>
          <cell r="C3138" t="str">
            <v xml:space="preserve">UN    </v>
          </cell>
          <cell r="D3138" t="str">
            <v>CR</v>
          </cell>
          <cell r="E3138" t="str">
            <v>13,10</v>
          </cell>
        </row>
        <row r="3139">
          <cell r="A3139">
            <v>3859</v>
          </cell>
          <cell r="B3139" t="str">
            <v>LUVA SOLDAVEL COM ROSCA, PVC, 20 MM X 1/2", PARA AGUA FRIA PREDIAL</v>
          </cell>
          <cell r="C3139" t="str">
            <v xml:space="preserve">UN    </v>
          </cell>
          <cell r="D3139" t="str">
            <v>CR</v>
          </cell>
          <cell r="E3139" t="str">
            <v>0,97</v>
          </cell>
        </row>
        <row r="3140">
          <cell r="A3140">
            <v>3856</v>
          </cell>
          <cell r="B3140" t="str">
            <v>LUVA SOLDAVEL COM ROSCA, PVC, 25 MM X 1/2", PARA AGUA FRIA PREDIAL</v>
          </cell>
          <cell r="C3140" t="str">
            <v xml:space="preserve">UN    </v>
          </cell>
          <cell r="D3140" t="str">
            <v>CR</v>
          </cell>
          <cell r="E3140" t="str">
            <v>1,23</v>
          </cell>
        </row>
        <row r="3141">
          <cell r="A3141">
            <v>3906</v>
          </cell>
          <cell r="B3141" t="str">
            <v>LUVA SOLDAVEL COM ROSCA, PVC, 25 MM X 3/4", PARA AGUA FRIA PREDIAL</v>
          </cell>
          <cell r="C3141" t="str">
            <v xml:space="preserve">UN    </v>
          </cell>
          <cell r="D3141" t="str">
            <v>CR</v>
          </cell>
          <cell r="E3141" t="str">
            <v>1,16</v>
          </cell>
        </row>
        <row r="3142">
          <cell r="A3142">
            <v>3860</v>
          </cell>
          <cell r="B3142" t="str">
            <v>LUVA SOLDAVEL COM ROSCA, PVC, 32 MM X 1", PARA AGUA FRIA PREDIAL</v>
          </cell>
          <cell r="C3142" t="str">
            <v xml:space="preserve">UN    </v>
          </cell>
          <cell r="D3142" t="str">
            <v>CR</v>
          </cell>
          <cell r="E3142" t="str">
            <v>3,81</v>
          </cell>
        </row>
        <row r="3143">
          <cell r="A3143">
            <v>3905</v>
          </cell>
          <cell r="B3143" t="str">
            <v>LUVA SOLDAVEL COM ROSCA, PVC, 40 MM X 1 1/4", PARA AGUA FRIA PREDIAL</v>
          </cell>
          <cell r="C3143" t="str">
            <v xml:space="preserve">UN    </v>
          </cell>
          <cell r="D3143" t="str">
            <v>CR</v>
          </cell>
          <cell r="E3143" t="str">
            <v>8,43</v>
          </cell>
        </row>
        <row r="3144">
          <cell r="A3144">
            <v>3871</v>
          </cell>
          <cell r="B3144" t="str">
            <v>LUVA SOLDAVEL COM ROSCA, PVC, 50 MM X 1 1/2", PARA AGUA FRIA PREDIAL</v>
          </cell>
          <cell r="C3144" t="str">
            <v xml:space="preserve">UN    </v>
          </cell>
          <cell r="D3144" t="str">
            <v>CR</v>
          </cell>
          <cell r="E3144" t="str">
            <v>17,50</v>
          </cell>
        </row>
        <row r="3145">
          <cell r="A3145">
            <v>37429</v>
          </cell>
          <cell r="B3145" t="str">
            <v>LUVA, PEAD PE 100,  DE 400 MM, PARA ELETROFUSAO</v>
          </cell>
          <cell r="C3145" t="str">
            <v xml:space="preserve">UN    </v>
          </cell>
          <cell r="D3145" t="str">
            <v>AS</v>
          </cell>
          <cell r="E3145" t="str">
            <v>1.948,20</v>
          </cell>
        </row>
        <row r="3146">
          <cell r="A3146">
            <v>37426</v>
          </cell>
          <cell r="B3146" t="str">
            <v>LUVA, PEAD PE 100,  DE 63 MM, PARA ELETROFUSAO</v>
          </cell>
          <cell r="C3146" t="str">
            <v xml:space="preserve">UN    </v>
          </cell>
          <cell r="D3146" t="str">
            <v>AS</v>
          </cell>
          <cell r="E3146" t="str">
            <v>18,74</v>
          </cell>
        </row>
        <row r="3147">
          <cell r="A3147">
            <v>37427</v>
          </cell>
          <cell r="B3147" t="str">
            <v>LUVA, PEAD PE 100, DE 125 MM, PARA ELETROFUSAO</v>
          </cell>
          <cell r="C3147" t="str">
            <v xml:space="preserve">UN    </v>
          </cell>
          <cell r="D3147" t="str">
            <v>AS</v>
          </cell>
          <cell r="E3147" t="str">
            <v>44,70</v>
          </cell>
        </row>
        <row r="3148">
          <cell r="A3148">
            <v>37424</v>
          </cell>
          <cell r="B3148" t="str">
            <v>LUVA, PEAD PE 100, DE 20 MM, PARA ELETROFUSAO</v>
          </cell>
          <cell r="C3148" t="str">
            <v xml:space="preserve">UN    </v>
          </cell>
          <cell r="D3148" t="str">
            <v>AS</v>
          </cell>
          <cell r="E3148" t="str">
            <v>8,61</v>
          </cell>
        </row>
        <row r="3149">
          <cell r="A3149">
            <v>37428</v>
          </cell>
          <cell r="B3149" t="str">
            <v>LUVA, PEAD PE 100, DE 200 MM, PARA ELETROFUSAO</v>
          </cell>
          <cell r="C3149" t="str">
            <v xml:space="preserve">UN    </v>
          </cell>
          <cell r="D3149" t="str">
            <v>AS</v>
          </cell>
          <cell r="E3149" t="str">
            <v>154,06</v>
          </cell>
        </row>
        <row r="3150">
          <cell r="A3150">
            <v>37425</v>
          </cell>
          <cell r="B3150" t="str">
            <v>LUVA, PEAD PE 100, DE 32 MM, PARA ELETROFUSAO</v>
          </cell>
          <cell r="C3150" t="str">
            <v xml:space="preserve">UN    </v>
          </cell>
          <cell r="D3150" t="str">
            <v>AS</v>
          </cell>
          <cell r="E3150" t="str">
            <v>9,28</v>
          </cell>
        </row>
        <row r="3151">
          <cell r="A3151">
            <v>11519</v>
          </cell>
          <cell r="B3151" t="str">
            <v>MACANETA ALAVANCA, RETA OU CURVA, MACICA, CROMADA, COMPRIMENTO DE 10 A 16 CM, ACABAMENTO PADRAO MEDIO - SOMENTE MACANETAS</v>
          </cell>
          <cell r="C3151" t="str">
            <v xml:space="preserve">PAR   </v>
          </cell>
          <cell r="D3151" t="str">
            <v>CR</v>
          </cell>
          <cell r="E3151" t="str">
            <v>29,01</v>
          </cell>
        </row>
        <row r="3152">
          <cell r="A3152">
            <v>11520</v>
          </cell>
          <cell r="B3152" t="str">
            <v>MACANETA ALAVANCA, RETA SIMPLES / OCA, CROMADA, COMPRIMENTO DE 10 A 16 CM, ACABAMENTO PADRAO POPULAR - SOMENTE MACANETAS</v>
          </cell>
          <cell r="C3152" t="str">
            <v xml:space="preserve">PAR   </v>
          </cell>
          <cell r="D3152" t="str">
            <v>CR</v>
          </cell>
          <cell r="E3152" t="str">
            <v>11,50</v>
          </cell>
        </row>
        <row r="3153">
          <cell r="A3153">
            <v>11518</v>
          </cell>
          <cell r="B3153" t="str">
            <v>MACANETA TIPO BOLA, CROMADA,  DIAMETRO APROXIMADO DE *2 1/2*", (SOMENTE MACANETAS)</v>
          </cell>
          <cell r="C3153" t="str">
            <v xml:space="preserve">PAR   </v>
          </cell>
          <cell r="D3153" t="str">
            <v>CR</v>
          </cell>
          <cell r="E3153" t="str">
            <v>33,48</v>
          </cell>
        </row>
        <row r="3154">
          <cell r="A3154">
            <v>38473</v>
          </cell>
          <cell r="B3154" t="str">
            <v>MACARICO DE SOLDA 201 PARA EXTENSAO GLP OU ACETILENO</v>
          </cell>
          <cell r="C3154" t="str">
            <v xml:space="preserve">UN    </v>
          </cell>
          <cell r="D3154" t="str">
            <v>CR</v>
          </cell>
          <cell r="E3154" t="str">
            <v>134,73</v>
          </cell>
        </row>
        <row r="3155">
          <cell r="A3155">
            <v>4244</v>
          </cell>
          <cell r="B3155" t="str">
            <v>MACARIQUEIRO</v>
          </cell>
          <cell r="C3155" t="str">
            <v xml:space="preserve">H     </v>
          </cell>
          <cell r="D3155" t="str">
            <v>CR</v>
          </cell>
          <cell r="E3155" t="str">
            <v>9,67</v>
          </cell>
        </row>
        <row r="3156">
          <cell r="A3156">
            <v>40977</v>
          </cell>
          <cell r="B3156" t="str">
            <v>MACARIQUEIRO (MENSALISTA)</v>
          </cell>
          <cell r="C3156" t="str">
            <v xml:space="preserve">MES   </v>
          </cell>
          <cell r="D3156" t="str">
            <v>CR</v>
          </cell>
          <cell r="E3156" t="str">
            <v>1.696,47</v>
          </cell>
        </row>
        <row r="3157">
          <cell r="A3157">
            <v>2742</v>
          </cell>
          <cell r="B3157" t="str">
            <v>MADEIRA ROLICA SEM TRATAMENTO, EUCALIPTO OU EQUIVALENTE DA REGIAO, H = 3 M, D = 12 A 15 CM (PARA ESCORAMENTO)</v>
          </cell>
          <cell r="C3157" t="str">
            <v xml:space="preserve">M     </v>
          </cell>
          <cell r="D3157" t="str">
            <v>AS</v>
          </cell>
          <cell r="E3157" t="str">
            <v>2,42</v>
          </cell>
        </row>
        <row r="3158">
          <cell r="A3158">
            <v>2748</v>
          </cell>
          <cell r="B3158" t="str">
            <v>MADEIRA ROLICA SEM TRATAMENTO, EUCALIPTO OU EQUIVALENTE DA REGIAO, H = 3 M, D = 16 A 19 CM (PARA ESCORAMENTO)</v>
          </cell>
          <cell r="C3158" t="str">
            <v xml:space="preserve">M     </v>
          </cell>
          <cell r="D3158" t="str">
            <v>AS</v>
          </cell>
          <cell r="E3158" t="str">
            <v>7,10</v>
          </cell>
        </row>
        <row r="3159">
          <cell r="A3159">
            <v>2736</v>
          </cell>
          <cell r="B3159" t="str">
            <v>MADEIRA ROLICA SEM TRATAMENTO, EUCALIPTO OU EQUIVALENTE DA REGIAO, H = 3 M, D = 20 A 24 CM (PARA ESCORAMENTO)</v>
          </cell>
          <cell r="C3159" t="str">
            <v xml:space="preserve">M     </v>
          </cell>
          <cell r="D3159" t="str">
            <v>AS</v>
          </cell>
          <cell r="E3159" t="str">
            <v>9,91</v>
          </cell>
        </row>
        <row r="3160">
          <cell r="A3160">
            <v>2745</v>
          </cell>
          <cell r="B3160" t="str">
            <v>MADEIRA ROLICA SEM TRATAMENTO, EUCALIPTO OU EQUIVALENTE DA REGIAO, H = 3 M, D = 8 A 11 CM (PARA ESCORAMENTO)</v>
          </cell>
          <cell r="C3160" t="str">
            <v xml:space="preserve">M     </v>
          </cell>
          <cell r="D3160" t="str">
            <v>AS</v>
          </cell>
          <cell r="E3160" t="str">
            <v>2,00</v>
          </cell>
        </row>
        <row r="3161">
          <cell r="A3161">
            <v>2751</v>
          </cell>
          <cell r="B3161" t="str">
            <v>MADEIRA ROLICA SEM TRATAMENTO, EUCALIPTO OU EQUIVALENTE DA REGIAO, H = 6 M, D = 12 A 15 CM (PARA ESCORAMENTO)</v>
          </cell>
          <cell r="C3161" t="str">
            <v xml:space="preserve">M     </v>
          </cell>
          <cell r="D3161" t="str">
            <v>AS</v>
          </cell>
          <cell r="E3161" t="str">
            <v>2,56</v>
          </cell>
        </row>
        <row r="3162">
          <cell r="A3162">
            <v>14439</v>
          </cell>
          <cell r="B3162" t="str">
            <v>MADEIRA ROLICA SEM TRATAMENTO, EUCALIPTO OU EQUIVALENTE DA REGIAO, H = 6 M, D = 8 A 11 CM (PARA ESCORAMENTO)</v>
          </cell>
          <cell r="C3162" t="str">
            <v xml:space="preserve">M     </v>
          </cell>
          <cell r="D3162" t="str">
            <v>AS</v>
          </cell>
          <cell r="E3162" t="str">
            <v>2,26</v>
          </cell>
        </row>
        <row r="3163">
          <cell r="A3163">
            <v>2731</v>
          </cell>
          <cell r="B3163" t="str">
            <v>MADEIRA ROLICA TRATADA, EUCALIPTO OU EQUIVALENTE DA REGIAO, H = 12 M, D = 20 A 24 CM (PARA POSTE)</v>
          </cell>
          <cell r="C3163" t="str">
            <v xml:space="preserve">M     </v>
          </cell>
          <cell r="D3163" t="str">
            <v>AS</v>
          </cell>
          <cell r="E3163" t="str">
            <v>58,06</v>
          </cell>
        </row>
        <row r="3164">
          <cell r="A3164">
            <v>21138</v>
          </cell>
          <cell r="B3164" t="str">
            <v>MADEIRA ROLICA TRATADA, EUCALIPTO OU EQUIVALENTE DA REGIAO, H = 2,2 M, D = 8 A 11 CM (PARA CERCA)</v>
          </cell>
          <cell r="C3164" t="str">
            <v xml:space="preserve">M     </v>
          </cell>
          <cell r="D3164" t="str">
            <v>AS</v>
          </cell>
          <cell r="E3164" t="str">
            <v>6,30</v>
          </cell>
        </row>
        <row r="3165">
          <cell r="A3165">
            <v>2747</v>
          </cell>
          <cell r="B3165" t="str">
            <v>MADEIRA ROLICA TRATADA, EUCALIPTO OU EQUIVALENTE DA REGIAO, H = 2,20 M, D = 16 A 19 CM (PARA CERCA)</v>
          </cell>
          <cell r="C3165" t="str">
            <v xml:space="preserve">M     </v>
          </cell>
          <cell r="D3165" t="str">
            <v>AS</v>
          </cell>
          <cell r="E3165" t="str">
            <v>15,57</v>
          </cell>
        </row>
        <row r="3166">
          <cell r="A3166">
            <v>4115</v>
          </cell>
          <cell r="B3166" t="str">
            <v>MADEIRA ROLICA TRATADA, EUCALIPTO OU EQUIVALENTE DA REGIAO, H = 3 M, D = 12 A 15 CM</v>
          </cell>
          <cell r="C3166" t="str">
            <v xml:space="preserve">M     </v>
          </cell>
          <cell r="D3166" t="str">
            <v>AS</v>
          </cell>
          <cell r="E3166" t="str">
            <v>12,19</v>
          </cell>
        </row>
        <row r="3167">
          <cell r="A3167">
            <v>2729</v>
          </cell>
          <cell r="B3167" t="str">
            <v>MADEIRA ROLICA TRATADA, EUCALIPTO OU EQUIVALENTE DA REGIAO, H = 3 M, D = 4 A 7 CM (PARA CAIBRO)</v>
          </cell>
          <cell r="C3167" t="str">
            <v xml:space="preserve">UN    </v>
          </cell>
          <cell r="D3167" t="str">
            <v>AS</v>
          </cell>
          <cell r="E3167" t="str">
            <v>14,68</v>
          </cell>
        </row>
        <row r="3168">
          <cell r="A3168">
            <v>4119</v>
          </cell>
          <cell r="B3168" t="str">
            <v>MADEIRA ROLICA TRATADA, EUCALIPTO OU EQUIVALENTE DA REGIAO, H = 6 M, D = 16 A 19 CM</v>
          </cell>
          <cell r="C3168" t="str">
            <v xml:space="preserve">M     </v>
          </cell>
          <cell r="D3168" t="str">
            <v>AS</v>
          </cell>
          <cell r="E3168" t="str">
            <v>24,52</v>
          </cell>
        </row>
        <row r="3169">
          <cell r="A3169">
            <v>2794</v>
          </cell>
          <cell r="B3169" t="str">
            <v>MADEIRA ROLICA TRATADA, EUCALIPTO OU EQUIVALENTE DA REGIAO, H = 6,5 M, D = 25 A 29 CM</v>
          </cell>
          <cell r="C3169" t="str">
            <v xml:space="preserve">M     </v>
          </cell>
          <cell r="D3169" t="str">
            <v>AS</v>
          </cell>
          <cell r="E3169" t="str">
            <v>60,55</v>
          </cell>
        </row>
        <row r="3170">
          <cell r="A3170">
            <v>2788</v>
          </cell>
          <cell r="B3170" t="str">
            <v>MADEIRA ROLICA TRATADA, EUCALIPTO OU EQUIVALENTE DA REGIAO, H = 6,5 M, D = 30 A 34 CM</v>
          </cell>
          <cell r="C3170" t="str">
            <v xml:space="preserve">M     </v>
          </cell>
          <cell r="D3170" t="str">
            <v>AS</v>
          </cell>
          <cell r="E3170" t="str">
            <v>122,42</v>
          </cell>
        </row>
        <row r="3171">
          <cell r="A3171">
            <v>4006</v>
          </cell>
          <cell r="B3171" t="str">
            <v>MADEIRA SERRADA NAO APARELHADA DE PINUS, MISTA OU EQUIVALENTE DA REGIAO</v>
          </cell>
          <cell r="C3171" t="str">
            <v xml:space="preserve">M3    </v>
          </cell>
          <cell r="D3171" t="str">
            <v>CR</v>
          </cell>
          <cell r="E3171" t="str">
            <v>1.856,94</v>
          </cell>
        </row>
        <row r="3172">
          <cell r="A3172">
            <v>36151</v>
          </cell>
          <cell r="B3172" t="str">
            <v>MANGOTE DE SEGURANCA EM RASPA DE COURO</v>
          </cell>
          <cell r="C3172" t="str">
            <v xml:space="preserve">UN    </v>
          </cell>
          <cell r="D3172" t="str">
            <v>CR</v>
          </cell>
          <cell r="E3172" t="str">
            <v>22,90</v>
          </cell>
        </row>
        <row r="3173">
          <cell r="A3173">
            <v>37457</v>
          </cell>
          <cell r="B3173" t="str">
            <v>MANGUEIRA CRISTAL PARA NIVEL, LISA, PVC TRANSPARENTE, 3/8" X1,5 MM</v>
          </cell>
          <cell r="C3173" t="str">
            <v xml:space="preserve">M     </v>
          </cell>
          <cell r="D3173" t="str">
            <v>CR</v>
          </cell>
          <cell r="E3173" t="str">
            <v>1,68</v>
          </cell>
        </row>
        <row r="3174">
          <cell r="A3174">
            <v>37456</v>
          </cell>
          <cell r="B3174" t="str">
            <v>MANGUEIRA CRISTAL PARA NIVEL, LISA, PVC TRANSPARENTE, 5/16" X1 MM</v>
          </cell>
          <cell r="C3174" t="str">
            <v xml:space="preserve">M     </v>
          </cell>
          <cell r="D3174" t="str">
            <v>CR</v>
          </cell>
          <cell r="E3174" t="str">
            <v>0,88</v>
          </cell>
        </row>
        <row r="3175">
          <cell r="A3175">
            <v>37461</v>
          </cell>
          <cell r="B3175" t="str">
            <v>MANGUEIRA CRISTAL TRANCADA, PVC COM REFORCO, COM PRESSAO DE TRABALHO (PT) 250 LBS/POL2, DE 3/4" X *2,8* MM</v>
          </cell>
          <cell r="C3175" t="str">
            <v xml:space="preserve">M     </v>
          </cell>
          <cell r="D3175" t="str">
            <v>CR</v>
          </cell>
          <cell r="E3175" t="str">
            <v>6,24</v>
          </cell>
        </row>
        <row r="3176">
          <cell r="A3176">
            <v>37460</v>
          </cell>
          <cell r="B3176" t="str">
            <v>MANGUEIRA CRISTAL TRANCADA, PVC COM REFORCO, PRESSAO DE TRABALHO (PT) 250 LBS/POL2, DE 1" X *3,4* MM</v>
          </cell>
          <cell r="C3176" t="str">
            <v xml:space="preserve">M     </v>
          </cell>
          <cell r="D3176" t="str">
            <v>CR</v>
          </cell>
          <cell r="E3176" t="str">
            <v>8,53</v>
          </cell>
        </row>
        <row r="3177">
          <cell r="A3177">
            <v>37458</v>
          </cell>
          <cell r="B3177" t="str">
            <v>MANGUEIRA CRISTAL, LISA, PVC TRANSPARENTE, 1/2" X 2 MM</v>
          </cell>
          <cell r="C3177" t="str">
            <v xml:space="preserve">M     </v>
          </cell>
          <cell r="D3177" t="str">
            <v xml:space="preserve">C </v>
          </cell>
          <cell r="E3177" t="str">
            <v>2,50</v>
          </cell>
        </row>
        <row r="3178">
          <cell r="A3178">
            <v>37454</v>
          </cell>
          <cell r="B3178" t="str">
            <v>MANGUEIRA CRISTAL, LISA, PVC TRANSPARENTE, 1/4" X1 MM</v>
          </cell>
          <cell r="C3178" t="str">
            <v xml:space="preserve">M     </v>
          </cell>
          <cell r="D3178" t="str">
            <v>CR</v>
          </cell>
          <cell r="E3178" t="str">
            <v>0,65</v>
          </cell>
        </row>
        <row r="3179">
          <cell r="A3179">
            <v>37455</v>
          </cell>
          <cell r="B3179" t="str">
            <v>MANGUEIRA CRISTAL, LISA, PVC TRANSPARENTE, 1/4" X1,5 MM</v>
          </cell>
          <cell r="C3179" t="str">
            <v xml:space="preserve">M     </v>
          </cell>
          <cell r="D3179" t="str">
            <v>CR</v>
          </cell>
          <cell r="E3179" t="str">
            <v>1,10</v>
          </cell>
        </row>
        <row r="3180">
          <cell r="A3180">
            <v>37459</v>
          </cell>
          <cell r="B3180" t="str">
            <v>MANGUEIRA CRISTAL, LISA, PVC TRANSPARENTE, 3/4" X 2 MM</v>
          </cell>
          <cell r="C3180" t="str">
            <v xml:space="preserve">M     </v>
          </cell>
          <cell r="D3180" t="str">
            <v>CR</v>
          </cell>
          <cell r="E3180" t="str">
            <v>3,51</v>
          </cell>
        </row>
        <row r="3181">
          <cell r="A3181">
            <v>21029</v>
          </cell>
          <cell r="B3181" t="str">
            <v>MANGUEIRA DE INCENDIO, TIPO 1, DE 1 1/2", COMPRIMENTO = 15 M, TECIDO EM FIO DE POLIESTER E TUBO INTERNO EM BORRACHA SINTETICA, COM UNIOES ENGATE RAPIDO</v>
          </cell>
          <cell r="C3181" t="str">
            <v xml:space="preserve">UN    </v>
          </cell>
          <cell r="D3181" t="str">
            <v xml:space="preserve">C </v>
          </cell>
          <cell r="E3181" t="str">
            <v>296,50</v>
          </cell>
        </row>
        <row r="3182">
          <cell r="A3182">
            <v>21030</v>
          </cell>
          <cell r="B3182" t="str">
            <v>MANGUEIRA DE INCENDIO, TIPO 1, DE 1 1/2", COMPRIMENTO = 20 M, TECIDO EM FIO DE POLIESTER E TUBO INTERNO EM BORRACHA SINTETICA, COM UNIOES ENGATE RAPIDO</v>
          </cell>
          <cell r="C3182" t="str">
            <v xml:space="preserve">UN    </v>
          </cell>
          <cell r="D3182" t="str">
            <v>CR</v>
          </cell>
          <cell r="E3182" t="str">
            <v>365,48</v>
          </cell>
        </row>
        <row r="3183">
          <cell r="A3183">
            <v>21031</v>
          </cell>
          <cell r="B3183" t="str">
            <v>MANGUEIRA DE INCENDIO, TIPO 1, DE 1 1/2", COMPRIMENTO = 25 M, TECIDO EM FIO DE POLIESTER E TUBO INTERNO EM BORRACHA SINTETICA, COM UNIOES ENGATE RAPIDO</v>
          </cell>
          <cell r="C3183" t="str">
            <v xml:space="preserve">UN    </v>
          </cell>
          <cell r="D3183" t="str">
            <v>CR</v>
          </cell>
          <cell r="E3183" t="str">
            <v>455,02</v>
          </cell>
        </row>
        <row r="3184">
          <cell r="A3184">
            <v>21032</v>
          </cell>
          <cell r="B3184" t="str">
            <v>MANGUEIRA DE INCENDIO, TIPO 1, DE 1 1/2", COMPRIMENTO = 30 M, TECIDO EM FIO DE POLIESTER E TUBO INTERNO EM BORRACHA SINTETICA, COM UNIOES ENGATE RAPIDO</v>
          </cell>
          <cell r="C3184" t="str">
            <v xml:space="preserve">UN    </v>
          </cell>
          <cell r="D3184" t="str">
            <v>CR</v>
          </cell>
          <cell r="E3184" t="str">
            <v>485,84</v>
          </cell>
        </row>
        <row r="3185">
          <cell r="A3185">
            <v>37527</v>
          </cell>
          <cell r="B3185" t="str">
            <v>MANGUEIRA DE INCENDIO, TIPO 2, DE 1 1/2", COMPRIMENTO = 15 M, TECIDO EM FIO DE POLIESTER E TUBO INTERNO EM BORRACHA SINTETICA, COM UNIOES ENGATE RAPIDO</v>
          </cell>
          <cell r="C3185" t="str">
            <v xml:space="preserve">UN    </v>
          </cell>
          <cell r="D3185" t="str">
            <v>CR</v>
          </cell>
          <cell r="E3185" t="str">
            <v>438,87</v>
          </cell>
        </row>
        <row r="3186">
          <cell r="A3186">
            <v>37528</v>
          </cell>
          <cell r="B3186" t="str">
            <v>MANGUEIRA DE INCENDIO, TIPO 2, DE 1 1/2", COMPRIMENTO = 20 M, TECIDO EM FIO DE POLIESTER E TUBO INTERNO EM BORRACHA SINTETICA, COM UNIOES</v>
          </cell>
          <cell r="C3186" t="str">
            <v xml:space="preserve">UN    </v>
          </cell>
          <cell r="D3186" t="str">
            <v>CR</v>
          </cell>
          <cell r="E3186" t="str">
            <v>523,27</v>
          </cell>
        </row>
        <row r="3187">
          <cell r="A3187">
            <v>37529</v>
          </cell>
          <cell r="B3187" t="str">
            <v>MANGUEIRA DE INCENDIO, TIPO 2, DE 1 1/2", COMPRIMENTO = 25 M, TECIDO EM FIO DE POLIESTER E TUBO INTERNO EM BORRACHA SINTETICA, COM UNIOES</v>
          </cell>
          <cell r="C3187" t="str">
            <v xml:space="preserve">UN    </v>
          </cell>
          <cell r="D3187" t="str">
            <v>CR</v>
          </cell>
          <cell r="E3187" t="str">
            <v>528,41</v>
          </cell>
        </row>
        <row r="3188">
          <cell r="A3188">
            <v>37530</v>
          </cell>
          <cell r="B3188" t="str">
            <v>MANGUEIRA DE INCENDIO, TIPO 2, DE 1 1/2", COMPRIMENTO = 30 M, TECIDO EM FIO DE POLIESTER E TUBO INTERNO EM BORRACHA SINTETICA, COM UNIOES</v>
          </cell>
          <cell r="C3188" t="str">
            <v xml:space="preserve">UN    </v>
          </cell>
          <cell r="D3188" t="str">
            <v>CR</v>
          </cell>
          <cell r="E3188" t="str">
            <v>689,87</v>
          </cell>
        </row>
        <row r="3189">
          <cell r="A3189">
            <v>21034</v>
          </cell>
          <cell r="B3189" t="str">
            <v>MANGUEIRA DE INCENDIO, TIPO 2, DE 2 1/2", COMPRIMENTO = 15 M, TECIDO EM FIO DE POLIESTER E TUBO INTERNO EM BORRACHA SINTETICA, COM UNIOES ENGATE RAPIDO</v>
          </cell>
          <cell r="C3189" t="str">
            <v xml:space="preserve">UN    </v>
          </cell>
          <cell r="D3189" t="str">
            <v>CR</v>
          </cell>
          <cell r="E3189" t="str">
            <v>588,59</v>
          </cell>
        </row>
        <row r="3190">
          <cell r="A3190">
            <v>37531</v>
          </cell>
          <cell r="B3190" t="str">
            <v>MANGUEIRA DE INCENDIO, TIPO 2, DE 2 1/2", COMPRIMENTO = 20 M, TECIDO EM FIO DE POLIESTER E TUBO INTERNO EM BORRACHA SINTETICA, COM UNIOES</v>
          </cell>
          <cell r="C3190" t="str">
            <v xml:space="preserve">UN    </v>
          </cell>
          <cell r="D3190" t="str">
            <v>CR</v>
          </cell>
          <cell r="E3190" t="str">
            <v>741,25</v>
          </cell>
        </row>
        <row r="3191">
          <cell r="A3191">
            <v>21036</v>
          </cell>
          <cell r="B3191" t="str">
            <v>MANGUEIRA DE INCENDIO, TIPO 2, DE 2 1/2", COMPRIMENTO = 25 M, TECIDO EM FIO DE POLIESTER E TUBO INTERNO EM BORRACHA SINTETICA, COM UNIOES ENGATE RAPIDO</v>
          </cell>
          <cell r="C3191" t="str">
            <v xml:space="preserve">UN    </v>
          </cell>
          <cell r="D3191" t="str">
            <v>CR</v>
          </cell>
          <cell r="E3191" t="str">
            <v>901,24</v>
          </cell>
        </row>
        <row r="3192">
          <cell r="A3192">
            <v>21037</v>
          </cell>
          <cell r="B3192" t="str">
            <v>MANGUEIRA DE INCENDIO, TIPO 2, DE 2 1/2", COMPRIMENTO = 30 M, TECIDO EM FIO DE POLIESTER E TUBO INTERNO EM BORRACHA SINTETICA, COM UNIOES ENGATE RAPIDO</v>
          </cell>
          <cell r="C3192" t="str">
            <v xml:space="preserve">UN    </v>
          </cell>
          <cell r="D3192" t="str">
            <v>CR</v>
          </cell>
          <cell r="E3192" t="str">
            <v>1.027,47</v>
          </cell>
        </row>
        <row r="3193">
          <cell r="A3193">
            <v>20185</v>
          </cell>
          <cell r="B3193" t="str">
            <v>MANGUEIRA DE PVC FLEXIVEL,TIPO FLAT/ACHATADA, COR LARANJA, D = 1 1/2" (40 MM), PARA CONDUCAO DE AGUA, SERVICOS LEVES E MEDIOS</v>
          </cell>
          <cell r="C3193" t="str">
            <v xml:space="preserve">M     </v>
          </cell>
          <cell r="D3193" t="str">
            <v>CR</v>
          </cell>
          <cell r="E3193" t="str">
            <v>10,15</v>
          </cell>
        </row>
        <row r="3194">
          <cell r="A3194">
            <v>20260</v>
          </cell>
          <cell r="B3194" t="str">
            <v>MANGUEIRA PARA GAS - GLP, PVC, TRANCADA, DIAMETRO DE 3/8", COMPRIMENTO DE 1M (NORMATIZADA)</v>
          </cell>
          <cell r="C3194" t="str">
            <v xml:space="preserve">UN    </v>
          </cell>
          <cell r="D3194" t="str">
            <v>CR</v>
          </cell>
          <cell r="E3194" t="str">
            <v>8,16</v>
          </cell>
        </row>
        <row r="3195">
          <cell r="A3195">
            <v>37523</v>
          </cell>
          <cell r="B3195" t="str">
            <v>MANIPULADOR TELESCOPICO, POTENCIA DE 101 HP, CAPACIDADE DE CARGA DE 3.500 KG, ALTURA MAXIMA DE ELEVACAO DE 12 M</v>
          </cell>
          <cell r="C3195" t="str">
            <v xml:space="preserve">UN    </v>
          </cell>
          <cell r="D3195" t="str">
            <v>AS</v>
          </cell>
          <cell r="E3195" t="str">
            <v>398.826,33</v>
          </cell>
        </row>
        <row r="3196">
          <cell r="A3196">
            <v>37515</v>
          </cell>
          <cell r="B3196" t="str">
            <v>MANIPULADOR TELESCOPICO, POTENCIA DE 85 HP, CAPACIDADE DE CARGA DE 3.500 KG, ALTURA MAXIMA DE ELEVACAO DE 12,3 M</v>
          </cell>
          <cell r="C3196" t="str">
            <v xml:space="preserve">UN    </v>
          </cell>
          <cell r="D3196" t="str">
            <v>AS</v>
          </cell>
          <cell r="E3196" t="str">
            <v>354.577,00</v>
          </cell>
        </row>
        <row r="3197">
          <cell r="A3197">
            <v>12899</v>
          </cell>
          <cell r="B3197" t="str">
            <v>MANOMETRO COM CAIXA EM ACO PINTADO, ESCALA *10* KGF/CM2 (*10* BAR), DIAMETRO NOMINAL DE *63* MM, CONEXAO DE 1/4"</v>
          </cell>
          <cell r="C3197" t="str">
            <v xml:space="preserve">UN    </v>
          </cell>
          <cell r="D3197" t="str">
            <v>AS</v>
          </cell>
          <cell r="E3197" t="str">
            <v>83,64</v>
          </cell>
        </row>
        <row r="3198">
          <cell r="A3198">
            <v>12898</v>
          </cell>
          <cell r="B3198" t="str">
            <v>MANOMETRO COM CAIXA EM ACO PINTADO, ESCALA *10* KGF/CM2 (*10* BAR), DIAMETRO NOMINAL DE 100 MM, CONEXAO DE 1/2"</v>
          </cell>
          <cell r="C3198" t="str">
            <v xml:space="preserve">UN    </v>
          </cell>
          <cell r="D3198" t="str">
            <v>AS</v>
          </cell>
          <cell r="E3198" t="str">
            <v>132,68</v>
          </cell>
        </row>
        <row r="3199">
          <cell r="A3199">
            <v>42528</v>
          </cell>
          <cell r="B3199" t="str">
            <v>MANTA ALUMINIZADA NAS DUAS FACES, PARA SUBCOBERTURA,  E = *2* MM</v>
          </cell>
          <cell r="C3199" t="str">
            <v xml:space="preserve">M2    </v>
          </cell>
          <cell r="D3199" t="str">
            <v>AS</v>
          </cell>
          <cell r="E3199" t="str">
            <v>5,88</v>
          </cell>
        </row>
        <row r="3200">
          <cell r="A3200">
            <v>39696</v>
          </cell>
          <cell r="B3200" t="str">
            <v>MANTA ALUMINIZADA 1 FACE PARA SUBCOBERTURA, E = *1* MM</v>
          </cell>
          <cell r="C3200" t="str">
            <v xml:space="preserve">M2    </v>
          </cell>
          <cell r="D3200" t="str">
            <v>AS</v>
          </cell>
          <cell r="E3200" t="str">
            <v>4,14</v>
          </cell>
        </row>
        <row r="3201">
          <cell r="A3201">
            <v>39700</v>
          </cell>
          <cell r="B3201" t="str">
            <v>MANTA ANTIRRUIDO DE POLIESTER (PET) PARA CONTRAPISO E = *8* MM</v>
          </cell>
          <cell r="C3201" t="str">
            <v xml:space="preserve">M2    </v>
          </cell>
          <cell r="D3201" t="str">
            <v>AS</v>
          </cell>
          <cell r="E3201" t="str">
            <v>16,59</v>
          </cell>
        </row>
        <row r="3202">
          <cell r="A3202">
            <v>11621</v>
          </cell>
          <cell r="B3202" t="str">
            <v>MANTA ASFALTICA ELASTOMERICA EM POLIESTER ALUMINIZADA 3 MM, TIPO III, CLASSE B (NBR 9952)</v>
          </cell>
          <cell r="C3202" t="str">
            <v xml:space="preserve">M2    </v>
          </cell>
          <cell r="D3202" t="str">
            <v>AS</v>
          </cell>
          <cell r="E3202" t="str">
            <v>33,02</v>
          </cell>
        </row>
        <row r="3203">
          <cell r="A3203">
            <v>4014</v>
          </cell>
          <cell r="B3203" t="str">
            <v>MANTA ASFALTICA ELASTOMERICA EM POLIESTER 3 MM, TIPO III, CLASSE B, ACABAMENTO PP (NBR 9952)</v>
          </cell>
          <cell r="C3203" t="str">
            <v xml:space="preserve">M2    </v>
          </cell>
          <cell r="D3203" t="str">
            <v>AS</v>
          </cell>
          <cell r="E3203" t="str">
            <v>34,16</v>
          </cell>
        </row>
        <row r="3204">
          <cell r="A3204">
            <v>4015</v>
          </cell>
          <cell r="B3204" t="str">
            <v>MANTA ASFALTICA ELASTOMERICA EM POLIESTER 4 MM, TIPO III, CLASSE B, ACABAMENTO PP (NBR 9952)</v>
          </cell>
          <cell r="C3204" t="str">
            <v xml:space="preserve">M2    </v>
          </cell>
          <cell r="D3204" t="str">
            <v>AS</v>
          </cell>
          <cell r="E3204" t="str">
            <v>41,95</v>
          </cell>
        </row>
        <row r="3205">
          <cell r="A3205">
            <v>4017</v>
          </cell>
          <cell r="B3205" t="str">
            <v>MANTA ASFALTICA ELASTOMERICA EM POLIESTER 5 MM, TIPO III, CLASSE B, ACABAMENTO PP (NBR 9952)</v>
          </cell>
          <cell r="C3205" t="str">
            <v xml:space="preserve">M2    </v>
          </cell>
          <cell r="D3205" t="str">
            <v>AS</v>
          </cell>
          <cell r="E3205" t="str">
            <v>61,04</v>
          </cell>
        </row>
        <row r="3206">
          <cell r="A3206">
            <v>4016</v>
          </cell>
          <cell r="B3206" t="str">
            <v>MANTA ASFALTICA ELASTOMERICA TIPO GLASS 3 MM, TIPO II, CLASSE C, ACABAMENTO PP (NBR 9952)</v>
          </cell>
          <cell r="C3206" t="str">
            <v xml:space="preserve">M2    </v>
          </cell>
          <cell r="D3206" t="str">
            <v>AS</v>
          </cell>
          <cell r="E3206" t="str">
            <v>24,11</v>
          </cell>
        </row>
        <row r="3207">
          <cell r="A3207">
            <v>39699</v>
          </cell>
          <cell r="B3207" t="str">
            <v>MANTA DE BORRACHA ANTIRRUIDO 5 MM</v>
          </cell>
          <cell r="C3207" t="str">
            <v xml:space="preserve">M2    </v>
          </cell>
          <cell r="D3207" t="str">
            <v>CR</v>
          </cell>
          <cell r="E3207" t="str">
            <v>10,84</v>
          </cell>
        </row>
        <row r="3208">
          <cell r="A3208">
            <v>38544</v>
          </cell>
          <cell r="B3208" t="str">
            <v>MANTA DE POLIETILENO EXPANDIDO (PEBD) ANTICHAMAS, E = 8 MM</v>
          </cell>
          <cell r="C3208" t="str">
            <v xml:space="preserve">M2    </v>
          </cell>
          <cell r="D3208" t="str">
            <v>AS</v>
          </cell>
          <cell r="E3208" t="str">
            <v>6,18</v>
          </cell>
        </row>
        <row r="3209">
          <cell r="A3209">
            <v>38545</v>
          </cell>
          <cell r="B3209" t="str">
            <v>MANTA DE POLIETILENO EXPANDIDO (PEBD), E = 5 MM</v>
          </cell>
          <cell r="C3209" t="str">
            <v xml:space="preserve">M2    </v>
          </cell>
          <cell r="D3209" t="str">
            <v>AS</v>
          </cell>
          <cell r="E3209" t="str">
            <v>3,97</v>
          </cell>
        </row>
        <row r="3210">
          <cell r="A3210">
            <v>42527</v>
          </cell>
          <cell r="B3210" t="str">
            <v>MANTA DE POLIETILENO EXPANDIDO, COM 1 FACE METALIZADA PARA SUBCOBERTURA,  E = *5* MM</v>
          </cell>
          <cell r="C3210" t="str">
            <v xml:space="preserve">M2    </v>
          </cell>
          <cell r="D3210" t="str">
            <v>AS</v>
          </cell>
          <cell r="E3210" t="str">
            <v>15,55</v>
          </cell>
        </row>
        <row r="3211">
          <cell r="A3211">
            <v>39323</v>
          </cell>
          <cell r="B3211" t="str">
            <v>MANTA GEOTEXTIL TECIDO DE LAMINETES DE POLIPROPILENO, RESISTENCIA A TRACAO = *25* KN/M</v>
          </cell>
          <cell r="C3211" t="str">
            <v xml:space="preserve">M2    </v>
          </cell>
          <cell r="D3211" t="str">
            <v>AS</v>
          </cell>
          <cell r="E3211" t="str">
            <v>15,16</v>
          </cell>
        </row>
        <row r="3212">
          <cell r="A3212">
            <v>626</v>
          </cell>
          <cell r="B3212" t="str">
            <v>MANTA LIQUIDA DE BASE ASFALTICA MODIFICADA COM A ADICAO DE ELASTOMEROS DILUIDOS EM SOLVENTE ORGANICO, APLICACAO A FRIO (MEMBRANA IMPERMEABILIZANTE ASFASTICA)</v>
          </cell>
          <cell r="C3212" t="str">
            <v xml:space="preserve">KG    </v>
          </cell>
          <cell r="D3212" t="str">
            <v xml:space="preserve">C </v>
          </cell>
          <cell r="E3212" t="str">
            <v>10,83</v>
          </cell>
        </row>
        <row r="3213">
          <cell r="A3213">
            <v>25860</v>
          </cell>
          <cell r="B3213" t="str">
            <v>MANTA TERMOPLASTICA, PEAD, GEOMEMBRANA LISA, E = 0,50 MM ( NBR 15352)</v>
          </cell>
          <cell r="C3213" t="str">
            <v xml:space="preserve">M2    </v>
          </cell>
          <cell r="D3213" t="str">
            <v>AS</v>
          </cell>
          <cell r="E3213" t="str">
            <v>9,83</v>
          </cell>
        </row>
        <row r="3214">
          <cell r="A3214">
            <v>25861</v>
          </cell>
          <cell r="B3214" t="str">
            <v>MANTA TERMOPLASTICA, PEAD, GEOMEMBRANA LISA, E = 0,75 MM ( NBR 15352)</v>
          </cell>
          <cell r="C3214" t="str">
            <v xml:space="preserve">M2    </v>
          </cell>
          <cell r="D3214" t="str">
            <v>AS</v>
          </cell>
          <cell r="E3214" t="str">
            <v>14,83</v>
          </cell>
        </row>
        <row r="3215">
          <cell r="A3215">
            <v>25862</v>
          </cell>
          <cell r="B3215" t="str">
            <v>MANTA TERMOPLASTICA, PEAD, GEOMEMBRANA LISA, E = 0,80 MM ( NBR 15352)</v>
          </cell>
          <cell r="C3215" t="str">
            <v xml:space="preserve">M2    </v>
          </cell>
          <cell r="D3215" t="str">
            <v>AS</v>
          </cell>
          <cell r="E3215" t="str">
            <v>15,75</v>
          </cell>
        </row>
        <row r="3216">
          <cell r="A3216">
            <v>25863</v>
          </cell>
          <cell r="B3216" t="str">
            <v>MANTA TERMOPLASTICA, PEAD, GEOMEMBRANA LISA, E = 1,00 MM ( NBR 15352)</v>
          </cell>
          <cell r="C3216" t="str">
            <v xml:space="preserve">M2    </v>
          </cell>
          <cell r="D3216" t="str">
            <v>AS</v>
          </cell>
          <cell r="E3216" t="str">
            <v>19,68</v>
          </cell>
        </row>
        <row r="3217">
          <cell r="A3217">
            <v>25864</v>
          </cell>
          <cell r="B3217" t="str">
            <v>MANTA TERMOPLASTICA, PEAD, GEOMEMBRANA LISA, E = 1,50 MM ( NBR 15352)</v>
          </cell>
          <cell r="C3217" t="str">
            <v xml:space="preserve">M2    </v>
          </cell>
          <cell r="D3217" t="str">
            <v>AS</v>
          </cell>
          <cell r="E3217" t="str">
            <v>29,52</v>
          </cell>
        </row>
        <row r="3218">
          <cell r="A3218">
            <v>25865</v>
          </cell>
          <cell r="B3218" t="str">
            <v>MANTA TERMOPLASTICA, PEAD, GEOMEMBRANA LISA, E = 2,00 MM ( NBR 15352)</v>
          </cell>
          <cell r="C3218" t="str">
            <v xml:space="preserve">M2    </v>
          </cell>
          <cell r="D3218" t="str">
            <v>AS</v>
          </cell>
          <cell r="E3218" t="str">
            <v>39,54</v>
          </cell>
        </row>
        <row r="3219">
          <cell r="A3219">
            <v>25866</v>
          </cell>
          <cell r="B3219" t="str">
            <v>MANTA TERMOPLASTICA, PEAD, GEOMEMBRANA LISA, E = 2,50 MM ( NBR 15352)</v>
          </cell>
          <cell r="C3219" t="str">
            <v xml:space="preserve">M2    </v>
          </cell>
          <cell r="D3219" t="str">
            <v>AS</v>
          </cell>
          <cell r="E3219" t="str">
            <v>49,10</v>
          </cell>
        </row>
        <row r="3220">
          <cell r="A3220">
            <v>25868</v>
          </cell>
          <cell r="B3220" t="str">
            <v>MANTA TERMOPLASTICA, PEAD, GEOMEMBRANA TEXTURIZADA EM AMBAS AS FACES, E = 0,50 MM (NBR 15352)</v>
          </cell>
          <cell r="C3220" t="str">
            <v xml:space="preserve">M2    </v>
          </cell>
          <cell r="D3220" t="str">
            <v>AS</v>
          </cell>
          <cell r="E3220" t="str">
            <v>10,96</v>
          </cell>
        </row>
        <row r="3221">
          <cell r="A3221">
            <v>25869</v>
          </cell>
          <cell r="B3221" t="str">
            <v>MANTA TERMOPLASTICA, PEAD, GEOMEMBRANA TEXTURIZADA EM AMBAS AS FACES, E = 0,75 MM (NBR 15352)</v>
          </cell>
          <cell r="C3221" t="str">
            <v xml:space="preserve">M2    </v>
          </cell>
          <cell r="D3221" t="str">
            <v>AS</v>
          </cell>
          <cell r="E3221" t="str">
            <v>15,47</v>
          </cell>
        </row>
        <row r="3222">
          <cell r="A3222">
            <v>25870</v>
          </cell>
          <cell r="B3222" t="str">
            <v>MANTA TERMOPLASTICA, PEAD, GEOMEMBRANA TEXTURIZADA EM AMBAS AS FACES, E = 0,80 MM (NBR 15352)</v>
          </cell>
          <cell r="C3222" t="str">
            <v xml:space="preserve">M2    </v>
          </cell>
          <cell r="D3222" t="str">
            <v>AS</v>
          </cell>
          <cell r="E3222" t="str">
            <v>17,53</v>
          </cell>
        </row>
        <row r="3223">
          <cell r="A3223">
            <v>25871</v>
          </cell>
          <cell r="B3223" t="str">
            <v>MANTA TERMOPLASTICA, PEAD, GEOMEMBRANA TEXTURIZADA EM AMBAS AS FACES, E = 1,00 MM (NBR 15352)</v>
          </cell>
          <cell r="C3223" t="str">
            <v xml:space="preserve">M2    </v>
          </cell>
          <cell r="D3223" t="str">
            <v>AS</v>
          </cell>
          <cell r="E3223" t="str">
            <v>21,53</v>
          </cell>
        </row>
        <row r="3224">
          <cell r="A3224">
            <v>25867</v>
          </cell>
          <cell r="B3224" t="str">
            <v>MANTA TERMOPLASTICA, PEAD, GEOMEMBRANA TEXTURIZADA EM AMBAS AS FACES, E = 1,50 MM (NBR 15352)</v>
          </cell>
          <cell r="C3224" t="str">
            <v xml:space="preserve">M2    </v>
          </cell>
          <cell r="D3224" t="str">
            <v>AS</v>
          </cell>
          <cell r="E3224" t="str">
            <v>31,87</v>
          </cell>
        </row>
        <row r="3225">
          <cell r="A3225">
            <v>25872</v>
          </cell>
          <cell r="B3225" t="str">
            <v>MANTA TERMOPLASTICA, PEAD, GEOMEMBRANA TEXTURIZADA EM AMBAS AS FACES, E = 2,00 MM (NBR 15352)</v>
          </cell>
          <cell r="C3225" t="str">
            <v xml:space="preserve">M2    </v>
          </cell>
          <cell r="D3225" t="str">
            <v>AS</v>
          </cell>
          <cell r="E3225" t="str">
            <v>43,08</v>
          </cell>
        </row>
        <row r="3226">
          <cell r="A3226">
            <v>25873</v>
          </cell>
          <cell r="B3226" t="str">
            <v>MANTA TERMOPLASTICA, PEAD, GEOMEMBRANA TEXTURIZADA EM AMBAS AS FACES, E = 2,50 MM (NBR 15352)</v>
          </cell>
          <cell r="C3226" t="str">
            <v xml:space="preserve">M2    </v>
          </cell>
          <cell r="D3226" t="str">
            <v>AS</v>
          </cell>
          <cell r="E3226" t="str">
            <v>53,73</v>
          </cell>
        </row>
        <row r="3227">
          <cell r="A3227">
            <v>40637</v>
          </cell>
          <cell r="B3227" t="str">
            <v>MAQUINA DEMARCADORA DE FAIXA DE TRAFEGO A FRIO, AUTOPROPELIDA, MOTOR DIESEL 38 HP</v>
          </cell>
          <cell r="C3227" t="str">
            <v xml:space="preserve">UN    </v>
          </cell>
          <cell r="D3227" t="str">
            <v>AS</v>
          </cell>
          <cell r="E3227" t="str">
            <v>505.925,24</v>
          </cell>
        </row>
        <row r="3228">
          <cell r="A3228">
            <v>13836</v>
          </cell>
          <cell r="B3228" t="str">
            <v>MAQUINA EXTRUSORA DE CONCRETO PARA GUIAS E SARJETAS, COM MOTOR A DIESEL DE 14 CV</v>
          </cell>
          <cell r="C3228" t="str">
            <v xml:space="preserve">UN    </v>
          </cell>
          <cell r="D3228" t="str">
            <v>AS</v>
          </cell>
          <cell r="E3228" t="str">
            <v>60.699,21</v>
          </cell>
        </row>
        <row r="3229">
          <cell r="A3229">
            <v>14534</v>
          </cell>
          <cell r="B3229" t="str">
            <v>MAQUINA MANUAL TIPO PRENSA PARA PRODUCAO DE BLOCOS E PAVIMENTOS DE CONCRETO, COM MOTOR ELETRICO TRIFASICO PARA VIBRACAO, POTENCIA TOTAL INSTALADA DE 1,5 KW</v>
          </cell>
          <cell r="C3229" t="str">
            <v xml:space="preserve">UN    </v>
          </cell>
          <cell r="D3229" t="str">
            <v>AS</v>
          </cell>
          <cell r="E3229" t="str">
            <v>25.410,29</v>
          </cell>
        </row>
        <row r="3230">
          <cell r="A3230">
            <v>14619</v>
          </cell>
          <cell r="B3230" t="str">
            <v>MAQUINA PARA CORTE COM DISCO ABRASIVO DE DIAMETRO DE 18'' (450 MM), COM MOTOR ELETRICO TRIFASICO DE 10 CV</v>
          </cell>
          <cell r="C3230" t="str">
            <v xml:space="preserve">UN    </v>
          </cell>
          <cell r="D3230" t="str">
            <v>CR</v>
          </cell>
          <cell r="E3230" t="str">
            <v>8.898,83</v>
          </cell>
        </row>
        <row r="3231">
          <cell r="A3231">
            <v>14535</v>
          </cell>
          <cell r="B3231" t="str">
            <v>MAQUINA TIPO PRENSA HIDRAULICA, PARA FABRICACAO DE TUBOS DE CONCRETO PARA AGUAS PLUVIAIS, DN 200 A DN 600 MM X 1000 MM DE COMPRIMENTO, COM MOTOR PRINCIPAL DE 20 CV</v>
          </cell>
          <cell r="C3231" t="str">
            <v xml:space="preserve">UN    </v>
          </cell>
          <cell r="D3231" t="str">
            <v>AS</v>
          </cell>
          <cell r="E3231" t="str">
            <v>252.199,60</v>
          </cell>
        </row>
        <row r="3232">
          <cell r="A3232">
            <v>39813</v>
          </cell>
          <cell r="B3232" t="str">
            <v>MAQUINA TIPO VASO/TANQUE/JATO DE PRESSAO PORTATIL PARA JATEAMENTO, CONTROLE AUTOMATICO E REMOTO, CAMARA DE 1 SAIDA, 280 L, DIAM. *670* MM, BICO JATO CURTO VENTURI DE 5/16", MANGUEIRA DE 1" DE 10 M, COMPLETA (VALVULAS POP UP E DOSADORA, FUNDO CONICO ETC)</v>
          </cell>
          <cell r="C3232" t="str">
            <v xml:space="preserve">UN    </v>
          </cell>
          <cell r="D3232" t="str">
            <v>AS</v>
          </cell>
          <cell r="E3232" t="str">
            <v>20.704,22</v>
          </cell>
        </row>
        <row r="3233">
          <cell r="A3233">
            <v>40403</v>
          </cell>
          <cell r="B3233" t="str">
            <v>MAQUINA TRANSFORMADORA MONOFASICA PARA SOLDA ELETRICA, TENSAO DE 220 V, FREQUENCIA DE 60 HZ, FAIXA DE CORRENTE ENTRE 80 A (+/- 10 A) E 250 A, POTENCIA ENTRE 14,00 KVA E 15,0 KVA, CICLO DE TRABALHO ENTRE 10% E 20% A 250 A</v>
          </cell>
          <cell r="C3233" t="str">
            <v xml:space="preserve">UN    </v>
          </cell>
          <cell r="D3233" t="str">
            <v>CR</v>
          </cell>
          <cell r="E3233" t="str">
            <v>483,39</v>
          </cell>
        </row>
        <row r="3234">
          <cell r="A3234">
            <v>12868</v>
          </cell>
          <cell r="B3234" t="str">
            <v>MARCENEIRO</v>
          </cell>
          <cell r="C3234" t="str">
            <v xml:space="preserve">H     </v>
          </cell>
          <cell r="D3234" t="str">
            <v>CR</v>
          </cell>
          <cell r="E3234" t="str">
            <v>13,71</v>
          </cell>
        </row>
        <row r="3235">
          <cell r="A3235">
            <v>40916</v>
          </cell>
          <cell r="B3235" t="str">
            <v>MARCENEIRO (MENSALISTA)</v>
          </cell>
          <cell r="C3235" t="str">
            <v xml:space="preserve">MES   </v>
          </cell>
          <cell r="D3235" t="str">
            <v>CR</v>
          </cell>
          <cell r="E3235" t="str">
            <v>2.402,25</v>
          </cell>
        </row>
        <row r="3236">
          <cell r="A3236">
            <v>4755</v>
          </cell>
          <cell r="B3236" t="str">
            <v>MARMORISTA / GRANITEIRO</v>
          </cell>
          <cell r="C3236" t="str">
            <v xml:space="preserve">H     </v>
          </cell>
          <cell r="D3236" t="str">
            <v>CR</v>
          </cell>
          <cell r="E3236" t="str">
            <v>14,98</v>
          </cell>
        </row>
        <row r="3237">
          <cell r="A3237">
            <v>41067</v>
          </cell>
          <cell r="B3237" t="str">
            <v>MARMORISTA / GRANITEIRO (MENSALISTA)</v>
          </cell>
          <cell r="C3237" t="str">
            <v xml:space="preserve">MES   </v>
          </cell>
          <cell r="D3237" t="str">
            <v>CR</v>
          </cell>
          <cell r="E3237" t="str">
            <v>2.624,13</v>
          </cell>
        </row>
        <row r="3238">
          <cell r="A3238">
            <v>38463</v>
          </cell>
          <cell r="B3238" t="str">
            <v>MARTELO DE SOLDADOR/PICADOR DE SOLDA</v>
          </cell>
          <cell r="C3238" t="str">
            <v xml:space="preserve">UN    </v>
          </cell>
          <cell r="D3238" t="str">
            <v>CR</v>
          </cell>
          <cell r="E3238" t="str">
            <v>32,73</v>
          </cell>
        </row>
        <row r="3239">
          <cell r="A3239">
            <v>40703</v>
          </cell>
          <cell r="B3239" t="str">
            <v>MARTELO DEMOLIDOR ELETRICO, COM POTENCIA DE 2.000 W, FREQUENCIA DE 1.000 IMPACTOS POR MINUTO, FORÇA DE IMPACTO ENTRE 60 E 65 J, PESO DE 30 KG</v>
          </cell>
          <cell r="C3239" t="str">
            <v xml:space="preserve">UN    </v>
          </cell>
          <cell r="D3239" t="str">
            <v>AS</v>
          </cell>
          <cell r="E3239" t="str">
            <v>7.599,78</v>
          </cell>
        </row>
        <row r="3240">
          <cell r="A3240">
            <v>14531</v>
          </cell>
          <cell r="B3240" t="str">
            <v>MARTELO DEMOLIDOR PNEUMATICO MANUAL, COM REDUCAO DE VIBRACAO, PESO DE 21 KG</v>
          </cell>
          <cell r="C3240" t="str">
            <v xml:space="preserve">UN    </v>
          </cell>
          <cell r="D3240" t="str">
            <v>AS</v>
          </cell>
          <cell r="E3240" t="str">
            <v>14.168,85</v>
          </cell>
        </row>
        <row r="3241">
          <cell r="A3241">
            <v>36533</v>
          </cell>
          <cell r="B3241" t="str">
            <v>MARTELO DEMOLIDOR PNEUMATICO MANUAL, COM REDUCAO DE VIBRACAO, PESO DE 31,5 KG</v>
          </cell>
          <cell r="C3241" t="str">
            <v xml:space="preserve">UN    </v>
          </cell>
          <cell r="D3241" t="str">
            <v>AS</v>
          </cell>
          <cell r="E3241" t="str">
            <v>16.304,73</v>
          </cell>
        </row>
        <row r="3242">
          <cell r="A3242">
            <v>11616</v>
          </cell>
          <cell r="B3242" t="str">
            <v>MARTELO DEMOLIDOR PNEUMATICO MANUAL, PADRAO, PESO DE 32 KG</v>
          </cell>
          <cell r="C3242" t="str">
            <v xml:space="preserve">UN    </v>
          </cell>
          <cell r="D3242" t="str">
            <v>AS</v>
          </cell>
          <cell r="E3242" t="str">
            <v>15.399,57</v>
          </cell>
        </row>
        <row r="3243">
          <cell r="A3243">
            <v>41898</v>
          </cell>
          <cell r="B3243" t="str">
            <v>MARTELO DEMOLIDOR PNEUMATICO MANUAL, PESO  DE 28 KG, COM SILENCIADOR</v>
          </cell>
          <cell r="C3243" t="str">
            <v xml:space="preserve">UN    </v>
          </cell>
          <cell r="D3243" t="str">
            <v>AS</v>
          </cell>
          <cell r="E3243" t="str">
            <v>17.326,61</v>
          </cell>
        </row>
        <row r="3244">
          <cell r="A3244">
            <v>13447</v>
          </cell>
          <cell r="B3244" t="str">
            <v>MARTELO PERFURADOR PNEUMATICO MANUAL, DE SUPERFICIE, COM AVANCO DE COLUNA, PESO DE 22 KG</v>
          </cell>
          <cell r="C3244" t="str">
            <v xml:space="preserve">UN    </v>
          </cell>
          <cell r="D3244" t="str">
            <v>AS</v>
          </cell>
          <cell r="E3244" t="str">
            <v>31.882,16</v>
          </cell>
        </row>
        <row r="3245">
          <cell r="A3245">
            <v>14529</v>
          </cell>
          <cell r="B3245" t="str">
            <v>MARTELO PERFURADOR PNEUMATICO MANUAL, HASTE 25 X 75 MM, 21 KG</v>
          </cell>
          <cell r="C3245" t="str">
            <v xml:space="preserve">UN    </v>
          </cell>
          <cell r="D3245" t="str">
            <v>AS</v>
          </cell>
          <cell r="E3245" t="str">
            <v>17.830,88</v>
          </cell>
        </row>
        <row r="3246">
          <cell r="A3246">
            <v>10747</v>
          </cell>
          <cell r="B3246" t="str">
            <v>MARTELO PERFURADOR PNEUMATICO MANUAL, PESO DE 25 KG, COM SILENCIADOR</v>
          </cell>
          <cell r="C3246" t="str">
            <v xml:space="preserve">UN    </v>
          </cell>
          <cell r="D3246" t="str">
            <v>AS</v>
          </cell>
          <cell r="E3246" t="str">
            <v>17.494,82</v>
          </cell>
        </row>
        <row r="3247">
          <cell r="A3247">
            <v>36141</v>
          </cell>
          <cell r="B3247" t="str">
            <v>MASCARA DE SEGURANCA PARA SOLDA COM ESCUDO DE CELERON E CARNEIRA DE PLASTICO COM REGULAGEM</v>
          </cell>
          <cell r="C3247" t="str">
            <v xml:space="preserve">UN    </v>
          </cell>
          <cell r="D3247" t="str">
            <v>CR</v>
          </cell>
          <cell r="E3247" t="str">
            <v>30,91</v>
          </cell>
        </row>
        <row r="3248">
          <cell r="A3248">
            <v>39434</v>
          </cell>
          <cell r="B3248" t="str">
            <v>MASSA DE REJUNTE EM PO PARA DRYWALL, A BASE DE GESSO, SECAGEM RAPIDA, PARA TRATAMENTO DE JUNTAS DE CHAPA DE GESSO (COM ADICAO DE AGUA)</v>
          </cell>
          <cell r="C3248" t="str">
            <v xml:space="preserve">KG    </v>
          </cell>
          <cell r="D3248" t="str">
            <v>CR</v>
          </cell>
          <cell r="E3248" t="str">
            <v>2,32</v>
          </cell>
        </row>
        <row r="3249">
          <cell r="A3249">
            <v>39433</v>
          </cell>
          <cell r="B3249" t="str">
            <v>MASSA DE REJUNTE PRONTA PARA TRATAMENTO DE JUNTAS DE CHAPA DE GESSO PARA DRYWALL, SEM ADICAO DE AGUA</v>
          </cell>
          <cell r="C3249" t="str">
            <v xml:space="preserve">KG    </v>
          </cell>
          <cell r="D3249" t="str">
            <v>CR</v>
          </cell>
          <cell r="E3249" t="str">
            <v>1,66</v>
          </cell>
        </row>
        <row r="3250">
          <cell r="A3250">
            <v>4049</v>
          </cell>
          <cell r="B3250" t="str">
            <v>MASSA EPOXI BICOMPONENTE (MASSA + CATALIZADOR)</v>
          </cell>
          <cell r="C3250" t="str">
            <v xml:space="preserve">L     </v>
          </cell>
          <cell r="D3250" t="str">
            <v>CR</v>
          </cell>
          <cell r="E3250" t="str">
            <v>31,26</v>
          </cell>
        </row>
        <row r="3251">
          <cell r="A3251">
            <v>38120</v>
          </cell>
          <cell r="B3251" t="str">
            <v>MASSA EPOXI BICOMPONENTE PARA REPAROS</v>
          </cell>
          <cell r="C3251" t="str">
            <v xml:space="preserve">KG    </v>
          </cell>
          <cell r="D3251" t="str">
            <v>CR</v>
          </cell>
          <cell r="E3251" t="str">
            <v>77,07</v>
          </cell>
        </row>
        <row r="3252">
          <cell r="A3252">
            <v>38877</v>
          </cell>
          <cell r="B3252" t="str">
            <v>MASSA PARA TEXTURA LISA DE BASE ACRILICA, USO INTERNO E EXTERNO</v>
          </cell>
          <cell r="C3252" t="str">
            <v xml:space="preserve">KG    </v>
          </cell>
          <cell r="D3252" t="str">
            <v>CR</v>
          </cell>
          <cell r="E3252" t="str">
            <v>6,15</v>
          </cell>
        </row>
        <row r="3253">
          <cell r="A3253">
            <v>34546</v>
          </cell>
          <cell r="B3253" t="str">
            <v>MASSA PARA TEXTURA RUSTICA DE BASE ACRILICA, COR BRANCA, USO INTERNO E EXTERNO</v>
          </cell>
          <cell r="C3253" t="str">
            <v xml:space="preserve">KG    </v>
          </cell>
          <cell r="D3253" t="str">
            <v>CR</v>
          </cell>
          <cell r="E3253" t="str">
            <v>6,20</v>
          </cell>
        </row>
        <row r="3254">
          <cell r="A3254">
            <v>10498</v>
          </cell>
          <cell r="B3254" t="str">
            <v>MASSA PARA VIDRO</v>
          </cell>
          <cell r="C3254" t="str">
            <v xml:space="preserve">KG    </v>
          </cell>
          <cell r="D3254" t="str">
            <v>CR</v>
          </cell>
          <cell r="E3254" t="str">
            <v>5,93</v>
          </cell>
        </row>
        <row r="3255">
          <cell r="A3255">
            <v>4823</v>
          </cell>
          <cell r="B3255" t="str">
            <v>MASSA PLASTICA PARA MARMORE/GRANITO</v>
          </cell>
          <cell r="C3255" t="str">
            <v xml:space="preserve">KG    </v>
          </cell>
          <cell r="D3255" t="str">
            <v>CR</v>
          </cell>
          <cell r="E3255" t="str">
            <v>34,35</v>
          </cell>
        </row>
        <row r="3256">
          <cell r="A3256">
            <v>12357</v>
          </cell>
          <cell r="B3256" t="str">
            <v>MASTRO SIMPLES GALVANIZADO DIAMETRO NOMINAL 1 1/2", COMPRIMENTO 3 M</v>
          </cell>
          <cell r="C3256" t="str">
            <v xml:space="preserve">UN    </v>
          </cell>
          <cell r="D3256" t="str">
            <v>AS</v>
          </cell>
          <cell r="E3256" t="str">
            <v>173,14</v>
          </cell>
        </row>
        <row r="3257">
          <cell r="A3257">
            <v>12358</v>
          </cell>
          <cell r="B3257" t="str">
            <v>MASTRO SIMPLES GALVANIZADO DIAMETRO NOMINAL 2", COMPRIMENTO 3 M</v>
          </cell>
          <cell r="C3257" t="str">
            <v xml:space="preserve">UN    </v>
          </cell>
          <cell r="D3257" t="str">
            <v>AS</v>
          </cell>
          <cell r="E3257" t="str">
            <v>194,75</v>
          </cell>
        </row>
        <row r="3258">
          <cell r="A3258">
            <v>11079</v>
          </cell>
          <cell r="B3258" t="str">
            <v>MATERIAL FILTRANTE (PEDREGULHO) 0,6 A 25,46 MM (POSTO PEDREIRA/FORNECEDOR, SEM FRETE)</v>
          </cell>
          <cell r="C3258" t="str">
            <v xml:space="preserve">M3    </v>
          </cell>
          <cell r="D3258" t="str">
            <v>CR</v>
          </cell>
          <cell r="E3258" t="str">
            <v>737,70</v>
          </cell>
        </row>
        <row r="3259">
          <cell r="A3259">
            <v>11082</v>
          </cell>
          <cell r="B3259" t="str">
            <v>MATERIAL FILTRANTE (PEDREGULHO) 38 A 25,4 MM (POSTO PEDREIRA/FORNECEDOR, SEM FRETE)</v>
          </cell>
          <cell r="C3259" t="str">
            <v xml:space="preserve">M3    </v>
          </cell>
          <cell r="D3259" t="str">
            <v>CR</v>
          </cell>
          <cell r="E3259" t="str">
            <v>752,63</v>
          </cell>
        </row>
        <row r="3260">
          <cell r="A3260">
            <v>4058</v>
          </cell>
          <cell r="B3260" t="str">
            <v>MECANICO DE EQUIPAMENTOS PESADOS</v>
          </cell>
          <cell r="C3260" t="str">
            <v xml:space="preserve">H     </v>
          </cell>
          <cell r="D3260" t="str">
            <v>CR</v>
          </cell>
          <cell r="E3260" t="str">
            <v>31,32</v>
          </cell>
        </row>
        <row r="3261">
          <cell r="A3261">
            <v>40974</v>
          </cell>
          <cell r="B3261" t="str">
            <v>MECANICO DE EQUIPAMENTOS PESADOS (MENSALISTA)</v>
          </cell>
          <cell r="C3261" t="str">
            <v xml:space="preserve">MES   </v>
          </cell>
          <cell r="D3261" t="str">
            <v>CR</v>
          </cell>
          <cell r="E3261" t="str">
            <v>5.487,53</v>
          </cell>
        </row>
        <row r="3262">
          <cell r="A3262">
            <v>34794</v>
          </cell>
          <cell r="B3262" t="str">
            <v>MECANICO DE REFRIGERACAO</v>
          </cell>
          <cell r="C3262" t="str">
            <v xml:space="preserve">H     </v>
          </cell>
          <cell r="D3262" t="str">
            <v>CR</v>
          </cell>
          <cell r="E3262" t="str">
            <v>13,82</v>
          </cell>
        </row>
        <row r="3263">
          <cell r="A3263">
            <v>40925</v>
          </cell>
          <cell r="B3263" t="str">
            <v>MECANICO DE REFRIGERACAO (MENSALISTA)</v>
          </cell>
          <cell r="C3263" t="str">
            <v xml:space="preserve">MES   </v>
          </cell>
          <cell r="D3263" t="str">
            <v>CR</v>
          </cell>
          <cell r="E3263" t="str">
            <v>2.422,38</v>
          </cell>
        </row>
        <row r="3264">
          <cell r="A3264">
            <v>13741</v>
          </cell>
          <cell r="B3264" t="str">
            <v>MEDIDOR DE NIVEL ESTATICO E DINAMICO PARA POCO, COMPRIMENTO DE 200 M</v>
          </cell>
          <cell r="C3264" t="str">
            <v xml:space="preserve">UN    </v>
          </cell>
          <cell r="D3264" t="str">
            <v>CR</v>
          </cell>
          <cell r="E3264" t="str">
            <v>1.971,91</v>
          </cell>
        </row>
        <row r="3265">
          <cell r="A3265">
            <v>3288</v>
          </cell>
          <cell r="B3265" t="str">
            <v>MEIA CANA DE MADEIRA CEDRINHO OU EQUIVALENTE DA REGIAO, ACABAMENTO PARA FORRO PAULISTA, *2,5 X 2,5* CM</v>
          </cell>
          <cell r="C3265" t="str">
            <v xml:space="preserve">M     </v>
          </cell>
          <cell r="D3265" t="str">
            <v>AS</v>
          </cell>
          <cell r="E3265" t="str">
            <v>4,50</v>
          </cell>
        </row>
        <row r="3266">
          <cell r="A3266">
            <v>13587</v>
          </cell>
          <cell r="B3266" t="str">
            <v>MEIA CANA DE MADEIRA PINUS OU EQUIVALENTE DA REGIAO, ACABAMENTO PARA FORRO PAULISTA, *2,5 X 2,5* CM</v>
          </cell>
          <cell r="C3266" t="str">
            <v xml:space="preserve">M     </v>
          </cell>
          <cell r="D3266" t="str">
            <v>AS</v>
          </cell>
          <cell r="E3266" t="str">
            <v>2,71</v>
          </cell>
        </row>
        <row r="3267">
          <cell r="A3267">
            <v>38598</v>
          </cell>
          <cell r="B3267" t="str">
            <v>MEIA CANALETA DE CONCRETO ESTRUTURAL 14 X 19 X 19 CM, FBK 14 MPA (NBR 6136)</v>
          </cell>
          <cell r="C3267" t="str">
            <v xml:space="preserve">UN    </v>
          </cell>
          <cell r="D3267" t="str">
            <v>CR</v>
          </cell>
          <cell r="E3267" t="str">
            <v>1,98</v>
          </cell>
        </row>
        <row r="3268">
          <cell r="A3268">
            <v>38595</v>
          </cell>
          <cell r="B3268" t="str">
            <v>MEIA CANALETA DE CONCRETO ESTRUTURAL 14 X 19 X 19 CM, FBK 4,5 MPA (NBR 6136)</v>
          </cell>
          <cell r="C3268" t="str">
            <v xml:space="preserve">UN    </v>
          </cell>
          <cell r="D3268" t="str">
            <v>CR</v>
          </cell>
          <cell r="E3268" t="str">
            <v>1,68</v>
          </cell>
        </row>
        <row r="3269">
          <cell r="A3269">
            <v>38592</v>
          </cell>
          <cell r="B3269" t="str">
            <v>MEIO BLOCO DE CONCRETO ESTRUTURAL 14 X 19 X 14 CM, FBK 14 MPA (NBR 6136)</v>
          </cell>
          <cell r="C3269" t="str">
            <v xml:space="preserve">UN    </v>
          </cell>
          <cell r="D3269" t="str">
            <v>CR</v>
          </cell>
          <cell r="E3269" t="str">
            <v>1,70</v>
          </cell>
        </row>
        <row r="3270">
          <cell r="A3270">
            <v>38588</v>
          </cell>
          <cell r="B3270" t="str">
            <v>MEIO BLOCO DE CONCRETO ESTRUTURAL 14 X 19 X 14 CM, FBK 4,5 MPA (NBR 6136)</v>
          </cell>
          <cell r="C3270" t="str">
            <v xml:space="preserve">UN    </v>
          </cell>
          <cell r="D3270" t="str">
            <v>CR</v>
          </cell>
          <cell r="E3270" t="str">
            <v>1,36</v>
          </cell>
        </row>
        <row r="3271">
          <cell r="A3271">
            <v>38593</v>
          </cell>
          <cell r="B3271" t="str">
            <v>MEIO BLOCO DE CONCRETO ESTRUTURAL 14 X 19 X 19 CM, FBK 14 MPA (NBR 6136)</v>
          </cell>
          <cell r="C3271" t="str">
            <v xml:space="preserve">UN    </v>
          </cell>
          <cell r="D3271" t="str">
            <v>CR</v>
          </cell>
          <cell r="E3271" t="str">
            <v>1,88</v>
          </cell>
        </row>
        <row r="3272">
          <cell r="A3272">
            <v>38589</v>
          </cell>
          <cell r="B3272" t="str">
            <v>MEIO BLOCO DE CONCRETO ESTRUTURAL 14 X 19 X 19 CM, FBK 4,5 MPA (NBR 6136)</v>
          </cell>
          <cell r="C3272" t="str">
            <v xml:space="preserve">UN    </v>
          </cell>
          <cell r="D3272" t="str">
            <v>CR</v>
          </cell>
          <cell r="E3272" t="str">
            <v>1,42</v>
          </cell>
        </row>
        <row r="3273">
          <cell r="A3273">
            <v>38594</v>
          </cell>
          <cell r="B3273" t="str">
            <v>MEIO BLOCO DE CONCRETO ESTRUTURAL 14 X 19 X 34 CM, FBK 14 MPA (NBR 6136)</v>
          </cell>
          <cell r="C3273" t="str">
            <v xml:space="preserve">UN    </v>
          </cell>
          <cell r="D3273" t="str">
            <v>CR</v>
          </cell>
          <cell r="E3273" t="str">
            <v>2,96</v>
          </cell>
        </row>
        <row r="3274">
          <cell r="A3274">
            <v>34773</v>
          </cell>
          <cell r="B3274" t="str">
            <v>MEIO BLOCO DE VEDACAO DE CONCRETO APARENTE 14 X 19 X 19 CM  (CLASSE C - NBR 6136)</v>
          </cell>
          <cell r="C3274" t="str">
            <v xml:space="preserve">UN    </v>
          </cell>
          <cell r="D3274" t="str">
            <v>CR</v>
          </cell>
          <cell r="E3274" t="str">
            <v>1,40</v>
          </cell>
        </row>
        <row r="3275">
          <cell r="A3275">
            <v>34769</v>
          </cell>
          <cell r="B3275" t="str">
            <v>MEIO BLOCO DE VEDACAO DE CONCRETO APARENTE 19 X 19 X 19 CM (CLASSE C - NBR 6136)</v>
          </cell>
          <cell r="C3275" t="str">
            <v xml:space="preserve">UN    </v>
          </cell>
          <cell r="D3275" t="str">
            <v>CR</v>
          </cell>
          <cell r="E3275" t="str">
            <v>1,73</v>
          </cell>
        </row>
        <row r="3276">
          <cell r="A3276">
            <v>34763</v>
          </cell>
          <cell r="B3276" t="str">
            <v>MEIO BLOCO DE VEDACAO DE CONCRETO APARENTE 9  X 19 X 19 CM (CLASSE C - NBR 6136)</v>
          </cell>
          <cell r="C3276" t="str">
            <v xml:space="preserve">UN    </v>
          </cell>
          <cell r="D3276" t="str">
            <v>CR</v>
          </cell>
          <cell r="E3276" t="str">
            <v>1,07</v>
          </cell>
        </row>
        <row r="3277">
          <cell r="A3277">
            <v>34774</v>
          </cell>
          <cell r="B3277" t="str">
            <v>MEIO BLOCO DE VEDACAO DE CONCRETO 14 X 19 X 19 CM (CLASSE C - NBR 6136)</v>
          </cell>
          <cell r="C3277" t="str">
            <v xml:space="preserve">UN    </v>
          </cell>
          <cell r="D3277" t="str">
            <v>CR</v>
          </cell>
          <cell r="E3277" t="str">
            <v>1,33</v>
          </cell>
        </row>
        <row r="3278">
          <cell r="A3278">
            <v>34771</v>
          </cell>
          <cell r="B3278" t="str">
            <v>MEIO BLOCO DE VEDACAO DE CONCRETO 19 X 19 X 19 CM (CLASSE C - NBR 6136)</v>
          </cell>
          <cell r="C3278" t="str">
            <v xml:space="preserve">UN    </v>
          </cell>
          <cell r="D3278" t="str">
            <v>CR</v>
          </cell>
          <cell r="E3278" t="str">
            <v>1,60</v>
          </cell>
        </row>
        <row r="3279">
          <cell r="A3279">
            <v>34764</v>
          </cell>
          <cell r="B3279" t="str">
            <v>MEIO BLOCO DE VEDACAO DE CONCRETO 9 X 19 X 19 CM (CLASSE C - NBR 6136)</v>
          </cell>
          <cell r="C3279" t="str">
            <v xml:space="preserve">UN    </v>
          </cell>
          <cell r="D3279" t="str">
            <v>CR</v>
          </cell>
          <cell r="E3279" t="str">
            <v>1,05</v>
          </cell>
        </row>
        <row r="3280">
          <cell r="A3280">
            <v>34788</v>
          </cell>
          <cell r="B3280" t="str">
            <v>MEIO BLOCO ESTRUTURAL CERAMICO 14 X 19 X 14 CM, 6,0 MPA (NBR 15270)</v>
          </cell>
          <cell r="C3280" t="str">
            <v xml:space="preserve">UN    </v>
          </cell>
          <cell r="D3280" t="str">
            <v>CR</v>
          </cell>
          <cell r="E3280" t="str">
            <v>0,87</v>
          </cell>
        </row>
        <row r="3281">
          <cell r="A3281">
            <v>34781</v>
          </cell>
          <cell r="B3281" t="str">
            <v>MEIO BLOCO ESTRUTURAL CERAMICO 14 X 19 X 19 CM, 6,0 MPA (NBR 15270)</v>
          </cell>
          <cell r="C3281" t="str">
            <v xml:space="preserve">UN    </v>
          </cell>
          <cell r="D3281" t="str">
            <v>CR</v>
          </cell>
          <cell r="E3281" t="str">
            <v>0,98</v>
          </cell>
        </row>
        <row r="3282">
          <cell r="A3282">
            <v>4062</v>
          </cell>
          <cell r="B3282" t="str">
            <v>MEIO-FIO OU GUIA DE CONCRETO, PRE-MOLDADO, COMP 1 M, *30 X 15* CM (H X L)</v>
          </cell>
          <cell r="C3282" t="str">
            <v xml:space="preserve">UN    </v>
          </cell>
          <cell r="D3282" t="str">
            <v>CR</v>
          </cell>
          <cell r="E3282" t="str">
            <v>16,48</v>
          </cell>
        </row>
        <row r="3283">
          <cell r="A3283">
            <v>4059</v>
          </cell>
          <cell r="B3283" t="str">
            <v>MEIO-FIO OU GUIA DE CONCRETO, PRE-MOLDADO, COMP 1 M, *30 X 15/ 12* CM (H X L1/L2)</v>
          </cell>
          <cell r="C3283" t="str">
            <v xml:space="preserve">M     </v>
          </cell>
          <cell r="D3283" t="str">
            <v xml:space="preserve">C </v>
          </cell>
          <cell r="E3283" t="str">
            <v>19,98</v>
          </cell>
        </row>
        <row r="3284">
          <cell r="A3284">
            <v>4061</v>
          </cell>
          <cell r="B3284" t="str">
            <v>MEIO-FIO OU GUIA DE CONCRETO, PRE-MOLDADO, COMP 80 CM, *45 X 18 /12* CM (H X L1/L2)</v>
          </cell>
          <cell r="C3284" t="str">
            <v xml:space="preserve">UN    </v>
          </cell>
          <cell r="D3284" t="str">
            <v>CR</v>
          </cell>
          <cell r="E3284" t="str">
            <v>15,98</v>
          </cell>
        </row>
        <row r="3285">
          <cell r="A3285">
            <v>41315</v>
          </cell>
          <cell r="B3285" t="str">
            <v>MEMBRANA IMPERMEABILIZANTE A BASE DE POLIUREIA, BICOMPONENTE, APLICACAO A FRIO</v>
          </cell>
          <cell r="C3285" t="str">
            <v xml:space="preserve">KG    </v>
          </cell>
          <cell r="D3285" t="str">
            <v>CR</v>
          </cell>
          <cell r="E3285" t="str">
            <v>78,30</v>
          </cell>
        </row>
        <row r="3286">
          <cell r="A3286">
            <v>43148</v>
          </cell>
          <cell r="B3286" t="str">
            <v>MEMBRANA IMPERMEABILIZANTE A BASE DE POLIURETANO</v>
          </cell>
          <cell r="C3286" t="str">
            <v xml:space="preserve">KG    </v>
          </cell>
          <cell r="D3286" t="str">
            <v>CR</v>
          </cell>
          <cell r="E3286" t="str">
            <v>53,15</v>
          </cell>
        </row>
        <row r="3287">
          <cell r="A3287">
            <v>43147</v>
          </cell>
          <cell r="B3287" t="str">
            <v>MEMBRANA IMPERMEABILIZANTE ACRILICA MONOCOMPONENTE</v>
          </cell>
          <cell r="C3287" t="str">
            <v xml:space="preserve">KG    </v>
          </cell>
          <cell r="D3287" t="str">
            <v>CR</v>
          </cell>
          <cell r="E3287" t="str">
            <v>20,58</v>
          </cell>
        </row>
        <row r="3288">
          <cell r="A3288">
            <v>10608</v>
          </cell>
          <cell r="B3288" t="str">
            <v>MESA VIBRATORIA COM DIMENSOES DE 2,0 X 1,0 M, COM MOTOR ELETRICO DE 2 POLOS E POTENCIA DE 3 CV</v>
          </cell>
          <cell r="C3288" t="str">
            <v xml:space="preserve">UN    </v>
          </cell>
          <cell r="D3288" t="str">
            <v>AS</v>
          </cell>
          <cell r="E3288" t="str">
            <v>8.683,28</v>
          </cell>
        </row>
        <row r="3289">
          <cell r="A3289">
            <v>4069</v>
          </cell>
          <cell r="B3289" t="str">
            <v>MESTRE DE OBRAS</v>
          </cell>
          <cell r="C3289" t="str">
            <v xml:space="preserve">H     </v>
          </cell>
          <cell r="D3289" t="str">
            <v>CR</v>
          </cell>
          <cell r="E3289" t="str">
            <v>46,40</v>
          </cell>
        </row>
        <row r="3290">
          <cell r="A3290">
            <v>40819</v>
          </cell>
          <cell r="B3290" t="str">
            <v>MESTRE DE OBRAS (MENSALISTA)</v>
          </cell>
          <cell r="C3290" t="str">
            <v xml:space="preserve">MES   </v>
          </cell>
          <cell r="D3290" t="str">
            <v>CR</v>
          </cell>
          <cell r="E3290" t="str">
            <v>8.126,01</v>
          </cell>
        </row>
        <row r="3291">
          <cell r="A3291">
            <v>34361</v>
          </cell>
          <cell r="B3291" t="str">
            <v>METACAULIM DE ALTA REATIVIDADE/CAULIM CALCINADO</v>
          </cell>
          <cell r="C3291" t="str">
            <v xml:space="preserve">KG    </v>
          </cell>
          <cell r="D3291" t="str">
            <v>CR</v>
          </cell>
          <cell r="E3291" t="str">
            <v>14,98</v>
          </cell>
        </row>
        <row r="3292">
          <cell r="A3292">
            <v>36512</v>
          </cell>
          <cell r="B3292" t="str">
            <v>MICRO-TRATOR CORTADOR DE GRAMA COM LARGURA DO CORTE DE 107 CM, COM  2 LAMINAS E DESCARTE LATERAL</v>
          </cell>
          <cell r="C3292" t="str">
            <v xml:space="preserve">UN    </v>
          </cell>
          <cell r="D3292" t="str">
            <v>AS</v>
          </cell>
          <cell r="E3292" t="str">
            <v>11.237,37</v>
          </cell>
        </row>
        <row r="3293">
          <cell r="A3293">
            <v>25972</v>
          </cell>
          <cell r="B3293" t="str">
            <v>MICROESFERAS DE VIDRO PARA SINALIZACAO HORIZONTAL VIARIA, TIPO I-B (PREMIX) - NBR 16184</v>
          </cell>
          <cell r="C3293" t="str">
            <v xml:space="preserve">KG    </v>
          </cell>
          <cell r="D3293" t="str">
            <v>CR</v>
          </cell>
          <cell r="E3293" t="str">
            <v>7,77</v>
          </cell>
        </row>
        <row r="3294">
          <cell r="A3294">
            <v>25973</v>
          </cell>
          <cell r="B3294" t="str">
            <v>MICROESFERAS DE VIDRO PARA SINALIZACAO HORIZONTAL VIARIA, TIPO II-A (DROP-ON) - NBR 16184</v>
          </cell>
          <cell r="C3294" t="str">
            <v xml:space="preserve">KG    </v>
          </cell>
          <cell r="D3294" t="str">
            <v>CR</v>
          </cell>
          <cell r="E3294" t="str">
            <v>7,77</v>
          </cell>
        </row>
        <row r="3295">
          <cell r="A3295">
            <v>11697</v>
          </cell>
          <cell r="B3295" t="str">
            <v>MICTORIO COLETIVO ACO INOX (AISI 304), E = 0,8 MM, DE *100 X 40 X 30* CM (C X A X P)</v>
          </cell>
          <cell r="C3295" t="str">
            <v xml:space="preserve">UN    </v>
          </cell>
          <cell r="D3295" t="str">
            <v>CR</v>
          </cell>
          <cell r="E3295" t="str">
            <v>457,05</v>
          </cell>
        </row>
        <row r="3296">
          <cell r="A3296">
            <v>11698</v>
          </cell>
          <cell r="B3296" t="str">
            <v>MICTORIO COLETIVO ACO INOX (AISI 304), E = 0,8 MM, DE *100 X 50 X 35* CM (C X A X P)</v>
          </cell>
          <cell r="C3296" t="str">
            <v xml:space="preserve">UN    </v>
          </cell>
          <cell r="D3296" t="str">
            <v>CR</v>
          </cell>
          <cell r="E3296" t="str">
            <v>545,24</v>
          </cell>
        </row>
        <row r="3297">
          <cell r="A3297">
            <v>11699</v>
          </cell>
          <cell r="B3297" t="str">
            <v>MICTORIO INDIVIDUAL ACO INOX (AISI 304), E = 0,8 MM, DE *50  X 45  X 35* (C X A X P)</v>
          </cell>
          <cell r="C3297" t="str">
            <v xml:space="preserve">UN    </v>
          </cell>
          <cell r="D3297" t="str">
            <v>CR</v>
          </cell>
          <cell r="E3297" t="str">
            <v>602,61</v>
          </cell>
        </row>
        <row r="3298">
          <cell r="A3298">
            <v>10432</v>
          </cell>
          <cell r="B3298" t="str">
            <v>MICTORIO SIFONADO LOUCA BRANCA SEM COMPLEMENTOS</v>
          </cell>
          <cell r="C3298" t="str">
            <v xml:space="preserve">UN    </v>
          </cell>
          <cell r="D3298" t="str">
            <v>CR</v>
          </cell>
          <cell r="E3298" t="str">
            <v>247,80</v>
          </cell>
        </row>
        <row r="3299">
          <cell r="A3299">
            <v>10430</v>
          </cell>
          <cell r="B3299" t="str">
            <v>MICTORIO SIFONADO LOUCA COR SEM COMPLEMENTOS</v>
          </cell>
          <cell r="C3299" t="str">
            <v xml:space="preserve">UN    </v>
          </cell>
          <cell r="D3299" t="str">
            <v>CR</v>
          </cell>
          <cell r="E3299" t="str">
            <v>266,87</v>
          </cell>
        </row>
        <row r="3300">
          <cell r="A3300">
            <v>37514</v>
          </cell>
          <cell r="B3300" t="str">
            <v>MINICARREGADEIRA SOBRE RODAS, POTENCIA LIQUIDA DE *47* HP, CAPACIDADE NOMINAL DE OPERACAO DE *646* KG</v>
          </cell>
          <cell r="C3300" t="str">
            <v xml:space="preserve">UN    </v>
          </cell>
          <cell r="D3300" t="str">
            <v>AS</v>
          </cell>
          <cell r="E3300" t="str">
            <v>167.377,50</v>
          </cell>
        </row>
        <row r="3301">
          <cell r="A3301">
            <v>37519</v>
          </cell>
          <cell r="B3301" t="str">
            <v>MINICARREGADEIRA SOBRE RODAS, POTENCIA LIQUIDA DE *72* HP, CAPACIDADE NOMINAL DE OPERACAO DE *1200* KG</v>
          </cell>
          <cell r="C3301" t="str">
            <v xml:space="preserve">UN    </v>
          </cell>
          <cell r="D3301" t="str">
            <v>AS</v>
          </cell>
          <cell r="E3301" t="str">
            <v>258.312,59</v>
          </cell>
        </row>
        <row r="3302">
          <cell r="A3302">
            <v>37520</v>
          </cell>
          <cell r="B3302" t="str">
            <v>MINIESCAVADEIRA SOBRE ESTEIRAS, POTENCIA LIQUIDA DE *30* HP, PESO OPERACIONAL DE *3.500* KG</v>
          </cell>
          <cell r="C3302" t="str">
            <v xml:space="preserve">UN    </v>
          </cell>
          <cell r="D3302" t="str">
            <v>AS</v>
          </cell>
          <cell r="E3302" t="str">
            <v>254.077,95</v>
          </cell>
        </row>
        <row r="3303">
          <cell r="A3303">
            <v>37521</v>
          </cell>
          <cell r="B3303" t="str">
            <v>MINIESCAVADEIRA SOBRE ESTEIRAS, POTENCIA LIQUIDA DE *42* HP, PESO OPERACIONAL DE *4.500* KG</v>
          </cell>
          <cell r="C3303" t="str">
            <v xml:space="preserve">UN    </v>
          </cell>
          <cell r="D3303" t="str">
            <v>AS</v>
          </cell>
          <cell r="E3303" t="str">
            <v>309.975,11</v>
          </cell>
        </row>
        <row r="3304">
          <cell r="A3304">
            <v>37522</v>
          </cell>
          <cell r="B3304" t="str">
            <v>MINIESCAVADEIRA SOBRE ESTEIRAS, POTENCIA LIQUIDA DE *42* HP, PESO OPERACIONAL DE *5.300* KG</v>
          </cell>
          <cell r="C3304" t="str">
            <v xml:space="preserve">UN    </v>
          </cell>
          <cell r="D3304" t="str">
            <v>AS</v>
          </cell>
          <cell r="E3304" t="str">
            <v>319.300,95</v>
          </cell>
        </row>
        <row r="3305">
          <cell r="A3305">
            <v>21109</v>
          </cell>
          <cell r="B3305" t="str">
            <v>MINUTERIA ELETRONICA COLETIVA COM POTENCIA MAXIMA RESISTIVA PARA LAMPADAS FLUORESCENTES DE *300* W ( 110 V ) / *600* W ( 110 V )</v>
          </cell>
          <cell r="C3305" t="str">
            <v xml:space="preserve">UN    </v>
          </cell>
          <cell r="D3305" t="str">
            <v>AS</v>
          </cell>
          <cell r="E3305" t="str">
            <v>51,98</v>
          </cell>
        </row>
        <row r="3306">
          <cell r="A3306">
            <v>36800</v>
          </cell>
          <cell r="B3306" t="str">
            <v>MISTURADOR BASE PARA CHUVEIRO/BANHEIRA, 1/2 " OU 3/4 ", SOLDAVEL OU ROSCAVEL</v>
          </cell>
          <cell r="C3306" t="str">
            <v xml:space="preserve">UN    </v>
          </cell>
          <cell r="D3306" t="str">
            <v>CR</v>
          </cell>
          <cell r="E3306" t="str">
            <v>79,77</v>
          </cell>
        </row>
        <row r="3307">
          <cell r="A3307">
            <v>11769</v>
          </cell>
          <cell r="B3307" t="str">
            <v>MISTURADOR CROMADO DE MESA BICA BAIXA PARA LAVATORIO (REF 1875)</v>
          </cell>
          <cell r="C3307" t="str">
            <v xml:space="preserve">UN    </v>
          </cell>
          <cell r="D3307" t="str">
            <v>CR</v>
          </cell>
          <cell r="E3307" t="str">
            <v>195,50</v>
          </cell>
        </row>
        <row r="3308">
          <cell r="A3308">
            <v>36793</v>
          </cell>
          <cell r="B3308" t="str">
            <v>MISTURADOR CROMADO DE PAREDE PARA LAVATORIO (REF 1178)</v>
          </cell>
          <cell r="C3308" t="str">
            <v xml:space="preserve">UN    </v>
          </cell>
          <cell r="D3308" t="str">
            <v>CR</v>
          </cell>
          <cell r="E3308" t="str">
            <v>316,53</v>
          </cell>
        </row>
        <row r="3309">
          <cell r="A3309">
            <v>37546</v>
          </cell>
          <cell r="B3309" t="str">
            <v>MISTURADOR DE ARGAMASSA, EIXO HORIZONTAL, CAPACIDADE DE MISTURA 160 KG, MOTOR ELETRICO TRIFASICO 220/380 V, POTENCIA 3 CV</v>
          </cell>
          <cell r="C3309" t="str">
            <v xml:space="preserve">UN    </v>
          </cell>
          <cell r="D3309" t="str">
            <v>CR</v>
          </cell>
          <cell r="E3309" t="str">
            <v>7.555,50</v>
          </cell>
        </row>
        <row r="3310">
          <cell r="A3310">
            <v>37544</v>
          </cell>
          <cell r="B3310" t="str">
            <v>MISTURADOR DE ARGAMASSA, EIXO HORIZONTAL, CAPACIDADE DE MISTURA 300 KG, MOTOR ELETRICO TRIFASICO 220/380 V, POTENCIA 5 CV</v>
          </cell>
          <cell r="C3310" t="str">
            <v xml:space="preserve">UN    </v>
          </cell>
          <cell r="D3310" t="str">
            <v>CR</v>
          </cell>
          <cell r="E3310" t="str">
            <v>7.991,21</v>
          </cell>
        </row>
        <row r="3311">
          <cell r="A3311">
            <v>37545</v>
          </cell>
          <cell r="B3311" t="str">
            <v>MISTURADOR DE ARGAMASSA, EIXO HORIZONTAL, CAPACIDADE DE MISTURA 600 KG, MOTOR ELETRICO TRIFASICO 220/380 V, POTENCIA 7,5 CV</v>
          </cell>
          <cell r="C3311" t="str">
            <v xml:space="preserve">UN    </v>
          </cell>
          <cell r="D3311" t="str">
            <v>CR</v>
          </cell>
          <cell r="E3311" t="str">
            <v>9.508,47</v>
          </cell>
        </row>
        <row r="3312">
          <cell r="A3312">
            <v>11771</v>
          </cell>
          <cell r="B3312" t="str">
            <v>MISTURADOR DE PAREDE CROMADO PARA COZINHA BICA MOVEL COM AREJADOR (REF 1258)</v>
          </cell>
          <cell r="C3312" t="str">
            <v xml:space="preserve">UN    </v>
          </cell>
          <cell r="D3312" t="str">
            <v>CR</v>
          </cell>
          <cell r="E3312" t="str">
            <v>242,50</v>
          </cell>
        </row>
        <row r="3313">
          <cell r="A3313">
            <v>39919</v>
          </cell>
          <cell r="B3313" t="str">
            <v>MISTURADOR DUPLO HORIZONTAL DE ALTA TURBULENCIA, CAPACIDADE / VOLUME 2 X 500 LITROS, MOTORES ELETRICOS MINIMO 5 CV CADA,  PARA NATA CIMENTO, ARGAMASSA E OUTROS</v>
          </cell>
          <cell r="C3313" t="str">
            <v xml:space="preserve">UN    </v>
          </cell>
          <cell r="D3313" t="str">
            <v>CR</v>
          </cell>
          <cell r="E3313" t="str">
            <v>37.819,45</v>
          </cell>
        </row>
        <row r="3314">
          <cell r="A3314">
            <v>38385</v>
          </cell>
          <cell r="B3314" t="str">
            <v>MISTURADOR MANUAL DE TINTAS PARA FURADEIRA, HASTE METALICA *60* CM, COM HELICE  (MEXEDOR DE TINTA)</v>
          </cell>
          <cell r="C3314" t="str">
            <v xml:space="preserve">UN    </v>
          </cell>
          <cell r="D3314" t="str">
            <v>CR</v>
          </cell>
          <cell r="E3314" t="str">
            <v>44,94</v>
          </cell>
        </row>
        <row r="3315">
          <cell r="A3315">
            <v>37587</v>
          </cell>
          <cell r="B3315" t="str">
            <v>MISTURADOR MONOCOMANDO PARA CHUVEIRO, BASE BRUTA E ACABAMENTO CROMADO</v>
          </cell>
          <cell r="C3315" t="str">
            <v xml:space="preserve">UN    </v>
          </cell>
          <cell r="D3315" t="str">
            <v>CR</v>
          </cell>
          <cell r="E3315" t="str">
            <v>220,56</v>
          </cell>
        </row>
        <row r="3316">
          <cell r="A3316">
            <v>11561</v>
          </cell>
          <cell r="B3316" t="str">
            <v>MOLA AEREA FECHA PORTA, PARA PORTAS COM LARGURA ATE 110 CM</v>
          </cell>
          <cell r="C3316" t="str">
            <v xml:space="preserve">UN    </v>
          </cell>
          <cell r="D3316" t="str">
            <v>CR</v>
          </cell>
          <cell r="E3316" t="str">
            <v>139,19</v>
          </cell>
        </row>
        <row r="3317">
          <cell r="A3317">
            <v>11560</v>
          </cell>
          <cell r="B3317" t="str">
            <v>MOLA AEREA FECHA PORTA, PARA PORTAS COM LARGURA ATE 95 CM</v>
          </cell>
          <cell r="C3317" t="str">
            <v xml:space="preserve">UN    </v>
          </cell>
          <cell r="D3317" t="str">
            <v>CR</v>
          </cell>
          <cell r="E3317" t="str">
            <v>118,47</v>
          </cell>
        </row>
        <row r="3318">
          <cell r="A3318">
            <v>11499</v>
          </cell>
          <cell r="B3318" t="str">
            <v>MOLA HIDRAULICA DE PISO P/ VIDRO TEMPERADO 10MM</v>
          </cell>
          <cell r="C3318" t="str">
            <v xml:space="preserve">UN    </v>
          </cell>
          <cell r="D3318" t="str">
            <v>CR</v>
          </cell>
          <cell r="E3318" t="str">
            <v>1.154,25</v>
          </cell>
        </row>
        <row r="3319">
          <cell r="A3319">
            <v>34761</v>
          </cell>
          <cell r="B3319" t="str">
            <v>MONTADOR DE ELETROELETRONICOS</v>
          </cell>
          <cell r="C3319" t="str">
            <v xml:space="preserve">H     </v>
          </cell>
          <cell r="D3319" t="str">
            <v>CR</v>
          </cell>
          <cell r="E3319" t="str">
            <v>11,61</v>
          </cell>
        </row>
        <row r="3320">
          <cell r="A3320">
            <v>40924</v>
          </cell>
          <cell r="B3320" t="str">
            <v>MONTADOR DE ELETROELETRONICOS (MENSALISTA)</v>
          </cell>
          <cell r="C3320" t="str">
            <v xml:space="preserve">MES   </v>
          </cell>
          <cell r="D3320" t="str">
            <v>CR</v>
          </cell>
          <cell r="E3320" t="str">
            <v>2.037,34</v>
          </cell>
        </row>
        <row r="3321">
          <cell r="A3321">
            <v>25957</v>
          </cell>
          <cell r="B3321" t="str">
            <v>MONTADOR DE ESTRUTURAS METALICAS</v>
          </cell>
          <cell r="C3321" t="str">
            <v xml:space="preserve">H     </v>
          </cell>
          <cell r="D3321" t="str">
            <v>CR</v>
          </cell>
          <cell r="E3321" t="str">
            <v>20,95</v>
          </cell>
        </row>
        <row r="3322">
          <cell r="A3322">
            <v>40983</v>
          </cell>
          <cell r="B3322" t="str">
            <v>MONTADOR DE ESTRUTURAS METALICAS (MENSALISTA)</v>
          </cell>
          <cell r="C3322" t="str">
            <v xml:space="preserve">MES   </v>
          </cell>
          <cell r="D3322" t="str">
            <v>CR</v>
          </cell>
          <cell r="E3322" t="str">
            <v>3.671,50</v>
          </cell>
        </row>
        <row r="3323">
          <cell r="A3323">
            <v>2437</v>
          </cell>
          <cell r="B3323" t="str">
            <v>MONTADOR DE MAQUINAS</v>
          </cell>
          <cell r="C3323" t="str">
            <v xml:space="preserve">H     </v>
          </cell>
          <cell r="D3323" t="str">
            <v>CR</v>
          </cell>
          <cell r="E3323" t="str">
            <v>20,77</v>
          </cell>
        </row>
        <row r="3324">
          <cell r="A3324">
            <v>40921</v>
          </cell>
          <cell r="B3324" t="str">
            <v>MONTADOR DE MAQUINAS (MENSALISTA)</v>
          </cell>
          <cell r="C3324" t="str">
            <v xml:space="preserve">MES   </v>
          </cell>
          <cell r="D3324" t="str">
            <v>CR</v>
          </cell>
          <cell r="E3324" t="str">
            <v>3.638,91</v>
          </cell>
        </row>
        <row r="3325">
          <cell r="A3325">
            <v>14252</v>
          </cell>
          <cell r="B3325" t="str">
            <v>MOTOBOMBA AUTOESCORVANTE MOTOR A GASOLINA, POTENCIA 6,0HP, BOCAIS 3" X 3", HM/Q = 5 MCA / 24 M3/H A 52,5 MCA / 5,0 M3/H</v>
          </cell>
          <cell r="C3325" t="str">
            <v xml:space="preserve">UN    </v>
          </cell>
          <cell r="D3325" t="str">
            <v>CR</v>
          </cell>
          <cell r="E3325" t="str">
            <v>1.884,45</v>
          </cell>
        </row>
        <row r="3326">
          <cell r="A3326">
            <v>730</v>
          </cell>
          <cell r="B3326" t="str">
            <v>MOTOBOMBA AUTOESCORVANTE MOTOR ELETRICO TRIFASICO 7,4HP BOCA DIAMETRO DE SUCCAO X RECLAQUE: 2"X2", HM/ Q = 10 M / 73,5 M3/H A 28 M / 8,2 M3 /H</v>
          </cell>
          <cell r="C3326" t="str">
            <v xml:space="preserve">UN    </v>
          </cell>
          <cell r="D3326" t="str">
            <v>CR</v>
          </cell>
          <cell r="E3326" t="str">
            <v>5.034,89</v>
          </cell>
        </row>
        <row r="3327">
          <cell r="A3327">
            <v>723</v>
          </cell>
          <cell r="B3327" t="str">
            <v>MOTOBOMBA AUTOESCORVANTE POTENCIA 5,42 HP, BOCAIS SUCCAO X RECALQUE 2" X 2", A GASOLINA, DIAMETRO DO ROTOR 122 MM HM/Q = 6 MCA / 33,0 M3/H A 28 MCA / 8,0 M3/H</v>
          </cell>
          <cell r="C3327" t="str">
            <v xml:space="preserve">UN    </v>
          </cell>
          <cell r="D3327" t="str">
            <v>CR</v>
          </cell>
          <cell r="E3327" t="str">
            <v>2.502,52</v>
          </cell>
        </row>
        <row r="3328">
          <cell r="A3328">
            <v>36502</v>
          </cell>
          <cell r="B3328" t="str">
            <v>MOTOBOMBA CENTRIFUGA, MOTOR A GASOLINA, POTENCIA 5,42 HP, BOCAIS 1 1/2" X 1", DIAMETRO ROTOR 143 MM HM/Q = 6 MCA / 16,8 M3/H A 38 MCA / 6,6 M3/H</v>
          </cell>
          <cell r="C3328" t="str">
            <v xml:space="preserve">UN    </v>
          </cell>
          <cell r="D3328" t="str">
            <v>CR</v>
          </cell>
          <cell r="E3328" t="str">
            <v>2.352,07</v>
          </cell>
        </row>
        <row r="3329">
          <cell r="A3329">
            <v>36503</v>
          </cell>
          <cell r="B3329" t="str">
            <v>MOTOBOMBA TRASH (PARA AGUA SUJA) AUTO ESCORVANTE, MOTOR GASOLINA DE 6,41 HP, DIAMETROS DE SUCCAO X RECALQUE: 3" X 3", HM/Q: 10/60 A 23/0</v>
          </cell>
          <cell r="C3329" t="str">
            <v xml:space="preserve">UN    </v>
          </cell>
          <cell r="D3329" t="str">
            <v>CR</v>
          </cell>
          <cell r="E3329" t="str">
            <v>2.900,38</v>
          </cell>
        </row>
        <row r="3330">
          <cell r="A3330">
            <v>4090</v>
          </cell>
          <cell r="B3330" t="str">
            <v>MOTONIVELADORA POTENCIA BASICA LIQUIDA (PRIMEIRA MARCHA) 125 HP , PESO BRUTO 13843 KG, LARGURA DA LAMINA DE 3,7 M</v>
          </cell>
          <cell r="C3330" t="str">
            <v xml:space="preserve">UN    </v>
          </cell>
          <cell r="D3330" t="str">
            <v>AS</v>
          </cell>
          <cell r="E3330" t="str">
            <v>586.700,00</v>
          </cell>
        </row>
        <row r="3331">
          <cell r="A3331">
            <v>13227</v>
          </cell>
          <cell r="B3331" t="str">
            <v>MOTONIVELADORA POTENCIA BASICA LIQUIDA (PRIMEIRA MARCHA) 171 HP, PESO BRUTO 14768 KG, LARGURA DA LAMINA DE 3,7 M</v>
          </cell>
          <cell r="C3331" t="str">
            <v xml:space="preserve">UN    </v>
          </cell>
          <cell r="D3331" t="str">
            <v>AS</v>
          </cell>
          <cell r="E3331" t="str">
            <v>729.047,91</v>
          </cell>
        </row>
        <row r="3332">
          <cell r="A3332">
            <v>10597</v>
          </cell>
          <cell r="B3332" t="str">
            <v>MOTONIVELADORA POTENCIA BASICA LIQUIDA (PRIMEIRA MARCHA) 186 HP, PESO BRUTO 15785 KG, LARGURA DA LAMINA DE 4,3 M</v>
          </cell>
          <cell r="C3332" t="str">
            <v xml:space="preserve">UN    </v>
          </cell>
          <cell r="D3332" t="str">
            <v>AS</v>
          </cell>
          <cell r="E3332" t="str">
            <v>767.416,97</v>
          </cell>
        </row>
        <row r="3333">
          <cell r="A3333">
            <v>39628</v>
          </cell>
          <cell r="B3333" t="str">
            <v>MOTOR A DIESEL PARA VIBRADOR DE IMERSAO, DE *4,7* CV</v>
          </cell>
          <cell r="C3333" t="str">
            <v xml:space="preserve">UN    </v>
          </cell>
          <cell r="D3333" t="str">
            <v>CR</v>
          </cell>
          <cell r="E3333" t="str">
            <v>2.785,50</v>
          </cell>
        </row>
        <row r="3334">
          <cell r="A3334">
            <v>39404</v>
          </cell>
          <cell r="B3334" t="str">
            <v>MOTOR A GASOLINA PARA VIBRADOR DE IMERSAO, 4 TEMPOS, DE 5,5 CV</v>
          </cell>
          <cell r="C3334" t="str">
            <v xml:space="preserve">UN    </v>
          </cell>
          <cell r="D3334" t="str">
            <v>CR</v>
          </cell>
          <cell r="E3334" t="str">
            <v>1.381,24</v>
          </cell>
        </row>
        <row r="3335">
          <cell r="A3335">
            <v>39402</v>
          </cell>
          <cell r="B3335" t="str">
            <v>MOTOR ELETRICO PARA VIBRADOR DE IMERSAO, DE 2 CV, MONOFASICO, 110/220 V</v>
          </cell>
          <cell r="C3335" t="str">
            <v xml:space="preserve">UN    </v>
          </cell>
          <cell r="D3335" t="str">
            <v>CR</v>
          </cell>
          <cell r="E3335" t="str">
            <v>1.137,88</v>
          </cell>
        </row>
        <row r="3336">
          <cell r="A3336">
            <v>39403</v>
          </cell>
          <cell r="B3336" t="str">
            <v>MOTOR ELETRICO PARA VIBRADOR DE IMERSAO, DE 2 CV, TRIFASICO, 220/380 V</v>
          </cell>
          <cell r="C3336" t="str">
            <v xml:space="preserve">UN    </v>
          </cell>
          <cell r="D3336" t="str">
            <v>CR</v>
          </cell>
          <cell r="E3336" t="str">
            <v>1.113,13</v>
          </cell>
        </row>
        <row r="3337">
          <cell r="A3337">
            <v>4093</v>
          </cell>
          <cell r="B3337" t="str">
            <v>MOTORISTA DE CAMINHAO</v>
          </cell>
          <cell r="C3337" t="str">
            <v xml:space="preserve">H     </v>
          </cell>
          <cell r="D3337" t="str">
            <v>CR</v>
          </cell>
          <cell r="E3337" t="str">
            <v>22,74</v>
          </cell>
        </row>
        <row r="3338">
          <cell r="A3338">
            <v>10512</v>
          </cell>
          <cell r="B3338" t="str">
            <v>MOTORISTA DE CAMINHAO (MENSALISTA)</v>
          </cell>
          <cell r="C3338" t="str">
            <v xml:space="preserve">MES   </v>
          </cell>
          <cell r="D3338" t="str">
            <v>CR</v>
          </cell>
          <cell r="E3338" t="str">
            <v>3.983,16</v>
          </cell>
        </row>
        <row r="3339">
          <cell r="A3339">
            <v>20020</v>
          </cell>
          <cell r="B3339" t="str">
            <v>MOTORISTA DE CAMINHAO-BASCULANTE</v>
          </cell>
          <cell r="C3339" t="str">
            <v xml:space="preserve">H     </v>
          </cell>
          <cell r="D3339" t="str">
            <v>CR</v>
          </cell>
          <cell r="E3339" t="str">
            <v>21,45</v>
          </cell>
        </row>
        <row r="3340">
          <cell r="A3340">
            <v>41038</v>
          </cell>
          <cell r="B3340" t="str">
            <v>MOTORISTA DE CAMINHAO-BASCULANTE (MENSALISTA)</v>
          </cell>
          <cell r="C3340" t="str">
            <v xml:space="preserve">MES   </v>
          </cell>
          <cell r="D3340" t="str">
            <v>CR</v>
          </cell>
          <cell r="E3340" t="str">
            <v>3.757,13</v>
          </cell>
        </row>
        <row r="3341">
          <cell r="A3341">
            <v>4094</v>
          </cell>
          <cell r="B3341" t="str">
            <v>MOTORISTA DE CAMINHAO-CARRETA</v>
          </cell>
          <cell r="C3341" t="str">
            <v xml:space="preserve">H     </v>
          </cell>
          <cell r="D3341" t="str">
            <v>CR</v>
          </cell>
          <cell r="E3341" t="str">
            <v>30,37</v>
          </cell>
        </row>
        <row r="3342">
          <cell r="A3342">
            <v>40988</v>
          </cell>
          <cell r="B3342" t="str">
            <v>MOTORISTA DE CAMINHAO-CARRETA (MENSALISTA)</v>
          </cell>
          <cell r="C3342" t="str">
            <v xml:space="preserve">MES   </v>
          </cell>
          <cell r="D3342" t="str">
            <v>CR</v>
          </cell>
          <cell r="E3342" t="str">
            <v>5.319,26</v>
          </cell>
        </row>
        <row r="3343">
          <cell r="A3343">
            <v>4095</v>
          </cell>
          <cell r="B3343" t="str">
            <v>MOTORISTA DE CARRO DE PASSEIO</v>
          </cell>
          <cell r="C3343" t="str">
            <v xml:space="preserve">H     </v>
          </cell>
          <cell r="D3343" t="str">
            <v>CR</v>
          </cell>
          <cell r="E3343" t="str">
            <v>21,95</v>
          </cell>
        </row>
        <row r="3344">
          <cell r="A3344">
            <v>40990</v>
          </cell>
          <cell r="B3344" t="str">
            <v>MOTORISTA DE CARRO DE PASSEIO (MENSALISTA)</v>
          </cell>
          <cell r="C3344" t="str">
            <v xml:space="preserve">MES   </v>
          </cell>
          <cell r="D3344" t="str">
            <v>CR</v>
          </cell>
          <cell r="E3344" t="str">
            <v>3.845,47</v>
          </cell>
        </row>
        <row r="3345">
          <cell r="A3345">
            <v>4097</v>
          </cell>
          <cell r="B3345" t="str">
            <v>MOTORISTA DE ONIBUS / MICRO-ONIBUS</v>
          </cell>
          <cell r="C3345" t="str">
            <v xml:space="preserve">H     </v>
          </cell>
          <cell r="D3345" t="str">
            <v>CR</v>
          </cell>
          <cell r="E3345" t="str">
            <v>28,12</v>
          </cell>
        </row>
        <row r="3346">
          <cell r="A3346">
            <v>40994</v>
          </cell>
          <cell r="B3346" t="str">
            <v>MOTORISTA DE ONIBUS / MICRO-ONIBUS (MENSALISTA)</v>
          </cell>
          <cell r="C3346" t="str">
            <v xml:space="preserve">MES   </v>
          </cell>
          <cell r="D3346" t="str">
            <v>CR</v>
          </cell>
          <cell r="E3346" t="str">
            <v>4.928,30</v>
          </cell>
        </row>
        <row r="3347">
          <cell r="A3347">
            <v>4096</v>
          </cell>
          <cell r="B3347" t="str">
            <v>MOTORISTA OPERADOR DE CAMINHAO COM MUNCK</v>
          </cell>
          <cell r="C3347" t="str">
            <v xml:space="preserve">H     </v>
          </cell>
          <cell r="D3347" t="str">
            <v>CR</v>
          </cell>
          <cell r="E3347" t="str">
            <v>24,56</v>
          </cell>
        </row>
        <row r="3348">
          <cell r="A3348">
            <v>40992</v>
          </cell>
          <cell r="B3348" t="str">
            <v>MOTORISTA OPERADOR DE CAMINHAO COM MUNCK (MENSALISTA)</v>
          </cell>
          <cell r="C3348" t="str">
            <v xml:space="preserve">MES   </v>
          </cell>
          <cell r="D3348" t="str">
            <v>CR</v>
          </cell>
          <cell r="E3348" t="str">
            <v>4.304,40</v>
          </cell>
        </row>
        <row r="3349">
          <cell r="A3349">
            <v>13955</v>
          </cell>
          <cell r="B3349" t="str">
            <v>MOTOSSERRA PORTATIL COM MOTOR A GASOLINA DE *60* CC</v>
          </cell>
          <cell r="C3349" t="str">
            <v xml:space="preserve">UN    </v>
          </cell>
          <cell r="D3349" t="str">
            <v>AS</v>
          </cell>
          <cell r="E3349" t="str">
            <v>2.489,33</v>
          </cell>
        </row>
        <row r="3350">
          <cell r="A3350">
            <v>4114</v>
          </cell>
          <cell r="B3350" t="str">
            <v>MOURAO CONCRETO CURVO, SECAO "T", H = 2,80 M + CURVA COM 0,45 M, COM FUROS PARA FIOS</v>
          </cell>
          <cell r="C3350" t="str">
            <v xml:space="preserve">UN    </v>
          </cell>
          <cell r="D3350" t="str">
            <v>CR</v>
          </cell>
          <cell r="E3350" t="str">
            <v>45,67</v>
          </cell>
        </row>
        <row r="3351">
          <cell r="A3351">
            <v>36797</v>
          </cell>
          <cell r="B3351" t="str">
            <v>MOURAO DE CONCRETO CURVO,10 X 10 CM, H= *2,60* M + CURVA DE 0,40 M</v>
          </cell>
          <cell r="C3351" t="str">
            <v xml:space="preserve">UN    </v>
          </cell>
          <cell r="D3351" t="str">
            <v>CR</v>
          </cell>
          <cell r="E3351" t="str">
            <v>39,94</v>
          </cell>
        </row>
        <row r="3352">
          <cell r="A3352">
            <v>4107</v>
          </cell>
          <cell r="B3352" t="str">
            <v>MOURAO DE CONCRETO RETO, *10 X 10* CM, H= 2,30 M</v>
          </cell>
          <cell r="C3352" t="str">
            <v xml:space="preserve">UN    </v>
          </cell>
          <cell r="D3352" t="str">
            <v>CR</v>
          </cell>
          <cell r="E3352" t="str">
            <v>38,46</v>
          </cell>
        </row>
        <row r="3353">
          <cell r="A3353">
            <v>36799</v>
          </cell>
          <cell r="B3353" t="str">
            <v>MOURAO DE CONCRETO RETO, TIPO ESTICADOR, *10 X 10* CM, H= 2,50 M</v>
          </cell>
          <cell r="C3353" t="str">
            <v xml:space="preserve">UN    </v>
          </cell>
          <cell r="D3353" t="str">
            <v>CR</v>
          </cell>
          <cell r="E3353" t="str">
            <v>36,72</v>
          </cell>
        </row>
        <row r="3354">
          <cell r="A3354">
            <v>4108</v>
          </cell>
          <cell r="B3354" t="str">
            <v>MOURAO DE CONCRETO RETO, 10 X 10 CM, H= 2,00 M</v>
          </cell>
          <cell r="C3354" t="str">
            <v xml:space="preserve">UN    </v>
          </cell>
          <cell r="D3354" t="str">
            <v>CR</v>
          </cell>
          <cell r="E3354" t="str">
            <v>30,92</v>
          </cell>
        </row>
        <row r="3355">
          <cell r="A3355">
            <v>4102</v>
          </cell>
          <cell r="B3355" t="str">
            <v>MOURAO DE CONCRETO RETO, 10 X 10 CM, H= 3,00 M</v>
          </cell>
          <cell r="C3355" t="str">
            <v xml:space="preserve">UN    </v>
          </cell>
          <cell r="D3355" t="str">
            <v xml:space="preserve">C </v>
          </cell>
          <cell r="E3355" t="str">
            <v>46,00</v>
          </cell>
        </row>
        <row r="3356">
          <cell r="A3356">
            <v>10826</v>
          </cell>
          <cell r="B3356" t="str">
            <v>MUDA DE ARBUSTO FLORIFERO, CLUSIA/GARDENIA/MOREIA BRANCA/ AZALEIA OU EQUIVALENTE DA REGIAO, H= *50 A 70* CM</v>
          </cell>
          <cell r="C3356" t="str">
            <v xml:space="preserve">UN    </v>
          </cell>
          <cell r="D3356" t="str">
            <v>CR</v>
          </cell>
          <cell r="E3356" t="str">
            <v>86,20</v>
          </cell>
        </row>
        <row r="3357">
          <cell r="A3357">
            <v>365</v>
          </cell>
          <cell r="B3357" t="str">
            <v>MUDA DE ARBUSTO FOLHAGEM, SANSAO-DO-CAMPO OU EQUIVALENTE DA REGIAO, H= *50 A 70* CM</v>
          </cell>
          <cell r="C3357" t="str">
            <v xml:space="preserve">UN    </v>
          </cell>
          <cell r="D3357" t="str">
            <v>CR</v>
          </cell>
          <cell r="E3357" t="str">
            <v>53,44</v>
          </cell>
        </row>
        <row r="3358">
          <cell r="A3358">
            <v>38639</v>
          </cell>
          <cell r="B3358" t="str">
            <v>MUDA DE ARBUSTO, BUXINHO, H= *50* M</v>
          </cell>
          <cell r="C3358" t="str">
            <v xml:space="preserve">UN    </v>
          </cell>
          <cell r="D3358" t="str">
            <v>CR</v>
          </cell>
          <cell r="E3358" t="str">
            <v>206,89</v>
          </cell>
        </row>
        <row r="3359">
          <cell r="A3359">
            <v>38640</v>
          </cell>
          <cell r="B3359" t="str">
            <v>MUDA DE ARBUSTO, PINGO DE OURO/ VIOLETEIRA, H = *10 A 20* CM</v>
          </cell>
          <cell r="C3359" t="str">
            <v xml:space="preserve">UN    </v>
          </cell>
          <cell r="D3359" t="str">
            <v>CR</v>
          </cell>
          <cell r="E3359" t="str">
            <v>3,10</v>
          </cell>
        </row>
        <row r="3360">
          <cell r="A3360">
            <v>358</v>
          </cell>
          <cell r="B3360" t="str">
            <v>MUDA DE ARVORE ORNAMENTAL, OITI/AROEIRA SALSA/ANGICO/IPE/JACARANDA OU EQUIVALENTE  DA REGIAO, H= *1* M</v>
          </cell>
          <cell r="C3360" t="str">
            <v xml:space="preserve">UN    </v>
          </cell>
          <cell r="D3360" t="str">
            <v>CR</v>
          </cell>
          <cell r="E3360" t="str">
            <v>63,79</v>
          </cell>
        </row>
        <row r="3361">
          <cell r="A3361">
            <v>359</v>
          </cell>
          <cell r="B3361" t="str">
            <v>MUDA DE ARVORE ORNAMENTAL, OITI/AROEIRA SALSA/ANGICO/IPE/JACARANDA OU EQUIVALENTE  DA REGIAO, H= *2* M</v>
          </cell>
          <cell r="C3361" t="str">
            <v xml:space="preserve">UN    </v>
          </cell>
          <cell r="D3361" t="str">
            <v>CR</v>
          </cell>
          <cell r="E3361" t="str">
            <v>131,03</v>
          </cell>
        </row>
        <row r="3362">
          <cell r="A3362">
            <v>38641</v>
          </cell>
          <cell r="B3362" t="str">
            <v>MUDA DE PALMEIRA, ARECA, H= *1,50* CM</v>
          </cell>
          <cell r="C3362" t="str">
            <v xml:space="preserve">UN    </v>
          </cell>
          <cell r="D3362" t="str">
            <v>CR</v>
          </cell>
          <cell r="E3362" t="str">
            <v>129,31</v>
          </cell>
        </row>
        <row r="3363">
          <cell r="A3363">
            <v>360</v>
          </cell>
          <cell r="B3363" t="str">
            <v>MUDA DE RASTEIRA/FORRACAO, AMENDOIM RASTEIRO/ONZE HORAS/AZULZINHA/IMPATIENS OU EQUIVALENTE DA REGIAO</v>
          </cell>
          <cell r="C3363" t="str">
            <v xml:space="preserve">UN    </v>
          </cell>
          <cell r="D3363" t="str">
            <v xml:space="preserve">C </v>
          </cell>
          <cell r="E3363" t="str">
            <v>3,00</v>
          </cell>
        </row>
        <row r="3364">
          <cell r="A3364">
            <v>4127</v>
          </cell>
          <cell r="B3364" t="str">
            <v>MUFLA TERMINAL PRIMARIA UNIPOLAR USO EXTERNO PARA CABO 25/70MM2 ISOL, 3,6/6KV EM EPR - BORRACHA DE SILICONE</v>
          </cell>
          <cell r="C3364" t="str">
            <v xml:space="preserve">UN    </v>
          </cell>
          <cell r="D3364" t="str">
            <v>AS</v>
          </cell>
          <cell r="E3364" t="str">
            <v>189,02</v>
          </cell>
        </row>
        <row r="3365">
          <cell r="A3365">
            <v>4154</v>
          </cell>
          <cell r="B3365" t="str">
            <v>MUFLA TERMINAL PRIMARIA UNIPOLAR USO INTERNO PARA CABO 25/70MM2 ISOL 6/10KV EM EPR- BORRACHA DE SILICONE</v>
          </cell>
          <cell r="C3365" t="str">
            <v xml:space="preserve">UN    </v>
          </cell>
          <cell r="D3365" t="str">
            <v>AS</v>
          </cell>
          <cell r="E3365" t="str">
            <v>230,94</v>
          </cell>
        </row>
        <row r="3366">
          <cell r="A3366">
            <v>4168</v>
          </cell>
          <cell r="B3366" t="str">
            <v>MUFLA TERMINAL PRIMARIA UNIPOLAR USO INTERNO PARA CABO 35/120MM2 ISOLACAO 15/25KV EM EPR - BORRACHA DE SILICONE</v>
          </cell>
          <cell r="C3366" t="str">
            <v xml:space="preserve">UN    </v>
          </cell>
          <cell r="D3366" t="str">
            <v>AS</v>
          </cell>
          <cell r="E3366" t="str">
            <v>243,90</v>
          </cell>
        </row>
        <row r="3367">
          <cell r="A3367">
            <v>4161</v>
          </cell>
          <cell r="B3367" t="str">
            <v>MUFLA TERMINAL PRIMARIA UNIPOLAR USO INTERNO PARA CABO 35/70MM2 ISOLACAO 8,7/15KV EM EPR - BORRACHA DE SILICONE</v>
          </cell>
          <cell r="C3367" t="str">
            <v xml:space="preserve">UN    </v>
          </cell>
          <cell r="D3367" t="str">
            <v>AS</v>
          </cell>
          <cell r="E3367" t="str">
            <v>234,75</v>
          </cell>
        </row>
        <row r="3368">
          <cell r="A3368">
            <v>42430</v>
          </cell>
          <cell r="B3368" t="str">
            <v>MULTIEXERCITADOR COM SEIS FUNCOES, EM TUBO DE ACO CARBONO, PINTURA NO PROCESSO ELETROSTATICO - EQUIPAMENTO DE GINASTICA PARA ACADEMIA AO AR LIVRE / ACADEMIA DA TERCEIRA IDADE - ATI</v>
          </cell>
          <cell r="C3368" t="str">
            <v xml:space="preserve">UN    </v>
          </cell>
          <cell r="D3368" t="str">
            <v>AS</v>
          </cell>
          <cell r="E3368" t="str">
            <v>3.581,17</v>
          </cell>
        </row>
        <row r="3369">
          <cell r="A3369">
            <v>4214</v>
          </cell>
          <cell r="B3369" t="str">
            <v>NIPEL PVC, ROSCAVEL, 1 1/2",  AGUA FRIA PREDIAL</v>
          </cell>
          <cell r="C3369" t="str">
            <v xml:space="preserve">UN    </v>
          </cell>
          <cell r="D3369" t="str">
            <v>CR</v>
          </cell>
          <cell r="E3369" t="str">
            <v>6,54</v>
          </cell>
        </row>
        <row r="3370">
          <cell r="A3370">
            <v>4215</v>
          </cell>
          <cell r="B3370" t="str">
            <v>NIPEL PVC, ROSCAVEL, 1 1/4",  AGUA FRIA PREDIAL</v>
          </cell>
          <cell r="C3370" t="str">
            <v xml:space="preserve">UN    </v>
          </cell>
          <cell r="D3370" t="str">
            <v>CR</v>
          </cell>
          <cell r="E3370" t="str">
            <v>4,31</v>
          </cell>
        </row>
        <row r="3371">
          <cell r="A3371">
            <v>4210</v>
          </cell>
          <cell r="B3371" t="str">
            <v>NIPEL PVC, ROSCAVEL, 1/2",  AGUA FRIA PREDIAL</v>
          </cell>
          <cell r="C3371" t="str">
            <v xml:space="preserve">UN    </v>
          </cell>
          <cell r="D3371" t="str">
            <v>CR</v>
          </cell>
          <cell r="E3371" t="str">
            <v>0,72</v>
          </cell>
        </row>
        <row r="3372">
          <cell r="A3372">
            <v>4212</v>
          </cell>
          <cell r="B3372" t="str">
            <v>NIPEL PVC, ROSCAVEL, 1",  AGUA FRIA PREDIAL</v>
          </cell>
          <cell r="C3372" t="str">
            <v xml:space="preserve">UN    </v>
          </cell>
          <cell r="D3372" t="str">
            <v>CR</v>
          </cell>
          <cell r="E3372" t="str">
            <v>2,08</v>
          </cell>
        </row>
        <row r="3373">
          <cell r="A3373">
            <v>4213</v>
          </cell>
          <cell r="B3373" t="str">
            <v>NIPEL PVC, ROSCAVEL, 2",  AGUA FRIA PREDIAL</v>
          </cell>
          <cell r="C3373" t="str">
            <v xml:space="preserve">UN    </v>
          </cell>
          <cell r="D3373" t="str">
            <v>CR</v>
          </cell>
          <cell r="E3373" t="str">
            <v>9,29</v>
          </cell>
        </row>
        <row r="3374">
          <cell r="A3374">
            <v>4211</v>
          </cell>
          <cell r="B3374" t="str">
            <v>NIPEL PVC, ROSCAVEL, 3/4",  AGUA FRIA PREDIAL</v>
          </cell>
          <cell r="C3374" t="str">
            <v xml:space="preserve">UN    </v>
          </cell>
          <cell r="D3374" t="str">
            <v>CR</v>
          </cell>
          <cell r="E3374" t="str">
            <v>1,04</v>
          </cell>
        </row>
        <row r="3375">
          <cell r="A3375">
            <v>4209</v>
          </cell>
          <cell r="B3375" t="str">
            <v>NIPLE DE FERRO GALVANIZADO, COM ROSCA BSP, DE 1 1/2"</v>
          </cell>
          <cell r="C3375" t="str">
            <v xml:space="preserve">UN    </v>
          </cell>
          <cell r="D3375" t="str">
            <v>AS</v>
          </cell>
          <cell r="E3375" t="str">
            <v>13,57</v>
          </cell>
        </row>
        <row r="3376">
          <cell r="A3376">
            <v>4180</v>
          </cell>
          <cell r="B3376" t="str">
            <v>NIPLE DE FERRO GALVANIZADO, COM ROSCA BSP, DE 1 1/4"</v>
          </cell>
          <cell r="C3376" t="str">
            <v xml:space="preserve">UN    </v>
          </cell>
          <cell r="D3376" t="str">
            <v>AS</v>
          </cell>
          <cell r="E3376" t="str">
            <v>10,22</v>
          </cell>
        </row>
        <row r="3377">
          <cell r="A3377">
            <v>4177</v>
          </cell>
          <cell r="B3377" t="str">
            <v>NIPLE DE FERRO GALVANIZADO, COM ROSCA BSP, DE 1/2"</v>
          </cell>
          <cell r="C3377" t="str">
            <v xml:space="preserve">UN    </v>
          </cell>
          <cell r="D3377" t="str">
            <v>AS</v>
          </cell>
          <cell r="E3377" t="str">
            <v>3,39</v>
          </cell>
        </row>
        <row r="3378">
          <cell r="A3378">
            <v>4179</v>
          </cell>
          <cell r="B3378" t="str">
            <v>NIPLE DE FERRO GALVANIZADO, COM ROSCA BSP, DE 1"</v>
          </cell>
          <cell r="C3378" t="str">
            <v xml:space="preserve">UN    </v>
          </cell>
          <cell r="D3378" t="str">
            <v>AS</v>
          </cell>
          <cell r="E3378" t="str">
            <v>6,94</v>
          </cell>
        </row>
        <row r="3379">
          <cell r="A3379">
            <v>4208</v>
          </cell>
          <cell r="B3379" t="str">
            <v>NIPLE DE FERRO GALVANIZADO, COM ROSCA BSP, DE 2 1/2"</v>
          </cell>
          <cell r="C3379" t="str">
            <v xml:space="preserve">UN    </v>
          </cell>
          <cell r="D3379" t="str">
            <v>AS</v>
          </cell>
          <cell r="E3379" t="str">
            <v>32,31</v>
          </cell>
        </row>
        <row r="3380">
          <cell r="A3380">
            <v>4181</v>
          </cell>
          <cell r="B3380" t="str">
            <v>NIPLE DE FERRO GALVANIZADO, COM ROSCA BSP, DE 2"</v>
          </cell>
          <cell r="C3380" t="str">
            <v xml:space="preserve">UN    </v>
          </cell>
          <cell r="D3380" t="str">
            <v>AS</v>
          </cell>
          <cell r="E3380" t="str">
            <v>21,11</v>
          </cell>
        </row>
        <row r="3381">
          <cell r="A3381">
            <v>4178</v>
          </cell>
          <cell r="B3381" t="str">
            <v>NIPLE DE FERRO GALVANIZADO, COM ROSCA BSP, DE 3/4"</v>
          </cell>
          <cell r="C3381" t="str">
            <v xml:space="preserve">UN    </v>
          </cell>
          <cell r="D3381" t="str">
            <v>AS</v>
          </cell>
          <cell r="E3381" t="str">
            <v>4,70</v>
          </cell>
        </row>
        <row r="3382">
          <cell r="A3382">
            <v>4182</v>
          </cell>
          <cell r="B3382" t="str">
            <v>NIPLE DE FERRO GALVANIZADO, COM ROSCA BSP, DE 3"</v>
          </cell>
          <cell r="C3382" t="str">
            <v xml:space="preserve">UN    </v>
          </cell>
          <cell r="D3382" t="str">
            <v>AS</v>
          </cell>
          <cell r="E3382" t="str">
            <v>52,57</v>
          </cell>
        </row>
        <row r="3383">
          <cell r="A3383">
            <v>4183</v>
          </cell>
          <cell r="B3383" t="str">
            <v>NIPLE DE FERRO GALVANIZADO, COM ROSCA BSP, DE 4"</v>
          </cell>
          <cell r="C3383" t="str">
            <v xml:space="preserve">UN    </v>
          </cell>
          <cell r="D3383" t="str">
            <v>AS</v>
          </cell>
          <cell r="E3383" t="str">
            <v>84,63</v>
          </cell>
        </row>
        <row r="3384">
          <cell r="A3384">
            <v>4184</v>
          </cell>
          <cell r="B3384" t="str">
            <v>NIPLE DE FERRO GALVANIZADO, COM ROSCA BSP, DE 5"</v>
          </cell>
          <cell r="C3384" t="str">
            <v xml:space="preserve">UN    </v>
          </cell>
          <cell r="D3384" t="str">
            <v>AS</v>
          </cell>
          <cell r="E3384" t="str">
            <v>186,81</v>
          </cell>
        </row>
        <row r="3385">
          <cell r="A3385">
            <v>4185</v>
          </cell>
          <cell r="B3385" t="str">
            <v>NIPLE DE FERRO GALVANIZADO, COM ROSCA BSP, DE 6"</v>
          </cell>
          <cell r="C3385" t="str">
            <v xml:space="preserve">UN    </v>
          </cell>
          <cell r="D3385" t="str">
            <v>AS</v>
          </cell>
          <cell r="E3385" t="str">
            <v>310,40</v>
          </cell>
        </row>
        <row r="3386">
          <cell r="A3386">
            <v>4205</v>
          </cell>
          <cell r="B3386" t="str">
            <v>NIPLE DE REDUCAO DE FERRO GALVANIZADO, COM ROSCA BSP, DE 1 1/2" X 1 1/4"</v>
          </cell>
          <cell r="C3386" t="str">
            <v xml:space="preserve">UN    </v>
          </cell>
          <cell r="D3386" t="str">
            <v>AS</v>
          </cell>
          <cell r="E3386" t="str">
            <v>17,92</v>
          </cell>
        </row>
        <row r="3387">
          <cell r="A3387">
            <v>4192</v>
          </cell>
          <cell r="B3387" t="str">
            <v>NIPLE DE REDUCAO DE FERRO GALVANIZADO, COM ROSCA BSP, DE 1 1/2" X 1"</v>
          </cell>
          <cell r="C3387" t="str">
            <v xml:space="preserve">UN    </v>
          </cell>
          <cell r="D3387" t="str">
            <v>AS</v>
          </cell>
          <cell r="E3387" t="str">
            <v>17,92</v>
          </cell>
        </row>
        <row r="3388">
          <cell r="A3388">
            <v>4191</v>
          </cell>
          <cell r="B3388" t="str">
            <v>NIPLE DE REDUCAO DE FERRO GALVANIZADO, COM ROSCA BSP, DE 1 1/2" X 3/4"</v>
          </cell>
          <cell r="C3388" t="str">
            <v xml:space="preserve">UN    </v>
          </cell>
          <cell r="D3388" t="str">
            <v>AS</v>
          </cell>
          <cell r="E3388" t="str">
            <v>17,92</v>
          </cell>
        </row>
        <row r="3389">
          <cell r="A3389">
            <v>4207</v>
          </cell>
          <cell r="B3389" t="str">
            <v>NIPLE DE REDUCAO DE FERRO GALVANIZADO, COM ROSCA BSP, DE 1 1/4" X 1/2"</v>
          </cell>
          <cell r="C3389" t="str">
            <v xml:space="preserve">UN    </v>
          </cell>
          <cell r="D3389" t="str">
            <v>AS</v>
          </cell>
          <cell r="E3389" t="str">
            <v>14,42</v>
          </cell>
        </row>
        <row r="3390">
          <cell r="A3390">
            <v>4206</v>
          </cell>
          <cell r="B3390" t="str">
            <v>NIPLE DE REDUCAO DE FERRO GALVANIZADO, COM ROSCA BSP, DE 1 1/4" X 1"</v>
          </cell>
          <cell r="C3390" t="str">
            <v xml:space="preserve">UN    </v>
          </cell>
          <cell r="D3390" t="str">
            <v>AS</v>
          </cell>
          <cell r="E3390" t="str">
            <v>14,01</v>
          </cell>
        </row>
        <row r="3391">
          <cell r="A3391">
            <v>4190</v>
          </cell>
          <cell r="B3391" t="str">
            <v>NIPLE DE REDUCAO DE FERRO GALVANIZADO, COM ROSCA BSP, DE 1 1/4" X 3/4"</v>
          </cell>
          <cell r="C3391" t="str">
            <v xml:space="preserve">UN    </v>
          </cell>
          <cell r="D3391" t="str">
            <v>AS</v>
          </cell>
          <cell r="E3391" t="str">
            <v>14,01</v>
          </cell>
        </row>
        <row r="3392">
          <cell r="A3392">
            <v>4186</v>
          </cell>
          <cell r="B3392" t="str">
            <v>NIPLE DE REDUCAO DE FERRO GALVANIZADO, COM ROSCA BSP, DE 1/2" X 1/4"</v>
          </cell>
          <cell r="C3392" t="str">
            <v xml:space="preserve">UN    </v>
          </cell>
          <cell r="D3392" t="str">
            <v>AS</v>
          </cell>
          <cell r="E3392" t="str">
            <v>4,14</v>
          </cell>
        </row>
        <row r="3393">
          <cell r="A3393">
            <v>4188</v>
          </cell>
          <cell r="B3393" t="str">
            <v>NIPLE DE REDUCAO DE FERRO GALVANIZADO, COM ROSCA BSP, DE 1" X 1/2"</v>
          </cell>
          <cell r="C3393" t="str">
            <v xml:space="preserve">UN    </v>
          </cell>
          <cell r="D3393" t="str">
            <v>AS</v>
          </cell>
          <cell r="E3393" t="str">
            <v>8,45</v>
          </cell>
        </row>
        <row r="3394">
          <cell r="A3394">
            <v>4189</v>
          </cell>
          <cell r="B3394" t="str">
            <v>NIPLE DE REDUCAO DE FERRO GALVANIZADO, COM ROSCA BSP, DE 1" X 3/4"</v>
          </cell>
          <cell r="C3394" t="str">
            <v xml:space="preserve">UN    </v>
          </cell>
          <cell r="D3394" t="str">
            <v>AS</v>
          </cell>
          <cell r="E3394" t="str">
            <v>8,45</v>
          </cell>
        </row>
        <row r="3395">
          <cell r="A3395">
            <v>4197</v>
          </cell>
          <cell r="B3395" t="str">
            <v>NIPLE DE REDUCAO DE FERRO GALVANIZADO, COM ROSCA BSP, DE 2 1/2" X 2"</v>
          </cell>
          <cell r="C3395" t="str">
            <v xml:space="preserve">UN    </v>
          </cell>
          <cell r="D3395" t="str">
            <v>AS</v>
          </cell>
          <cell r="E3395" t="str">
            <v>44,76</v>
          </cell>
        </row>
        <row r="3396">
          <cell r="A3396">
            <v>4194</v>
          </cell>
          <cell r="B3396" t="str">
            <v>NIPLE DE REDUCAO DE FERRO GALVANIZADO, COM ROSCA BSP, DE 2" X 1 1/2"</v>
          </cell>
          <cell r="C3396" t="str">
            <v xml:space="preserve">UN    </v>
          </cell>
          <cell r="D3396" t="str">
            <v>AS</v>
          </cell>
          <cell r="E3396" t="str">
            <v>27,04</v>
          </cell>
        </row>
        <row r="3397">
          <cell r="A3397">
            <v>4193</v>
          </cell>
          <cell r="B3397" t="str">
            <v>NIPLE DE REDUCAO DE FERRO GALVANIZADO, COM ROSCA BSP, DE 2" X 1 1/4"</v>
          </cell>
          <cell r="C3397" t="str">
            <v xml:space="preserve">UN    </v>
          </cell>
          <cell r="D3397" t="str">
            <v>AS</v>
          </cell>
          <cell r="E3397" t="str">
            <v>27,04</v>
          </cell>
        </row>
        <row r="3398">
          <cell r="A3398">
            <v>4204</v>
          </cell>
          <cell r="B3398" t="str">
            <v>NIPLE DE REDUCAO DE FERRO GALVANIZADO, COM ROSCA BSP, DE 2" X 1"</v>
          </cell>
          <cell r="C3398" t="str">
            <v xml:space="preserve">UN    </v>
          </cell>
          <cell r="D3398" t="str">
            <v>AS</v>
          </cell>
          <cell r="E3398" t="str">
            <v>27,04</v>
          </cell>
        </row>
        <row r="3399">
          <cell r="A3399">
            <v>4187</v>
          </cell>
          <cell r="B3399" t="str">
            <v>NIPLE DE REDUCAO DE FERRO GALVANIZADO, COM ROSCA BSP, DE 3/4" X 1/2"</v>
          </cell>
          <cell r="C3399" t="str">
            <v xml:space="preserve">UN    </v>
          </cell>
          <cell r="D3399" t="str">
            <v>AS</v>
          </cell>
          <cell r="E3399" t="str">
            <v>5,39</v>
          </cell>
        </row>
        <row r="3400">
          <cell r="A3400">
            <v>4202</v>
          </cell>
          <cell r="B3400" t="str">
            <v>NIPLE DE REDUCAO DE FERRO GALVANIZADO, COM ROSCA BSP, DE 3" X 2 1/2"</v>
          </cell>
          <cell r="C3400" t="str">
            <v xml:space="preserve">UN    </v>
          </cell>
          <cell r="D3400" t="str">
            <v>AS</v>
          </cell>
          <cell r="E3400" t="str">
            <v>81,74</v>
          </cell>
        </row>
        <row r="3401">
          <cell r="A3401">
            <v>4203</v>
          </cell>
          <cell r="B3401" t="str">
            <v>NIPLE DE REDUCAO DE FERRO GALVANIZADO, COM ROSCA BSP, DE 3" X 2"</v>
          </cell>
          <cell r="C3401" t="str">
            <v xml:space="preserve">UN    </v>
          </cell>
          <cell r="D3401" t="str">
            <v>AS</v>
          </cell>
          <cell r="E3401" t="str">
            <v>72,19</v>
          </cell>
        </row>
        <row r="3402">
          <cell r="A3402">
            <v>40368</v>
          </cell>
          <cell r="B3402" t="str">
            <v>NIPLE SEXTAVADO EM ACO CARBONO, COM ROSCA BSP, PRESSAO 3.000 LBS, DN 1 1/2"</v>
          </cell>
          <cell r="C3402" t="str">
            <v xml:space="preserve">UN    </v>
          </cell>
          <cell r="D3402" t="str">
            <v>AS</v>
          </cell>
          <cell r="E3402" t="str">
            <v>27,52</v>
          </cell>
        </row>
        <row r="3403">
          <cell r="A3403">
            <v>40365</v>
          </cell>
          <cell r="B3403" t="str">
            <v>NIPLE SEXTAVADO EM ACO CARBONO, COM ROSCA BSP, PRESSAO 3.000 LBS, DN 1 1/4"</v>
          </cell>
          <cell r="C3403" t="str">
            <v xml:space="preserve">UN    </v>
          </cell>
          <cell r="D3403" t="str">
            <v>AS</v>
          </cell>
          <cell r="E3403" t="str">
            <v>18,57</v>
          </cell>
        </row>
        <row r="3404">
          <cell r="A3404">
            <v>40356</v>
          </cell>
          <cell r="B3404" t="str">
            <v>NIPLE SEXTAVADO EM ACO CARBONO, COM ROSCA BSP, PRESSAO 3.000 LBS, DN 1/2"</v>
          </cell>
          <cell r="C3404" t="str">
            <v xml:space="preserve">UN    </v>
          </cell>
          <cell r="D3404" t="str">
            <v>AS</v>
          </cell>
          <cell r="E3404" t="str">
            <v>6,34</v>
          </cell>
        </row>
        <row r="3405">
          <cell r="A3405">
            <v>40362</v>
          </cell>
          <cell r="B3405" t="str">
            <v>NIPLE SEXTAVADO EM ACO CARBONO, COM ROSCA BSP, PRESSAO 3.000 LBS, DN 1"</v>
          </cell>
          <cell r="C3405" t="str">
            <v xml:space="preserve">UN    </v>
          </cell>
          <cell r="D3405" t="str">
            <v>AS</v>
          </cell>
          <cell r="E3405" t="str">
            <v>12,30</v>
          </cell>
        </row>
        <row r="3406">
          <cell r="A3406">
            <v>40374</v>
          </cell>
          <cell r="B3406" t="str">
            <v>NIPLE SEXTAVADO EM ACO CARBONO, COM ROSCA BSP, PRESSAO 3.000 LBS, DN 2 1/2"</v>
          </cell>
          <cell r="C3406" t="str">
            <v xml:space="preserve">UN    </v>
          </cell>
          <cell r="D3406" t="str">
            <v>AS</v>
          </cell>
          <cell r="E3406" t="str">
            <v>71,93</v>
          </cell>
        </row>
        <row r="3407">
          <cell r="A3407">
            <v>40371</v>
          </cell>
          <cell r="B3407" t="str">
            <v>NIPLE SEXTAVADO EM ACO CARBONO, COM ROSCA BSP, PRESSAO 3.000 LBS, DN 2"</v>
          </cell>
          <cell r="C3407" t="str">
            <v xml:space="preserve">UN    </v>
          </cell>
          <cell r="D3407" t="str">
            <v>AS</v>
          </cell>
          <cell r="E3407" t="str">
            <v>45,28</v>
          </cell>
        </row>
        <row r="3408">
          <cell r="A3408">
            <v>40359</v>
          </cell>
          <cell r="B3408" t="str">
            <v>NIPLE SEXTAVADO EM ACO CARBONO, COM ROSCA BSP, PRESSAO 3.000 LBS, DN 3/4"</v>
          </cell>
          <cell r="C3408" t="str">
            <v xml:space="preserve">UN    </v>
          </cell>
          <cell r="D3408" t="str">
            <v>AS</v>
          </cell>
          <cell r="E3408" t="str">
            <v>8,19</v>
          </cell>
        </row>
        <row r="3409">
          <cell r="A3409">
            <v>7595</v>
          </cell>
          <cell r="B3409" t="str">
            <v>NIVELADOR</v>
          </cell>
          <cell r="C3409" t="str">
            <v xml:space="preserve">H     </v>
          </cell>
          <cell r="D3409" t="str">
            <v>CR</v>
          </cell>
          <cell r="E3409" t="str">
            <v>9,78</v>
          </cell>
        </row>
        <row r="3410">
          <cell r="A3410">
            <v>41094</v>
          </cell>
          <cell r="B3410" t="str">
            <v>NIVELADOR (MENSALISTA)</v>
          </cell>
          <cell r="C3410" t="str">
            <v xml:space="preserve">MES   </v>
          </cell>
          <cell r="D3410" t="str">
            <v>CR</v>
          </cell>
          <cell r="E3410" t="str">
            <v>1.713,02</v>
          </cell>
        </row>
        <row r="3411">
          <cell r="A3411">
            <v>39609</v>
          </cell>
          <cell r="B3411" t="str">
            <v>NOBREAK TRIFASICO, DE 10 KVA FATOR DE POTENCIA DE 0,8, AUTONOMIA MINIMA DE 30 MINUTOS A PLENA CARGA</v>
          </cell>
          <cell r="C3411" t="str">
            <v xml:space="preserve">UN    </v>
          </cell>
          <cell r="D3411" t="str">
            <v>CR</v>
          </cell>
          <cell r="E3411" t="str">
            <v>57.205,20</v>
          </cell>
        </row>
        <row r="3412">
          <cell r="A3412">
            <v>39610</v>
          </cell>
          <cell r="B3412" t="str">
            <v>NOBREAK TRIFASICO, DE 15 KVA FATOR DE POTENCIA DE 0,8, AUTONOMIA MINIMA DE 30 MINUTOS A PLENA CARGA</v>
          </cell>
          <cell r="C3412" t="str">
            <v xml:space="preserve">UN    </v>
          </cell>
          <cell r="D3412" t="str">
            <v>CR</v>
          </cell>
          <cell r="E3412" t="str">
            <v>83.501,75</v>
          </cell>
        </row>
        <row r="3413">
          <cell r="A3413">
            <v>39611</v>
          </cell>
          <cell r="B3413" t="str">
            <v>NOBREAK TRIFASICO, DE 20 KVA FATOR DE POTENCIA DE 0,8, AUTONOMIA MINIMA DE 30 MINUTOS A PLENA CARGA</v>
          </cell>
          <cell r="C3413" t="str">
            <v xml:space="preserve">UN    </v>
          </cell>
          <cell r="D3413" t="str">
            <v>CR</v>
          </cell>
          <cell r="E3413" t="str">
            <v>101.050,79</v>
          </cell>
        </row>
        <row r="3414">
          <cell r="A3414">
            <v>39612</v>
          </cell>
          <cell r="B3414" t="str">
            <v>NOBREAK TRIFASICO, DE 25 KVA FATOR DE POTENCIA DE 0,8, AUTONOMIA MINIMA DE 30 MINUTOS A PLENA CARGA</v>
          </cell>
          <cell r="C3414" t="str">
            <v xml:space="preserve">UN    </v>
          </cell>
          <cell r="D3414" t="str">
            <v>CR</v>
          </cell>
          <cell r="E3414" t="str">
            <v>158.298,34</v>
          </cell>
        </row>
        <row r="3415">
          <cell r="A3415">
            <v>39608</v>
          </cell>
          <cell r="B3415" t="str">
            <v>NOBREAK TRIFASICO, DE 5 KVA FATOR DE POTENCIA DE 0,8, AUTONOMIA MINIMA DE 30 MINUTOS A PLENA CARGA</v>
          </cell>
          <cell r="C3415" t="str">
            <v xml:space="preserve">UN    </v>
          </cell>
          <cell r="D3415" t="str">
            <v>CR</v>
          </cell>
          <cell r="E3415" t="str">
            <v>45.740,68</v>
          </cell>
        </row>
        <row r="3416">
          <cell r="A3416">
            <v>38175</v>
          </cell>
          <cell r="B3416" t="str">
            <v>NUMERO / ALGARISMO PARA PORTA, TAMANHO *40* MM, EM ZAMAC, (MODELO DE 0 A 9), FIXACAO POR PARAFUSOS</v>
          </cell>
          <cell r="C3416" t="str">
            <v xml:space="preserve">UN    </v>
          </cell>
          <cell r="D3416" t="str">
            <v>CR</v>
          </cell>
          <cell r="E3416" t="str">
            <v>2,40</v>
          </cell>
        </row>
        <row r="3417">
          <cell r="A3417">
            <v>38176</v>
          </cell>
          <cell r="B3417" t="str">
            <v>NUMERO / ALGARISMO PARA RESIDENCIA (FACHADA), TAMANHO *120* MM, EM ZAMAC, (MODELO DE 0 A 9), FIXACAO POR PARAFUSOS</v>
          </cell>
          <cell r="C3417" t="str">
            <v xml:space="preserve">UN    </v>
          </cell>
          <cell r="D3417" t="str">
            <v>CR</v>
          </cell>
          <cell r="E3417" t="str">
            <v>6,51</v>
          </cell>
        </row>
        <row r="3418">
          <cell r="A3418">
            <v>36152</v>
          </cell>
          <cell r="B3418" t="str">
            <v>OCULOS DE SEGURANCA CONTRA IMPACTOS COM LENTE INCOLOR, ARMACAO NYLON, COM PROTECAO UVA E UVB</v>
          </cell>
          <cell r="C3418" t="str">
            <v xml:space="preserve">UN    </v>
          </cell>
          <cell r="D3418" t="str">
            <v>CR</v>
          </cell>
          <cell r="E3418" t="str">
            <v>4,46</v>
          </cell>
        </row>
        <row r="3419">
          <cell r="A3419">
            <v>11138</v>
          </cell>
          <cell r="B3419" t="str">
            <v>OLEO COMBUSTIVEL BPF A GRANEL</v>
          </cell>
          <cell r="C3419" t="str">
            <v xml:space="preserve">L     </v>
          </cell>
          <cell r="D3419" t="str">
            <v>CR</v>
          </cell>
          <cell r="E3419" t="str">
            <v>2,33</v>
          </cell>
        </row>
        <row r="3420">
          <cell r="A3420">
            <v>5333</v>
          </cell>
          <cell r="B3420" t="str">
            <v>OLEO DE LINHACA</v>
          </cell>
          <cell r="C3420" t="str">
            <v xml:space="preserve">L     </v>
          </cell>
          <cell r="D3420" t="str">
            <v>CR</v>
          </cell>
          <cell r="E3420" t="str">
            <v>20,59</v>
          </cell>
        </row>
        <row r="3421">
          <cell r="A3421">
            <v>4221</v>
          </cell>
          <cell r="B3421" t="str">
            <v>OLEO DIESEL COMBUSTIVEL COMUM</v>
          </cell>
          <cell r="C3421" t="str">
            <v xml:space="preserve">L     </v>
          </cell>
          <cell r="D3421" t="str">
            <v xml:space="preserve">C </v>
          </cell>
          <cell r="E3421" t="str">
            <v>3,63</v>
          </cell>
        </row>
        <row r="3422">
          <cell r="A3422">
            <v>4227</v>
          </cell>
          <cell r="B3422" t="str">
            <v>OLEO LUBRIFICANTE PARA MOTORES DE EQUIPAMENTOS PESADOS (CAMINHOES, TRATORES, RETROS E ETC)</v>
          </cell>
          <cell r="C3422" t="str">
            <v xml:space="preserve">L     </v>
          </cell>
          <cell r="D3422" t="str">
            <v xml:space="preserve">C </v>
          </cell>
          <cell r="E3422" t="str">
            <v>17,50</v>
          </cell>
        </row>
        <row r="3423">
          <cell r="A3423">
            <v>38170</v>
          </cell>
          <cell r="B3423" t="str">
            <v>OLHO MAGICO / VISOR PARA PORTA DE *25 A 46* MM DE ESPESSURA, ANGULO DE VISAO APROXIMADO DE 200 GRAUS, LATAO CROMADO, COM FECHO JANELA</v>
          </cell>
          <cell r="C3423" t="str">
            <v xml:space="preserve">UN    </v>
          </cell>
          <cell r="D3423" t="str">
            <v>CR</v>
          </cell>
          <cell r="E3423" t="str">
            <v>10,96</v>
          </cell>
        </row>
        <row r="3424">
          <cell r="A3424">
            <v>4252</v>
          </cell>
          <cell r="B3424" t="str">
            <v>OPERADOR DE BATE-ESTACAS</v>
          </cell>
          <cell r="C3424" t="str">
            <v xml:space="preserve">H     </v>
          </cell>
          <cell r="D3424" t="str">
            <v>CR</v>
          </cell>
          <cell r="E3424" t="str">
            <v>25,79</v>
          </cell>
        </row>
        <row r="3425">
          <cell r="A3425">
            <v>40980</v>
          </cell>
          <cell r="B3425" t="str">
            <v>OPERADOR DE BATE-ESTACAS (MENSALISTA)</v>
          </cell>
          <cell r="C3425" t="str">
            <v xml:space="preserve">MES   </v>
          </cell>
          <cell r="D3425" t="str">
            <v>CR</v>
          </cell>
          <cell r="E3425" t="str">
            <v>4.519,27</v>
          </cell>
        </row>
        <row r="3426">
          <cell r="A3426">
            <v>4243</v>
          </cell>
          <cell r="B3426" t="str">
            <v>OPERADOR DE BETONEIRA (CAMINHAO)</v>
          </cell>
          <cell r="C3426" t="str">
            <v xml:space="preserve">H     </v>
          </cell>
          <cell r="D3426" t="str">
            <v>CR</v>
          </cell>
          <cell r="E3426" t="str">
            <v>20,49</v>
          </cell>
        </row>
        <row r="3427">
          <cell r="A3427">
            <v>41031</v>
          </cell>
          <cell r="B3427" t="str">
            <v>OPERADOR DE BETONEIRA (CAMINHAO) (MENSALISTA)</v>
          </cell>
          <cell r="C3427" t="str">
            <v xml:space="preserve">MES   </v>
          </cell>
          <cell r="D3427" t="str">
            <v>CR</v>
          </cell>
          <cell r="E3427" t="str">
            <v>3.591,38</v>
          </cell>
        </row>
        <row r="3428">
          <cell r="A3428">
            <v>37666</v>
          </cell>
          <cell r="B3428" t="str">
            <v>OPERADOR DE BETONEIRA ESTACIONARIA / MISTURADOR</v>
          </cell>
          <cell r="C3428" t="str">
            <v xml:space="preserve">H     </v>
          </cell>
          <cell r="D3428" t="str">
            <v>CR</v>
          </cell>
          <cell r="E3428" t="str">
            <v>19,78</v>
          </cell>
        </row>
        <row r="3429">
          <cell r="A3429">
            <v>40986</v>
          </cell>
          <cell r="B3429" t="str">
            <v>OPERADOR DE BETONEIRA ESTACIONARIA / MISTURADOR (MENSALISTA)</v>
          </cell>
          <cell r="C3429" t="str">
            <v xml:space="preserve">MES   </v>
          </cell>
          <cell r="D3429" t="str">
            <v>CR</v>
          </cell>
          <cell r="E3429" t="str">
            <v>3.465,81</v>
          </cell>
        </row>
        <row r="3430">
          <cell r="A3430">
            <v>4250</v>
          </cell>
          <cell r="B3430" t="str">
            <v>OPERADOR DE COMPRESSOR DE AR OU COMPRESSORISTA</v>
          </cell>
          <cell r="C3430" t="str">
            <v xml:space="preserve">H     </v>
          </cell>
          <cell r="D3430" t="str">
            <v>CR</v>
          </cell>
          <cell r="E3430" t="str">
            <v>23,27</v>
          </cell>
        </row>
        <row r="3431">
          <cell r="A3431">
            <v>40978</v>
          </cell>
          <cell r="B3431" t="str">
            <v>OPERADOR DE COMPRESSOR DE AR OU COMPRESSORISTA (MENSALISTA)</v>
          </cell>
          <cell r="C3431" t="str">
            <v xml:space="preserve">MES   </v>
          </cell>
          <cell r="D3431" t="str">
            <v>CR</v>
          </cell>
          <cell r="E3431" t="str">
            <v>4.076,37</v>
          </cell>
        </row>
        <row r="3432">
          <cell r="A3432">
            <v>25960</v>
          </cell>
          <cell r="B3432" t="str">
            <v>OPERADOR DE DEMARCADORA DE FAIXAS DE TRAFEGO</v>
          </cell>
          <cell r="C3432" t="str">
            <v xml:space="preserve">H     </v>
          </cell>
          <cell r="D3432" t="str">
            <v>CR</v>
          </cell>
          <cell r="E3432" t="str">
            <v>25,22</v>
          </cell>
        </row>
        <row r="3433">
          <cell r="A3433">
            <v>41043</v>
          </cell>
          <cell r="B3433" t="str">
            <v>OPERADOR DE DEMARCADORA DE FAIXAS DE TRAFEGO (MENSALISTA)</v>
          </cell>
          <cell r="C3433" t="str">
            <v xml:space="preserve">MES   </v>
          </cell>
          <cell r="D3433" t="str">
            <v>CR</v>
          </cell>
          <cell r="E3433" t="str">
            <v>4.420,17</v>
          </cell>
        </row>
        <row r="3434">
          <cell r="A3434">
            <v>4234</v>
          </cell>
          <cell r="B3434" t="str">
            <v>OPERADOR DE ESCAVADEIRA</v>
          </cell>
          <cell r="C3434" t="str">
            <v xml:space="preserve">H     </v>
          </cell>
          <cell r="D3434" t="str">
            <v xml:space="preserve">C </v>
          </cell>
          <cell r="E3434" t="str">
            <v>27,65</v>
          </cell>
        </row>
        <row r="3435">
          <cell r="A3435">
            <v>40987</v>
          </cell>
          <cell r="B3435" t="str">
            <v>OPERADOR DE ESCAVADEIRA (MENSALISTA)</v>
          </cell>
          <cell r="C3435" t="str">
            <v xml:space="preserve">MES   </v>
          </cell>
          <cell r="D3435" t="str">
            <v>CR</v>
          </cell>
          <cell r="E3435" t="str">
            <v>4.842,09</v>
          </cell>
        </row>
        <row r="3436">
          <cell r="A3436">
            <v>4253</v>
          </cell>
          <cell r="B3436" t="str">
            <v>OPERADOR DE GUINCHO OU GUINCHEIRO</v>
          </cell>
          <cell r="C3436" t="str">
            <v xml:space="preserve">H     </v>
          </cell>
          <cell r="D3436" t="str">
            <v>CR</v>
          </cell>
          <cell r="E3436" t="str">
            <v>20,95</v>
          </cell>
        </row>
        <row r="3437">
          <cell r="A3437">
            <v>40981</v>
          </cell>
          <cell r="B3437" t="str">
            <v>OPERADOR DE GUINCHO OU GUINCHEIRO (MENSALISTA)</v>
          </cell>
          <cell r="C3437" t="str">
            <v xml:space="preserve">MES   </v>
          </cell>
          <cell r="D3437" t="str">
            <v>CR</v>
          </cell>
          <cell r="E3437" t="str">
            <v>3.671,50</v>
          </cell>
        </row>
        <row r="3438">
          <cell r="A3438">
            <v>4254</v>
          </cell>
          <cell r="B3438" t="str">
            <v>OPERADOR DE GUINDASTE</v>
          </cell>
          <cell r="C3438" t="str">
            <v xml:space="preserve">H     </v>
          </cell>
          <cell r="D3438" t="str">
            <v>CR</v>
          </cell>
          <cell r="E3438" t="str">
            <v>20,95</v>
          </cell>
        </row>
        <row r="3439">
          <cell r="A3439">
            <v>41036</v>
          </cell>
          <cell r="B3439" t="str">
            <v>OPERADOR DE GUINDASTE (MENSALISTA)</v>
          </cell>
          <cell r="C3439" t="str">
            <v xml:space="preserve">MES   </v>
          </cell>
          <cell r="D3439" t="str">
            <v>CR</v>
          </cell>
          <cell r="E3439" t="str">
            <v>3.671,50</v>
          </cell>
        </row>
        <row r="3440">
          <cell r="A3440">
            <v>4251</v>
          </cell>
          <cell r="B3440" t="str">
            <v>OPERADOR DE JATO ABRASIVO OU JATISTA</v>
          </cell>
          <cell r="C3440" t="str">
            <v xml:space="preserve">H     </v>
          </cell>
          <cell r="D3440" t="str">
            <v>CR</v>
          </cell>
          <cell r="E3440" t="str">
            <v>24,74</v>
          </cell>
        </row>
        <row r="3441">
          <cell r="A3441">
            <v>40979</v>
          </cell>
          <cell r="B3441" t="str">
            <v>OPERADOR DE JATO ABRASIVO OU JATISTA (MENSALISTA)</v>
          </cell>
          <cell r="C3441" t="str">
            <v xml:space="preserve">MES   </v>
          </cell>
          <cell r="D3441" t="str">
            <v>CR</v>
          </cell>
          <cell r="E3441" t="str">
            <v>4.334,78</v>
          </cell>
        </row>
        <row r="3442">
          <cell r="A3442">
            <v>4230</v>
          </cell>
          <cell r="B3442" t="str">
            <v>OPERADOR DE MAQUINAS E TRATORES DIVERSOS (TERRAPLANAGEM)</v>
          </cell>
          <cell r="C3442" t="str">
            <v xml:space="preserve">H     </v>
          </cell>
          <cell r="D3442" t="str">
            <v>CR</v>
          </cell>
          <cell r="E3442" t="str">
            <v>23,80</v>
          </cell>
        </row>
        <row r="3443">
          <cell r="A3443">
            <v>40998</v>
          </cell>
          <cell r="B3443" t="str">
            <v>OPERADOR DE MAQUINAS E TRATORES DIVERSOS (TERRAPLANAGEM) (MENSALISTA)</v>
          </cell>
          <cell r="C3443" t="str">
            <v xml:space="preserve">MES   </v>
          </cell>
          <cell r="D3443" t="str">
            <v>CR</v>
          </cell>
          <cell r="E3443" t="str">
            <v>4.169,32</v>
          </cell>
        </row>
        <row r="3444">
          <cell r="A3444">
            <v>4257</v>
          </cell>
          <cell r="B3444" t="str">
            <v>OPERADOR DE MARTELETE OU MARTELETEIRO</v>
          </cell>
          <cell r="C3444" t="str">
            <v xml:space="preserve">H     </v>
          </cell>
          <cell r="D3444" t="str">
            <v>CR</v>
          </cell>
          <cell r="E3444" t="str">
            <v>20,95</v>
          </cell>
        </row>
        <row r="3445">
          <cell r="A3445">
            <v>40982</v>
          </cell>
          <cell r="B3445" t="str">
            <v>OPERADOR DE MARTELETE OU MARTELETEIRO (MENSALISTA)</v>
          </cell>
          <cell r="C3445" t="str">
            <v xml:space="preserve">MES   </v>
          </cell>
          <cell r="D3445" t="str">
            <v>CR</v>
          </cell>
          <cell r="E3445" t="str">
            <v>3.671,50</v>
          </cell>
        </row>
        <row r="3446">
          <cell r="A3446">
            <v>4240</v>
          </cell>
          <cell r="B3446" t="str">
            <v>OPERADOR DE MOTO SCRAPER</v>
          </cell>
          <cell r="C3446" t="str">
            <v xml:space="preserve">H     </v>
          </cell>
          <cell r="D3446" t="str">
            <v>CR</v>
          </cell>
          <cell r="E3446" t="str">
            <v>25,66</v>
          </cell>
        </row>
        <row r="3447">
          <cell r="A3447">
            <v>41026</v>
          </cell>
          <cell r="B3447" t="str">
            <v>OPERADOR DE MOTO SCRAPER (MENSALISTA)</v>
          </cell>
          <cell r="C3447" t="str">
            <v xml:space="preserve">MES   </v>
          </cell>
          <cell r="D3447" t="str">
            <v>CR</v>
          </cell>
          <cell r="E3447" t="str">
            <v>4.495,50</v>
          </cell>
        </row>
        <row r="3448">
          <cell r="A3448">
            <v>4239</v>
          </cell>
          <cell r="B3448" t="str">
            <v>OPERADOR DE MOTONIVELADORA</v>
          </cell>
          <cell r="C3448" t="str">
            <v xml:space="preserve">H     </v>
          </cell>
          <cell r="D3448" t="str">
            <v>CR</v>
          </cell>
          <cell r="E3448" t="str">
            <v>31,49</v>
          </cell>
        </row>
        <row r="3449">
          <cell r="A3449">
            <v>41024</v>
          </cell>
          <cell r="B3449" t="str">
            <v>OPERADOR DE MOTONIVELADORA (MENSALISTA)</v>
          </cell>
          <cell r="C3449" t="str">
            <v xml:space="preserve">MES   </v>
          </cell>
          <cell r="D3449" t="str">
            <v>CR</v>
          </cell>
          <cell r="E3449" t="str">
            <v>5.515,15</v>
          </cell>
        </row>
        <row r="3450">
          <cell r="A3450">
            <v>4248</v>
          </cell>
          <cell r="B3450" t="str">
            <v>OPERADOR DE PA CARREGADEIRA</v>
          </cell>
          <cell r="C3450" t="str">
            <v xml:space="preserve">H     </v>
          </cell>
          <cell r="D3450" t="str">
            <v>CR</v>
          </cell>
          <cell r="E3450" t="str">
            <v>24,69</v>
          </cell>
        </row>
        <row r="3451">
          <cell r="A3451">
            <v>41033</v>
          </cell>
          <cell r="B3451" t="str">
            <v>OPERADOR DE PA CARREGADEIRA (MENSALISTA)</v>
          </cell>
          <cell r="C3451" t="str">
            <v xml:space="preserve">MES   </v>
          </cell>
          <cell r="D3451" t="str">
            <v>CR</v>
          </cell>
          <cell r="E3451" t="str">
            <v>4.324,24</v>
          </cell>
        </row>
        <row r="3452">
          <cell r="A3452">
            <v>25959</v>
          </cell>
          <cell r="B3452" t="str">
            <v>OPERADOR DE PAVIMENTADORA / MESA VIBROACABADORA</v>
          </cell>
          <cell r="C3452" t="str">
            <v xml:space="preserve">H     </v>
          </cell>
          <cell r="D3452" t="str">
            <v>CR</v>
          </cell>
          <cell r="E3452" t="str">
            <v>26,49</v>
          </cell>
        </row>
        <row r="3453">
          <cell r="A3453">
            <v>41040</v>
          </cell>
          <cell r="B3453" t="str">
            <v>OPERADOR DE PAVIMENTADORA / MESA VIBROACABADORA (MENSALISTA)</v>
          </cell>
          <cell r="C3453" t="str">
            <v xml:space="preserve">MES   </v>
          </cell>
          <cell r="D3453" t="str">
            <v>CR</v>
          </cell>
          <cell r="E3453" t="str">
            <v>4.641,17</v>
          </cell>
        </row>
        <row r="3454">
          <cell r="A3454">
            <v>4238</v>
          </cell>
          <cell r="B3454" t="str">
            <v>OPERADOR DE ROLO COMPACTADOR</v>
          </cell>
          <cell r="C3454" t="str">
            <v xml:space="preserve">H     </v>
          </cell>
          <cell r="D3454" t="str">
            <v>CR</v>
          </cell>
          <cell r="E3454" t="str">
            <v>27,52</v>
          </cell>
        </row>
        <row r="3455">
          <cell r="A3455">
            <v>41012</v>
          </cell>
          <cell r="B3455" t="str">
            <v>OPERADOR DE ROLO COMPACTADOR (MENSALISTA)</v>
          </cell>
          <cell r="C3455" t="str">
            <v xml:space="preserve">MES   </v>
          </cell>
          <cell r="D3455" t="str">
            <v>CR</v>
          </cell>
          <cell r="E3455" t="str">
            <v>4.820,38</v>
          </cell>
        </row>
        <row r="3456">
          <cell r="A3456">
            <v>4237</v>
          </cell>
          <cell r="B3456" t="str">
            <v>OPERADOR DE TRATOR - EXCLUSIVE AGROPECUARIA</v>
          </cell>
          <cell r="C3456" t="str">
            <v xml:space="preserve">H     </v>
          </cell>
          <cell r="D3456" t="str">
            <v>CR</v>
          </cell>
          <cell r="E3456" t="str">
            <v>24,81</v>
          </cell>
        </row>
        <row r="3457">
          <cell r="A3457">
            <v>41002</v>
          </cell>
          <cell r="B3457" t="str">
            <v>OPERADOR DE TRATOR - EXCLUSIVE AGROPECUARIA (MENSALISTA)</v>
          </cell>
          <cell r="C3457" t="str">
            <v xml:space="preserve">MES   </v>
          </cell>
          <cell r="D3457" t="str">
            <v>CR</v>
          </cell>
          <cell r="E3457" t="str">
            <v>4.346,45</v>
          </cell>
        </row>
        <row r="3458">
          <cell r="A3458">
            <v>4233</v>
          </cell>
          <cell r="B3458" t="str">
            <v>OPERADOR DE USINA DE ASFALTO, DE SOLOS OU DE CONCRETO</v>
          </cell>
          <cell r="C3458" t="str">
            <v xml:space="preserve">H     </v>
          </cell>
          <cell r="D3458" t="str">
            <v>CR</v>
          </cell>
          <cell r="E3458" t="str">
            <v>22,74</v>
          </cell>
        </row>
        <row r="3459">
          <cell r="A3459">
            <v>41001</v>
          </cell>
          <cell r="B3459" t="str">
            <v>OPERADOR DE USINA DE ASFALTO, DE SOLOS OU DE CONCRETO (MENSALISTA)</v>
          </cell>
          <cell r="C3459" t="str">
            <v xml:space="preserve">MES   </v>
          </cell>
          <cell r="D3459" t="str">
            <v>CR</v>
          </cell>
          <cell r="E3459" t="str">
            <v>3.985,68</v>
          </cell>
        </row>
        <row r="3460">
          <cell r="A3460">
            <v>2</v>
          </cell>
          <cell r="B3460" t="str">
            <v>OXIGENIO, RECARGA PARA CILINDRO DE CONJUNTO OXICORTE GRANDE</v>
          </cell>
          <cell r="C3460" t="str">
            <v xml:space="preserve">M3    </v>
          </cell>
          <cell r="D3460" t="str">
            <v>AS</v>
          </cell>
          <cell r="E3460" t="str">
            <v>9,65</v>
          </cell>
        </row>
        <row r="3461">
          <cell r="A3461">
            <v>36517</v>
          </cell>
          <cell r="B3461" t="str">
            <v>PA CARREGADEIRA SOBRE RODAS, POTENCIA BRUTA *127* CV, CAPACIDADE DA CACAMBA DE 2,0 A 2,4 M3, PESO OPERACIONAL MAXIMO DE 10330 KG</v>
          </cell>
          <cell r="C3461" t="str">
            <v xml:space="preserve">UN    </v>
          </cell>
          <cell r="D3461" t="str">
            <v>AS</v>
          </cell>
          <cell r="E3461" t="str">
            <v>325.565,66</v>
          </cell>
        </row>
        <row r="3462">
          <cell r="A3462">
            <v>4262</v>
          </cell>
          <cell r="B3462" t="str">
            <v>PA CARREGADEIRA SOBRE RODAS, POTENCIA LIQUIDA 128 HP, CAPACIDADE DA CACAMBA DE 1,7 A 2,8 M3, PESO OPERACIONAL MAXIMO DE 11632 KG</v>
          </cell>
          <cell r="C3462" t="str">
            <v xml:space="preserve">UN    </v>
          </cell>
          <cell r="D3462" t="str">
            <v>AS</v>
          </cell>
          <cell r="E3462" t="str">
            <v>366.628,00</v>
          </cell>
        </row>
        <row r="3463">
          <cell r="A3463">
            <v>4263</v>
          </cell>
          <cell r="B3463" t="str">
            <v>PA CARREGADEIRA SOBRE RODAS, POTENCIA LIQUIDA 197 HP, CAPACIDADE DA CACAMBA DE 2,5 A 3,5 M3, PESO OPERACIONAL MAXIMO DE 18338 KG</v>
          </cell>
          <cell r="C3463" t="str">
            <v xml:space="preserve">UN    </v>
          </cell>
          <cell r="D3463" t="str">
            <v>AS</v>
          </cell>
          <cell r="E3463" t="str">
            <v>508.390,80</v>
          </cell>
        </row>
        <row r="3464">
          <cell r="A3464">
            <v>36518</v>
          </cell>
          <cell r="B3464" t="str">
            <v>PA CARREGADEIRA SOBRE RODAS, POTENCIA LIQUIDA 213 HP, CAPACIDADE DA CACAMBA DE 1,9 A 3,5 M3, PESO OPERACIONAL MAXIMO DE 19234 KG</v>
          </cell>
          <cell r="C3464" t="str">
            <v xml:space="preserve">UN    </v>
          </cell>
          <cell r="D3464" t="str">
            <v>AS</v>
          </cell>
          <cell r="E3464" t="str">
            <v>578.783,37</v>
          </cell>
        </row>
        <row r="3465">
          <cell r="A3465">
            <v>14221</v>
          </cell>
          <cell r="B3465" t="str">
            <v>PA CARREGADEIRA SOBRE RODAS, POTENCIA 152 HP, CAPACIDADE DA CACAMBA DE 1,53 A 2,30 M3, PESO OPERACIONAL MAXIMO DE 10216 KG</v>
          </cell>
          <cell r="C3465" t="str">
            <v xml:space="preserve">UN    </v>
          </cell>
          <cell r="D3465" t="str">
            <v>AS</v>
          </cell>
          <cell r="E3465" t="str">
            <v>337.786,58</v>
          </cell>
        </row>
        <row r="3466">
          <cell r="A3466">
            <v>38402</v>
          </cell>
          <cell r="B3466" t="str">
            <v>PA DE LIXO PLASTICA, CABO LONGO</v>
          </cell>
          <cell r="C3466" t="str">
            <v xml:space="preserve">UN    </v>
          </cell>
          <cell r="D3466" t="str">
            <v>CR</v>
          </cell>
          <cell r="E3466" t="str">
            <v>7,50</v>
          </cell>
        </row>
        <row r="3467">
          <cell r="A3467">
            <v>3412</v>
          </cell>
          <cell r="B3467" t="str">
            <v>PAINEL DE LA DE VIDRO SEM REVESTIMENTO PSI 20, E = 25 MM, DE 1200 X 600 MM</v>
          </cell>
          <cell r="C3467" t="str">
            <v xml:space="preserve">M2    </v>
          </cell>
          <cell r="D3467" t="str">
            <v>AS</v>
          </cell>
          <cell r="E3467" t="str">
            <v>13,77</v>
          </cell>
        </row>
        <row r="3468">
          <cell r="A3468">
            <v>3413</v>
          </cell>
          <cell r="B3468" t="str">
            <v>PAINEL DE LA DE VIDRO SEM REVESTIMENTO PSI 20, E = 50 MM, DE 1200 X 600 MM</v>
          </cell>
          <cell r="C3468" t="str">
            <v xml:space="preserve">M2    </v>
          </cell>
          <cell r="D3468" t="str">
            <v>AS</v>
          </cell>
          <cell r="E3468" t="str">
            <v>31,00</v>
          </cell>
        </row>
        <row r="3469">
          <cell r="A3469">
            <v>39744</v>
          </cell>
          <cell r="B3469" t="str">
            <v>PAINEL DE LA DE VIDRO SEM REVESTIMENTO PSI 40, E = 25 MM, DE 1200 X 600 MM</v>
          </cell>
          <cell r="C3469" t="str">
            <v xml:space="preserve">M2    </v>
          </cell>
          <cell r="D3469" t="str">
            <v>AS</v>
          </cell>
          <cell r="E3469" t="str">
            <v>24,07</v>
          </cell>
        </row>
        <row r="3470">
          <cell r="A3470">
            <v>39745</v>
          </cell>
          <cell r="B3470" t="str">
            <v>PAINEL DE LA DE VIDRO SEM REVESTIMENTO PSI 40, E = 50 MM, DE 1200 X 600 MM</v>
          </cell>
          <cell r="C3470" t="str">
            <v xml:space="preserve">M2    </v>
          </cell>
          <cell r="D3470" t="str">
            <v>AS</v>
          </cell>
          <cell r="E3470" t="str">
            <v>50,81</v>
          </cell>
        </row>
        <row r="3471">
          <cell r="A3471">
            <v>39637</v>
          </cell>
          <cell r="B3471" t="str">
            <v>PAINEL ESTRUTURAL PARA LAJE SECA REVESTIDO EM PLACA CIMENTICIA, DE 1,20 X 2,50 M, E = 23 MM</v>
          </cell>
          <cell r="C3471" t="str">
            <v xml:space="preserve">M2    </v>
          </cell>
          <cell r="D3471" t="str">
            <v>CR</v>
          </cell>
          <cell r="E3471" t="str">
            <v>80,20</v>
          </cell>
        </row>
        <row r="3472">
          <cell r="A3472">
            <v>39638</v>
          </cell>
          <cell r="B3472" t="str">
            <v>PAINEL ESTRUTURAL PARA LAJE SECA REVESTIDO EM PLACA CIMENTICIA, DE 1,20 X 2,50 M, E = 40 MM</v>
          </cell>
          <cell r="C3472" t="str">
            <v xml:space="preserve">M2    </v>
          </cell>
          <cell r="D3472" t="str">
            <v>CR</v>
          </cell>
          <cell r="E3472" t="str">
            <v>149,35</v>
          </cell>
        </row>
        <row r="3473">
          <cell r="A3473">
            <v>39639</v>
          </cell>
          <cell r="B3473" t="str">
            <v>PAINEL ESTRUTURAL PARA LAJE SECA REVESTIDO EM PLACA CIMENTICIA, DE 1,20 X 2,50 M, E = 55 MM</v>
          </cell>
          <cell r="C3473" t="str">
            <v xml:space="preserve">M2    </v>
          </cell>
          <cell r="D3473" t="str">
            <v>CR</v>
          </cell>
          <cell r="E3473" t="str">
            <v>196,90</v>
          </cell>
        </row>
        <row r="3474">
          <cell r="A3474">
            <v>39517</v>
          </cell>
          <cell r="B3474" t="str">
            <v>PAINEL TERMOISOLANTE PARA FECHAMENTOS VERTICAIS (INCLUI PARAFUSOS DE FIXACAO) REVESTIDO EM ACO GALVALUME, LARGURA UTIL DE 1100 MM, REVESTIMENTO COM ESPESSURA DE 0,50 MM, COM PRE-PINTURA NAS DUAS FACES, NUCLEO EM POLIURETANO (PUR) COM ESPESSURA 40/50 MM</v>
          </cell>
          <cell r="C3474" t="str">
            <v xml:space="preserve">M2    </v>
          </cell>
          <cell r="D3474" t="str">
            <v>CR</v>
          </cell>
          <cell r="E3474" t="str">
            <v>133,01</v>
          </cell>
        </row>
        <row r="3475">
          <cell r="A3475">
            <v>39518</v>
          </cell>
          <cell r="B3475" t="str">
            <v>PAINEL TERMOISOLANTE PARA FECHAMENTOS VERTICAIS (INCLUI PARAFUSOS DE FIXACAO) REVESTIDO EM ACO GALVALUME, LARGURA UTIL DE 1100 MM, REVESTIMENTO COM ESPESSURA DE 0,50 MM, COM PRE-PINTURA NAS DUAS FACES, NUCLEO EM POLIURETANO (PUR) COM ESPESSURA 70/80 MM</v>
          </cell>
          <cell r="C3475" t="str">
            <v xml:space="preserve">M2    </v>
          </cell>
          <cell r="D3475" t="str">
            <v>CR</v>
          </cell>
          <cell r="E3475" t="str">
            <v>157,69</v>
          </cell>
        </row>
        <row r="3476">
          <cell r="A3476">
            <v>38366</v>
          </cell>
          <cell r="B3476" t="str">
            <v>PAPEL KRAFT BETUMADO</v>
          </cell>
          <cell r="C3476" t="str">
            <v xml:space="preserve">M2    </v>
          </cell>
          <cell r="D3476" t="str">
            <v>AS</v>
          </cell>
          <cell r="E3476" t="str">
            <v>3,50</v>
          </cell>
        </row>
        <row r="3477">
          <cell r="A3477">
            <v>11703</v>
          </cell>
          <cell r="B3477" t="str">
            <v>PAPELEIRA DE PAREDE EM METAL CROMADO SEM TAMPA</v>
          </cell>
          <cell r="C3477" t="str">
            <v xml:space="preserve">UN    </v>
          </cell>
          <cell r="D3477" t="str">
            <v>CR</v>
          </cell>
          <cell r="E3477" t="str">
            <v>43,90</v>
          </cell>
        </row>
        <row r="3478">
          <cell r="A3478">
            <v>37400</v>
          </cell>
          <cell r="B3478" t="str">
            <v>PAPELEIRA PLASTICA TIPO DISPENSER PARA PAPEL HIGIENICO ROLAO</v>
          </cell>
          <cell r="C3478" t="str">
            <v xml:space="preserve">UN    </v>
          </cell>
          <cell r="D3478" t="str">
            <v>CR</v>
          </cell>
          <cell r="E3478" t="str">
            <v>62,31</v>
          </cell>
        </row>
        <row r="3479">
          <cell r="A3479">
            <v>25400</v>
          </cell>
          <cell r="B3479" t="str">
            <v>PAR DE TABELAS DE BASQUETE EM COMPENSADO NAVAL DE *1,80 X 1,20* M, COM ARO DE METAL E REDE (SEM SUPORTE DE FIXACAO)</v>
          </cell>
          <cell r="C3479" t="str">
            <v xml:space="preserve">UN    </v>
          </cell>
          <cell r="D3479" t="str">
            <v>CR</v>
          </cell>
          <cell r="E3479" t="str">
            <v>1.383,83</v>
          </cell>
        </row>
        <row r="3480">
          <cell r="A3480">
            <v>4272</v>
          </cell>
          <cell r="B3480" t="str">
            <v>PARA-RAIOS DE BAIXA TENSAO, TENSAO DE OPERACAO *280* V , CORRENTE MAXIMA *20* KA</v>
          </cell>
          <cell r="C3480" t="str">
            <v xml:space="preserve">UN    </v>
          </cell>
          <cell r="D3480" t="str">
            <v>AS</v>
          </cell>
          <cell r="E3480" t="str">
            <v>99,41</v>
          </cell>
        </row>
        <row r="3481">
          <cell r="A3481">
            <v>4276</v>
          </cell>
          <cell r="B3481" t="str">
            <v>PARA-RAIOS DE DISTRIBUICAO, TENSAO NOMINAL 15 KV, CORRENTE NOMINAL DE DESCARGA 5 KA</v>
          </cell>
          <cell r="C3481" t="str">
            <v xml:space="preserve">UN    </v>
          </cell>
          <cell r="D3481" t="str">
            <v>AS</v>
          </cell>
          <cell r="E3481" t="str">
            <v>293,40</v>
          </cell>
        </row>
        <row r="3482">
          <cell r="A3482">
            <v>4273</v>
          </cell>
          <cell r="B3482" t="str">
            <v>PARA-RAIOS DE DISTRIBUICAO, TENSAO NOMINAL 30 KV, CORRENTE NOMINAL DE DESCARGA 10 KA</v>
          </cell>
          <cell r="C3482" t="str">
            <v xml:space="preserve">UN    </v>
          </cell>
          <cell r="D3482" t="str">
            <v>AS</v>
          </cell>
          <cell r="E3482" t="str">
            <v>487,40</v>
          </cell>
        </row>
        <row r="3483">
          <cell r="A3483">
            <v>4274</v>
          </cell>
          <cell r="B3483" t="str">
            <v>PARA-RAIOS TIPO FRANKLIN 350 MM, EM LATAO CROMADO, DUAS DESCIDAS, PARA PROTECAO DE EDIFICACOES CONTRA DESCARGAS ATMOSFERICAS</v>
          </cell>
          <cell r="C3483" t="str">
            <v xml:space="preserve">UN    </v>
          </cell>
          <cell r="D3483" t="str">
            <v>AS</v>
          </cell>
          <cell r="E3483" t="str">
            <v>113,02</v>
          </cell>
        </row>
        <row r="3484">
          <cell r="A3484">
            <v>39438</v>
          </cell>
          <cell r="B3484" t="str">
            <v>PARAFUSO CABECA TROMBETA E PONTA AGULHA (GN55), COMPRIMENTO 55 MM, EM ACO FOSFATIZADO, PARA FIXAR CHAPA DE GESSO EM PERFIL DRYWALL METALICO MAXIMO 0,7 MM</v>
          </cell>
          <cell r="C3484" t="str">
            <v xml:space="preserve">UN    </v>
          </cell>
          <cell r="D3484" t="str">
            <v>CR</v>
          </cell>
          <cell r="E3484" t="str">
            <v>0,19</v>
          </cell>
        </row>
        <row r="3485">
          <cell r="A3485">
            <v>11963</v>
          </cell>
          <cell r="B3485" t="str">
            <v>PARAFUSO DE ACO TIPO CHUMBADOR PARABOLT, DIAMETRO 1/2", COMPRIMENTO 75 MM</v>
          </cell>
          <cell r="C3485" t="str">
            <v xml:space="preserve">UN    </v>
          </cell>
          <cell r="D3485" t="str">
            <v>CR</v>
          </cell>
          <cell r="E3485" t="str">
            <v>6,91</v>
          </cell>
        </row>
        <row r="3486">
          <cell r="A3486">
            <v>11964</v>
          </cell>
          <cell r="B3486" t="str">
            <v>PARAFUSO DE ACO TIPO CHUMBADOR PARABOLT, DIAMETRO 3/8", COMPRIMENTO 75 MM</v>
          </cell>
          <cell r="C3486" t="str">
            <v xml:space="preserve">UN    </v>
          </cell>
          <cell r="D3486" t="str">
            <v>CR</v>
          </cell>
          <cell r="E3486" t="str">
            <v>1,74</v>
          </cell>
        </row>
        <row r="3487">
          <cell r="A3487">
            <v>4379</v>
          </cell>
          <cell r="B3487" t="str">
            <v>PARAFUSO DE ACO ZINCADO COM ROSCA SOBERBA, CABECA CHATA E FENDA SIMPLES, DIAMETRO 2,5 MM, COMPRIMENTO * 9,5 * MM</v>
          </cell>
          <cell r="C3487" t="str">
            <v xml:space="preserve">UN    </v>
          </cell>
          <cell r="D3487" t="str">
            <v>CR</v>
          </cell>
          <cell r="E3487" t="str">
            <v>0,03</v>
          </cell>
        </row>
        <row r="3488">
          <cell r="A3488">
            <v>4377</v>
          </cell>
          <cell r="B3488" t="str">
            <v>PARAFUSO DE ACO ZINCADO COM ROSCA SOBERBA, CABECA CHATA E FENDA SIMPLES, DIAMETRO 4,2 MM, COMPRIMENTO * 32 * MM</v>
          </cell>
          <cell r="C3488" t="str">
            <v xml:space="preserve">UN    </v>
          </cell>
          <cell r="D3488" t="str">
            <v>CR</v>
          </cell>
          <cell r="E3488" t="str">
            <v>0,13</v>
          </cell>
        </row>
        <row r="3489">
          <cell r="A3489">
            <v>4356</v>
          </cell>
          <cell r="B3489" t="str">
            <v>PARAFUSO DE ACO ZINCADO COM ROSCA SOBERBA, CABECA CHATA E FENDA SIMPLES, DIAMETRO 4,8 MM, COMPRIMENTO 45 MM</v>
          </cell>
          <cell r="C3489" t="str">
            <v xml:space="preserve">UN    </v>
          </cell>
          <cell r="D3489" t="str">
            <v>CR</v>
          </cell>
          <cell r="E3489" t="str">
            <v>0,19</v>
          </cell>
        </row>
        <row r="3490">
          <cell r="A3490">
            <v>13246</v>
          </cell>
          <cell r="B3490" t="str">
            <v>PARAFUSO DE FERRO POLIDO, SEXTAVADO, COM ROSCA INTEIRA, DIAMETRO 5/16", COMPRIMENTO 3/4", COM PORCA E ARRUELA LISA LEVE</v>
          </cell>
          <cell r="C3490" t="str">
            <v xml:space="preserve">UN    </v>
          </cell>
          <cell r="D3490" t="str">
            <v>CR</v>
          </cell>
          <cell r="E3490" t="str">
            <v>0,32</v>
          </cell>
        </row>
        <row r="3491">
          <cell r="A3491">
            <v>4346</v>
          </cell>
          <cell r="B3491" t="str">
            <v>PARAFUSO DE FERRO POLIDO, SEXTAVADO, COM ROSCA PARCIAL, DIAMETRO 5/8", COMPRIMENTO 6", COM PORCA E ARRUELA DE PRESSAO MEDIA</v>
          </cell>
          <cell r="C3491" t="str">
            <v xml:space="preserve">UN    </v>
          </cell>
          <cell r="D3491" t="str">
            <v>CR</v>
          </cell>
          <cell r="E3491" t="str">
            <v>7,40</v>
          </cell>
        </row>
        <row r="3492">
          <cell r="A3492">
            <v>11955</v>
          </cell>
          <cell r="B3492" t="str">
            <v>PARAFUSO DE LATAO COM ACABAMENTO CROMADO PARA FIXAR PECA SANITARIA, INCLUI PORCA CEGA, ARRUELA E BUCHA DE NYLON TAMANHO S-10</v>
          </cell>
          <cell r="C3492" t="str">
            <v xml:space="preserve">UN    </v>
          </cell>
          <cell r="D3492" t="str">
            <v>CR</v>
          </cell>
          <cell r="E3492" t="str">
            <v>3,24</v>
          </cell>
        </row>
        <row r="3493">
          <cell r="A3493">
            <v>11960</v>
          </cell>
          <cell r="B3493" t="str">
            <v>PARAFUSO DE LATAO COM ROSCA SOBERBA, CABECA CHATA E FENDA SIMPLES, DIAMETRO 2,5 MM, COMPRIMENTO 12 MM</v>
          </cell>
          <cell r="C3493" t="str">
            <v xml:space="preserve">UN    </v>
          </cell>
          <cell r="D3493" t="str">
            <v>CR</v>
          </cell>
          <cell r="E3493" t="str">
            <v>0,10</v>
          </cell>
        </row>
        <row r="3494">
          <cell r="A3494">
            <v>4333</v>
          </cell>
          <cell r="B3494" t="str">
            <v>PARAFUSO DE LATAO COM ROSCA SOBERBA, CABECA CHATA E FENDA SIMPLES, DIAMETRO 3,2 MM, COMPRIMENTO 16 MM</v>
          </cell>
          <cell r="C3494" t="str">
            <v xml:space="preserve">UN    </v>
          </cell>
          <cell r="D3494" t="str">
            <v>CR</v>
          </cell>
          <cell r="E3494" t="str">
            <v>0,19</v>
          </cell>
        </row>
        <row r="3495">
          <cell r="A3495">
            <v>4358</v>
          </cell>
          <cell r="B3495" t="str">
            <v>PARAFUSO DE LATAO COM ROSCA SOBERBA, CABECA CHATA E FENDA SIMPLES, DIAMETRO 4,8 MM, COMPRIMENTO 65 MM</v>
          </cell>
          <cell r="C3495" t="str">
            <v xml:space="preserve">UN    </v>
          </cell>
          <cell r="D3495" t="str">
            <v>CR</v>
          </cell>
          <cell r="E3495" t="str">
            <v>1,48</v>
          </cell>
        </row>
        <row r="3496">
          <cell r="A3496">
            <v>39435</v>
          </cell>
          <cell r="B3496" t="str">
            <v>PARAFUSO DRY WALL, EM ACO FOSFATIZADO, CABECA TROMBETA E PONTA AGULHA (TA), COMPRIMENTO 25 MM</v>
          </cell>
          <cell r="C3496" t="str">
            <v xml:space="preserve">UN    </v>
          </cell>
          <cell r="D3496" t="str">
            <v>CR</v>
          </cell>
          <cell r="E3496" t="str">
            <v>0,07</v>
          </cell>
        </row>
        <row r="3497">
          <cell r="A3497">
            <v>39436</v>
          </cell>
          <cell r="B3497" t="str">
            <v>PARAFUSO DRY WALL, EM ACO FOSFATIZADO, CABECA TROMBETA E PONTA AGULHA (TA), COMPRIMENTO 35 MM</v>
          </cell>
          <cell r="C3497" t="str">
            <v xml:space="preserve">UN    </v>
          </cell>
          <cell r="D3497" t="str">
            <v>CR</v>
          </cell>
          <cell r="E3497" t="str">
            <v>0,12</v>
          </cell>
        </row>
        <row r="3498">
          <cell r="A3498">
            <v>39437</v>
          </cell>
          <cell r="B3498" t="str">
            <v>PARAFUSO DRY WALL, EM ACO FOSFATIZADO, CABECA TROMBETA E PONTA AGULHA (TA), COMPRIMENTO 45 MM</v>
          </cell>
          <cell r="C3498" t="str">
            <v xml:space="preserve">UN    </v>
          </cell>
          <cell r="D3498" t="str">
            <v>CR</v>
          </cell>
          <cell r="E3498" t="str">
            <v>0,16</v>
          </cell>
        </row>
        <row r="3499">
          <cell r="A3499">
            <v>39439</v>
          </cell>
          <cell r="B3499" t="str">
            <v>PARAFUSO DRY WALL, EM ACO FOSFATIZADO, CABECA TROMBETA E PONTA BROCA (TB), COMPRIMENTO 25 MM</v>
          </cell>
          <cell r="C3499" t="str">
            <v xml:space="preserve">UN    </v>
          </cell>
          <cell r="D3499" t="str">
            <v>CR</v>
          </cell>
          <cell r="E3499" t="str">
            <v>0,11</v>
          </cell>
        </row>
        <row r="3500">
          <cell r="A3500">
            <v>39440</v>
          </cell>
          <cell r="B3500" t="str">
            <v>PARAFUSO DRY WALL, EM ACO FOSFATIZADO, CABECA TROMBETA E PONTA BROCA (TB), COMPRIMENTO 35 MM</v>
          </cell>
          <cell r="C3500" t="str">
            <v xml:space="preserve">UN    </v>
          </cell>
          <cell r="D3500" t="str">
            <v>CR</v>
          </cell>
          <cell r="E3500" t="str">
            <v>0,14</v>
          </cell>
        </row>
        <row r="3501">
          <cell r="A3501">
            <v>39441</v>
          </cell>
          <cell r="B3501" t="str">
            <v>PARAFUSO DRY WALL, EM ACO FOSFATIZADO, CABECA TROMBETA E PONTA BROCA (TB), COMPRIMENTO 45 MM</v>
          </cell>
          <cell r="C3501" t="str">
            <v xml:space="preserve">UN    </v>
          </cell>
          <cell r="D3501" t="str">
            <v>CR</v>
          </cell>
          <cell r="E3501" t="str">
            <v>0,18</v>
          </cell>
        </row>
        <row r="3502">
          <cell r="A3502">
            <v>39442</v>
          </cell>
          <cell r="B3502" t="str">
            <v>PARAFUSO DRY WALL, EM ACO ZINCADO, CABECA LENTILHA E PONTA AGULHA (LA), LARGURA 4,2 MM, COMPRIMENTO 13 MM</v>
          </cell>
          <cell r="C3502" t="str">
            <v xml:space="preserve">UN    </v>
          </cell>
          <cell r="D3502" t="str">
            <v>CR</v>
          </cell>
          <cell r="E3502" t="str">
            <v>0,13</v>
          </cell>
        </row>
        <row r="3503">
          <cell r="A3503">
            <v>39443</v>
          </cell>
          <cell r="B3503" t="str">
            <v>PARAFUSO DRY WALL, EM ACO ZINCADO, CABECA LENTILHA E PONTA BROCA (LB), LARGURA 4,2 MM, COMPRIMENTO 13 MM</v>
          </cell>
          <cell r="C3503" t="str">
            <v xml:space="preserve">UN    </v>
          </cell>
          <cell r="D3503" t="str">
            <v>CR</v>
          </cell>
          <cell r="E3503" t="str">
            <v>0,17</v>
          </cell>
        </row>
        <row r="3504">
          <cell r="A3504">
            <v>4329</v>
          </cell>
          <cell r="B3504" t="str">
            <v>PARAFUSO EM ACO GALVANIZADO, TIPO MAQUINA, SEXTAVADO, SEM PORCA, DIAMETRO 1/2", COMPRIMENTO 2"</v>
          </cell>
          <cell r="C3504" t="str">
            <v xml:space="preserve">UN    </v>
          </cell>
          <cell r="D3504" t="str">
            <v xml:space="preserve">C </v>
          </cell>
          <cell r="E3504" t="str">
            <v>1,58</v>
          </cell>
        </row>
        <row r="3505">
          <cell r="A3505">
            <v>4383</v>
          </cell>
          <cell r="B3505" t="str">
            <v>PARAFUSO FRANCES METRICO ZINCADO, DIAMETRO 12 MM, COMPRIMENTO 140MM, COM PORCA SEXTAVADA E ARRUELA DE PRESSAO MEDIA</v>
          </cell>
          <cell r="C3505" t="str">
            <v xml:space="preserve">UN    </v>
          </cell>
          <cell r="D3505" t="str">
            <v>CR</v>
          </cell>
          <cell r="E3505" t="str">
            <v>14,28</v>
          </cell>
        </row>
        <row r="3506">
          <cell r="A3506">
            <v>4344</v>
          </cell>
          <cell r="B3506" t="str">
            <v>PARAFUSO FRANCES METRICO ZINCADO, DIAMETRO 12 MM, COMPRIMENTO 150 MM, COM PORCA SEXTAVADA E ARRUELA DE PRESSAO MEDIA</v>
          </cell>
          <cell r="C3506" t="str">
            <v xml:space="preserve">UN    </v>
          </cell>
          <cell r="D3506" t="str">
            <v>CR</v>
          </cell>
          <cell r="E3506" t="str">
            <v>14,97</v>
          </cell>
        </row>
        <row r="3507">
          <cell r="A3507">
            <v>436</v>
          </cell>
          <cell r="B3507" t="str">
            <v>PARAFUSO FRANCES M16 EM ACO GALVANIZADO, COMPRIMENTO = 150 MM, DIAMETRO = 16 MM, CABECA ABAULADA</v>
          </cell>
          <cell r="C3507" t="str">
            <v xml:space="preserve">UN    </v>
          </cell>
          <cell r="D3507" t="str">
            <v>AS</v>
          </cell>
          <cell r="E3507" t="str">
            <v>6,24</v>
          </cell>
        </row>
        <row r="3508">
          <cell r="A3508">
            <v>442</v>
          </cell>
          <cell r="B3508" t="str">
            <v>PARAFUSO FRANCES M16 EM ACO GALVANIZADO, COMPRIMENTO = 45 MM, DIAMETRO = 16 MM, CABECA ABAULADA</v>
          </cell>
          <cell r="C3508" t="str">
            <v xml:space="preserve">UN    </v>
          </cell>
          <cell r="D3508" t="str">
            <v>AS</v>
          </cell>
          <cell r="E3508" t="str">
            <v>3,69</v>
          </cell>
        </row>
        <row r="3509">
          <cell r="A3509">
            <v>11953</v>
          </cell>
          <cell r="B3509" t="str">
            <v>PARAFUSO FRANCES ZINCADO, DIAMETRO 1/2'', COMPRIMENTO 2'', COM PORCA E ARRUELA</v>
          </cell>
          <cell r="C3509" t="str">
            <v xml:space="preserve">UN    </v>
          </cell>
          <cell r="D3509" t="str">
            <v>CR</v>
          </cell>
          <cell r="E3509" t="str">
            <v>2,37</v>
          </cell>
        </row>
        <row r="3510">
          <cell r="A3510">
            <v>4335</v>
          </cell>
          <cell r="B3510" t="str">
            <v>PARAFUSO FRANCES ZINCADO, DIAMETRO 1/2", COMPRIMENTO 12", COM PORCA E ARRUELA LISA MEDIA</v>
          </cell>
          <cell r="C3510" t="str">
            <v xml:space="preserve">UN    </v>
          </cell>
          <cell r="D3510" t="str">
            <v>CR</v>
          </cell>
          <cell r="E3510" t="str">
            <v>10,05</v>
          </cell>
        </row>
        <row r="3511">
          <cell r="A3511">
            <v>4334</v>
          </cell>
          <cell r="B3511" t="str">
            <v>PARAFUSO FRANCES ZINCADO, DIAMETRO 1/2", COMPRIMENTO 15", COM PORCA E ARRUELA LISA MEDIA</v>
          </cell>
          <cell r="C3511" t="str">
            <v xml:space="preserve">UN    </v>
          </cell>
          <cell r="D3511" t="str">
            <v>CR</v>
          </cell>
          <cell r="E3511" t="str">
            <v>13,79</v>
          </cell>
        </row>
        <row r="3512">
          <cell r="A3512">
            <v>4343</v>
          </cell>
          <cell r="B3512" t="str">
            <v>PARAFUSO FRANCES ZINCADO, DIAMETRO 1/2", COMPRIMENTO 4", COM PORCA E ARRUELA</v>
          </cell>
          <cell r="C3512" t="str">
            <v xml:space="preserve">UN    </v>
          </cell>
          <cell r="D3512" t="str">
            <v>CR</v>
          </cell>
          <cell r="E3512" t="str">
            <v>3,39</v>
          </cell>
        </row>
        <row r="3513">
          <cell r="A3513">
            <v>430</v>
          </cell>
          <cell r="B3513" t="str">
            <v>PARAFUSO M16 EM ACO GALVANIZADO, COMPRIMENTO = 125 MM, DIAMETRO = 16 MM, ROSCA MAQUINA, CABECA QUADRADA</v>
          </cell>
          <cell r="C3513" t="str">
            <v xml:space="preserve">UN    </v>
          </cell>
          <cell r="D3513" t="str">
            <v>AS</v>
          </cell>
          <cell r="E3513" t="str">
            <v>5,58</v>
          </cell>
        </row>
        <row r="3514">
          <cell r="A3514">
            <v>441</v>
          </cell>
          <cell r="B3514" t="str">
            <v>PARAFUSO M16 EM ACO GALVANIZADO, COMPRIMENTO = 150 MM, DIAMETRO = 16 MM, ROSCA MAQUINA, CABECA QUADRADA</v>
          </cell>
          <cell r="C3514" t="str">
            <v xml:space="preserve">UN    </v>
          </cell>
          <cell r="D3514" t="str">
            <v>AS</v>
          </cell>
          <cell r="E3514" t="str">
            <v>6,15</v>
          </cell>
        </row>
        <row r="3515">
          <cell r="A3515">
            <v>431</v>
          </cell>
          <cell r="B3515" t="str">
            <v>PARAFUSO M16 EM ACO GALVANIZADO, COMPRIMENTO = 200 MM, DIAMETRO = 16 MM, ROSCA MAQUINA, CABECA QUADRADA</v>
          </cell>
          <cell r="C3515" t="str">
            <v xml:space="preserve">UN    </v>
          </cell>
          <cell r="D3515" t="str">
            <v>AS</v>
          </cell>
          <cell r="E3515" t="str">
            <v>7,42</v>
          </cell>
        </row>
        <row r="3516">
          <cell r="A3516">
            <v>432</v>
          </cell>
          <cell r="B3516" t="str">
            <v>PARAFUSO M16 EM ACO GALVANIZADO, COMPRIMENTO = 250 MM, DIAMETRO = 16 MM, ROSCA MAQUINA, CABECA QUADRADA</v>
          </cell>
          <cell r="C3516" t="str">
            <v xml:space="preserve">UN    </v>
          </cell>
          <cell r="D3516" t="str">
            <v>AS</v>
          </cell>
          <cell r="E3516" t="str">
            <v>8,19</v>
          </cell>
        </row>
        <row r="3517">
          <cell r="A3517">
            <v>429</v>
          </cell>
          <cell r="B3517" t="str">
            <v>PARAFUSO M16 EM ACO GALVANIZADO, COMPRIMENTO = 300 MM, DIAMETRO = 16 MM, ROSCA DUPLA</v>
          </cell>
          <cell r="C3517" t="str">
            <v xml:space="preserve">UN    </v>
          </cell>
          <cell r="D3517" t="str">
            <v>AS</v>
          </cell>
          <cell r="E3517" t="str">
            <v>11,04</v>
          </cell>
        </row>
        <row r="3518">
          <cell r="A3518">
            <v>439</v>
          </cell>
          <cell r="B3518" t="str">
            <v>PARAFUSO M16 EM ACO GALVANIZADO, COMPRIMENTO = 300 MM, DIAMETRO = 16 MM, ROSCA MAQUINA, CABECA QUADRADA</v>
          </cell>
          <cell r="C3518" t="str">
            <v xml:space="preserve">UN    </v>
          </cell>
          <cell r="D3518" t="str">
            <v>AS</v>
          </cell>
          <cell r="E3518" t="str">
            <v>9,41</v>
          </cell>
        </row>
        <row r="3519">
          <cell r="A3519">
            <v>433</v>
          </cell>
          <cell r="B3519" t="str">
            <v>PARAFUSO M16 EM ACO GALVANIZADO, COMPRIMENTO = 350 MM, DIAMETRO = 16 MM, ROSCA MAQUINA, CABECA QUADRADA</v>
          </cell>
          <cell r="C3519" t="str">
            <v xml:space="preserve">UN    </v>
          </cell>
          <cell r="D3519" t="str">
            <v>AS</v>
          </cell>
          <cell r="E3519" t="str">
            <v>10,98</v>
          </cell>
        </row>
        <row r="3520">
          <cell r="A3520">
            <v>437</v>
          </cell>
          <cell r="B3520" t="str">
            <v>PARAFUSO M16 EM ACO GALVANIZADO, COMPRIMENTO = 400 MM, DIAMETRO = 16 MM, ROSCA DUPLA</v>
          </cell>
          <cell r="C3520" t="str">
            <v xml:space="preserve">UN    </v>
          </cell>
          <cell r="D3520" t="str">
            <v>AS</v>
          </cell>
          <cell r="E3520" t="str">
            <v>14,59</v>
          </cell>
        </row>
        <row r="3521">
          <cell r="A3521">
            <v>11790</v>
          </cell>
          <cell r="B3521" t="str">
            <v>PARAFUSO M16 EM ACO GALVANIZADO, COMPRIMENTO = 450 MM, DIAMETRO = 16 MM, ROSCA MAQUINA, CABECA QUADRADA</v>
          </cell>
          <cell r="C3521" t="str">
            <v xml:space="preserve">UN    </v>
          </cell>
          <cell r="D3521" t="str">
            <v>AS</v>
          </cell>
          <cell r="E3521" t="str">
            <v>16,55</v>
          </cell>
        </row>
        <row r="3522">
          <cell r="A3522">
            <v>428</v>
          </cell>
          <cell r="B3522" t="str">
            <v>PARAFUSO M16 EM ACO GALVANIZADO, COMPRIMENTO = 500 MM, DIAMETRO = 16 MM, ROSCA MAQUINA, COM CABECA SEXTAVADA E PORCA</v>
          </cell>
          <cell r="C3522" t="str">
            <v xml:space="preserve">UN    </v>
          </cell>
          <cell r="D3522" t="str">
            <v>AS</v>
          </cell>
          <cell r="E3522" t="str">
            <v>18,00</v>
          </cell>
        </row>
        <row r="3523">
          <cell r="A3523">
            <v>4384</v>
          </cell>
          <cell r="B3523" t="str">
            <v>PARAFUSO NIQUELADO COM ACABAMENTO CROMADO PARA FIXAR PECA SANITARIA, INCLUI PORCA CEGA, ARRUELA E BUCHA DE NYLON TAMANHO S-10</v>
          </cell>
          <cell r="C3523" t="str">
            <v xml:space="preserve">UN    </v>
          </cell>
          <cell r="D3523" t="str">
            <v>CR</v>
          </cell>
          <cell r="E3523" t="str">
            <v>16,41</v>
          </cell>
        </row>
        <row r="3524">
          <cell r="A3524">
            <v>4351</v>
          </cell>
          <cell r="B3524" t="str">
            <v>PARAFUSO NIQUELADO 3 1/2" COM ACABAMENTO CROMADO PARA FIXAR PECA SANITARIA, INCLUI PORCA CEGA, ARRUELA E BUCHA DE NYLON TAMANHO S-8</v>
          </cell>
          <cell r="C3524" t="str">
            <v xml:space="preserve">UN    </v>
          </cell>
          <cell r="D3524" t="str">
            <v>CR</v>
          </cell>
          <cell r="E3524" t="str">
            <v>12,17</v>
          </cell>
        </row>
        <row r="3525">
          <cell r="A3525">
            <v>11054</v>
          </cell>
          <cell r="B3525" t="str">
            <v>PARAFUSO ROSCA SOBERBA ZINCADO CABECA CHATA FENDA SIMPLES 3,2 X 20 MM (3/4 ")</v>
          </cell>
          <cell r="C3525" t="str">
            <v xml:space="preserve">UN    </v>
          </cell>
          <cell r="D3525" t="str">
            <v>CR</v>
          </cell>
          <cell r="E3525" t="str">
            <v>0,03</v>
          </cell>
        </row>
        <row r="3526">
          <cell r="A3526">
            <v>11055</v>
          </cell>
          <cell r="B3526" t="str">
            <v>PARAFUSO ROSCA SOBERBA ZINCADO CABECA CHATA FENDA SIMPLES 3,5 X 25 MM (1 ")</v>
          </cell>
          <cell r="C3526" t="str">
            <v xml:space="preserve">UN    </v>
          </cell>
          <cell r="D3526" t="str">
            <v>CR</v>
          </cell>
          <cell r="E3526" t="str">
            <v>0,05</v>
          </cell>
        </row>
        <row r="3527">
          <cell r="A3527">
            <v>11056</v>
          </cell>
          <cell r="B3527" t="str">
            <v>PARAFUSO ROSCA SOBERBA ZINCADO CABECA CHATA FENDA SIMPLES 3,8 X 30 MM (1.1/4 ")</v>
          </cell>
          <cell r="C3527" t="str">
            <v xml:space="preserve">UN    </v>
          </cell>
          <cell r="D3527" t="str">
            <v>CR</v>
          </cell>
          <cell r="E3527" t="str">
            <v>0,06</v>
          </cell>
        </row>
        <row r="3528">
          <cell r="A3528">
            <v>11057</v>
          </cell>
          <cell r="B3528" t="str">
            <v>PARAFUSO ROSCA SOBERBA ZINCADO CABECA CHATA FENDA SIMPLES 4,8 X 40 MM (1.1/2 ")</v>
          </cell>
          <cell r="C3528" t="str">
            <v xml:space="preserve">UN    </v>
          </cell>
          <cell r="D3528" t="str">
            <v>CR</v>
          </cell>
          <cell r="E3528" t="str">
            <v>0,12</v>
          </cell>
        </row>
        <row r="3529">
          <cell r="A3529">
            <v>11059</v>
          </cell>
          <cell r="B3529" t="str">
            <v>PARAFUSO ROSCA SOBERBA ZINCADO CABECA CHATA FENDA SIMPLES 5,5 X 50 MM (2 ")</v>
          </cell>
          <cell r="C3529" t="str">
            <v xml:space="preserve">UN    </v>
          </cell>
          <cell r="D3529" t="str">
            <v>CR</v>
          </cell>
          <cell r="E3529" t="str">
            <v>0,23</v>
          </cell>
        </row>
        <row r="3530">
          <cell r="A3530">
            <v>11058</v>
          </cell>
          <cell r="B3530" t="str">
            <v>PARAFUSO ROSCA SOBERBA ZINCADO CABECA CHATA FENDA SIMPLES 5,5 X 65 MM (2.1/2 ")</v>
          </cell>
          <cell r="C3530" t="str">
            <v xml:space="preserve">UN    </v>
          </cell>
          <cell r="D3530" t="str">
            <v>CR</v>
          </cell>
          <cell r="E3530" t="str">
            <v>0,30</v>
          </cell>
        </row>
        <row r="3531">
          <cell r="A3531">
            <v>4380</v>
          </cell>
          <cell r="B3531" t="str">
            <v>PARAFUSO ZINCADO ROSCA SOBERBA 5/16 " X 120 MM PARA TELHA FIBROCIMENTO</v>
          </cell>
          <cell r="C3531" t="str">
            <v xml:space="preserve">UN    </v>
          </cell>
          <cell r="D3531" t="str">
            <v>CR</v>
          </cell>
          <cell r="E3531" t="str">
            <v>1,01</v>
          </cell>
        </row>
        <row r="3532">
          <cell r="A3532">
            <v>4299</v>
          </cell>
          <cell r="B3532" t="str">
            <v>PARAFUSO ZINCADO ROSCA SOBERBA, CABECA SEXTAVADA, 5/16 " X 110 MM, PARA FIXACAO DE TELHA EM MADEIRA</v>
          </cell>
          <cell r="C3532" t="str">
            <v xml:space="preserve">UN    </v>
          </cell>
          <cell r="D3532" t="str">
            <v xml:space="preserve">C </v>
          </cell>
          <cell r="E3532" t="str">
            <v>0,95</v>
          </cell>
        </row>
        <row r="3533">
          <cell r="A3533">
            <v>4304</v>
          </cell>
          <cell r="B3533" t="str">
            <v>PARAFUSO ZINCADO ROSCA SOBERBA, CABECA SEXTAVADA, 5/16 " X 150 MM, PARA FIXACAO DE TELHA EM MADEIRA</v>
          </cell>
          <cell r="C3533" t="str">
            <v xml:space="preserve">UN    </v>
          </cell>
          <cell r="D3533" t="str">
            <v>CR</v>
          </cell>
          <cell r="E3533" t="str">
            <v>1,29</v>
          </cell>
        </row>
        <row r="3534">
          <cell r="A3534">
            <v>4305</v>
          </cell>
          <cell r="B3534" t="str">
            <v>PARAFUSO ZINCADO ROSCA SOBERBA, CABECA SEXTAVADA, 5/16 " X 180 MM, PARA FIXACAO DE TELHA EM MADEIRA</v>
          </cell>
          <cell r="C3534" t="str">
            <v xml:space="preserve">UN    </v>
          </cell>
          <cell r="D3534" t="str">
            <v>CR</v>
          </cell>
          <cell r="E3534" t="str">
            <v>1,50</v>
          </cell>
        </row>
        <row r="3535">
          <cell r="A3535">
            <v>4306</v>
          </cell>
          <cell r="B3535" t="str">
            <v>PARAFUSO ZINCADO ROSCA SOBERBA, CABECA SEXTAVADA, 5/16 " X 200 MM, PARA FIXACAO DE TELHA EM MADEIRA</v>
          </cell>
          <cell r="C3535" t="str">
            <v xml:space="preserve">UN    </v>
          </cell>
          <cell r="D3535" t="str">
            <v>CR</v>
          </cell>
          <cell r="E3535" t="str">
            <v>1,74</v>
          </cell>
        </row>
        <row r="3536">
          <cell r="A3536">
            <v>4308</v>
          </cell>
          <cell r="B3536" t="str">
            <v>PARAFUSO ZINCADO ROSCA SOBERBA, CABECA SEXTAVADA, 5/16 " X 230 MM, PARA FIXACAO DE TELHA EM MADEIRA</v>
          </cell>
          <cell r="C3536" t="str">
            <v xml:space="preserve">UN    </v>
          </cell>
          <cell r="D3536" t="str">
            <v>CR</v>
          </cell>
          <cell r="E3536" t="str">
            <v>3,61</v>
          </cell>
        </row>
        <row r="3537">
          <cell r="A3537">
            <v>4302</v>
          </cell>
          <cell r="B3537" t="str">
            <v>PARAFUSO ZINCADO ROSCA SOBERBA, CABECA SEXTAVADA, 5/16 " X 250 MM, PARA FIXACAO DE TELHA EM MADEIRA</v>
          </cell>
          <cell r="C3537" t="str">
            <v xml:space="preserve">UN    </v>
          </cell>
          <cell r="D3537" t="str">
            <v>CR</v>
          </cell>
          <cell r="E3537" t="str">
            <v>2,71</v>
          </cell>
        </row>
        <row r="3538">
          <cell r="A3538">
            <v>4300</v>
          </cell>
          <cell r="B3538" t="str">
            <v>PARAFUSO ZINCADO ROSCA SOBERBA, CABECA SEXTAVADA, 5/16 " X 50 MM, PARA FIXACAO DE TELHA EM MADEIRA</v>
          </cell>
          <cell r="C3538" t="str">
            <v xml:space="preserve">UN    </v>
          </cell>
          <cell r="D3538" t="str">
            <v>CR</v>
          </cell>
          <cell r="E3538" t="str">
            <v>0,64</v>
          </cell>
        </row>
        <row r="3539">
          <cell r="A3539">
            <v>4301</v>
          </cell>
          <cell r="B3539" t="str">
            <v>PARAFUSO ZINCADO ROSCA SOBERBA, CABECA SEXTAVADA, 5/16 " X 85 MM, PARA FIXACAO DE TELHA EM MADEIRA</v>
          </cell>
          <cell r="C3539" t="str">
            <v xml:space="preserve">UN    </v>
          </cell>
          <cell r="D3539" t="str">
            <v>CR</v>
          </cell>
          <cell r="E3539" t="str">
            <v>0,79</v>
          </cell>
        </row>
        <row r="3540">
          <cell r="A3540">
            <v>4320</v>
          </cell>
          <cell r="B3540" t="str">
            <v>PARAFUSO ZINCADO 5/16 " X 250 MM PARA FIXACAO DE TELHA DE FIBROCIMENTO CANALETE 49, INCLUI BUCHA NYLON S-10</v>
          </cell>
          <cell r="C3540" t="str">
            <v xml:space="preserve">UN    </v>
          </cell>
          <cell r="D3540" t="str">
            <v>CR</v>
          </cell>
          <cell r="E3540" t="str">
            <v>2,39</v>
          </cell>
        </row>
        <row r="3541">
          <cell r="A3541">
            <v>4318</v>
          </cell>
          <cell r="B3541" t="str">
            <v>PARAFUSO ZINCADO 5/16 " X 85 MM PARA FIXACAO DE TELHA DE FIBROCIMENTO CANALETE 90, INCLUI BUCHA NYLON S-10</v>
          </cell>
          <cell r="C3541" t="str">
            <v xml:space="preserve">UN    </v>
          </cell>
          <cell r="D3541" t="str">
            <v>CR</v>
          </cell>
          <cell r="E3541" t="str">
            <v>1,16</v>
          </cell>
        </row>
        <row r="3542">
          <cell r="A3542">
            <v>40547</v>
          </cell>
          <cell r="B3542" t="str">
            <v>PARAFUSO ZINCADO, AUTOBROCANTE, FLANGEADO, 4,2 MM X 19 MM</v>
          </cell>
          <cell r="C3542" t="str">
            <v xml:space="preserve">CENTO </v>
          </cell>
          <cell r="D3542" t="str">
            <v>CR</v>
          </cell>
          <cell r="E3542" t="str">
            <v>19,94</v>
          </cell>
        </row>
        <row r="3543">
          <cell r="A3543">
            <v>11962</v>
          </cell>
          <cell r="B3543" t="str">
            <v>PARAFUSO ZINCADO, SEXTAVADO, COM ROSCA INTEIRA, DIAMETRO 1/4", COMPRIMENTO 1/2"</v>
          </cell>
          <cell r="C3543" t="str">
            <v xml:space="preserve">UN    </v>
          </cell>
          <cell r="D3543" t="str">
            <v>CR</v>
          </cell>
          <cell r="E3543" t="str">
            <v>0,16</v>
          </cell>
        </row>
        <row r="3544">
          <cell r="A3544">
            <v>4332</v>
          </cell>
          <cell r="B3544" t="str">
            <v>PARAFUSO ZINCADO, SEXTAVADO, COM ROSCA INTEIRA, DIAMETRO 3/8", COMPRIMENTO 2"</v>
          </cell>
          <cell r="C3544" t="str">
            <v xml:space="preserve">UN    </v>
          </cell>
          <cell r="D3544" t="str">
            <v>CR</v>
          </cell>
          <cell r="E3544" t="str">
            <v>0,79</v>
          </cell>
        </row>
        <row r="3545">
          <cell r="A3545">
            <v>4331</v>
          </cell>
          <cell r="B3545" t="str">
            <v>PARAFUSO ZINCADO, SEXTAVADO, COM ROSCA INTEIRA, DIAMETRO 5/8", COMPRIMENTO 2 1/4"</v>
          </cell>
          <cell r="C3545" t="str">
            <v xml:space="preserve">UN    </v>
          </cell>
          <cell r="D3545" t="str">
            <v>CR</v>
          </cell>
          <cell r="E3545" t="str">
            <v>2,99</v>
          </cell>
        </row>
        <row r="3546">
          <cell r="A3546">
            <v>4336</v>
          </cell>
          <cell r="B3546" t="str">
            <v>PARAFUSO ZINCADO, SEXTAVADO, COM ROSCA INTEIRA, DIAMETRO 5/8", COMPRIMENTO 3", COM PORCA E ARRUELA DE PRESSAO MEDIA</v>
          </cell>
          <cell r="C3546" t="str">
            <v xml:space="preserve">UN    </v>
          </cell>
          <cell r="D3546" t="str">
            <v>CR</v>
          </cell>
          <cell r="E3546" t="str">
            <v>3,83</v>
          </cell>
        </row>
        <row r="3547">
          <cell r="A3547">
            <v>13294</v>
          </cell>
          <cell r="B3547" t="str">
            <v>PARAFUSO ZINCADO, SEXTAVADO, COM ROSCA SOBERBA, DIAMETRO 3/8", COMPRIMENTO 80 MM</v>
          </cell>
          <cell r="C3547" t="str">
            <v xml:space="preserve">UN    </v>
          </cell>
          <cell r="D3547" t="str">
            <v>CR</v>
          </cell>
          <cell r="E3547" t="str">
            <v>1,09</v>
          </cell>
        </row>
        <row r="3548">
          <cell r="A3548">
            <v>11948</v>
          </cell>
          <cell r="B3548" t="str">
            <v>PARAFUSO ZINCADO, SEXTAVADO, COM ROSCA SOBERBA, DIAMETRO 5/16", COMPRIMENTO 40 MM</v>
          </cell>
          <cell r="C3548" t="str">
            <v xml:space="preserve">UN    </v>
          </cell>
          <cell r="D3548" t="str">
            <v>CR</v>
          </cell>
          <cell r="E3548" t="str">
            <v>0,49</v>
          </cell>
        </row>
        <row r="3549">
          <cell r="A3549">
            <v>4382</v>
          </cell>
          <cell r="B3549" t="str">
            <v>PARAFUSO ZINCADO, SEXTAVADO, COM ROSCA SOBERBA, DIAMETRO 5/16", COMPRIMENTO 80 MM</v>
          </cell>
          <cell r="C3549" t="str">
            <v xml:space="preserve">UN    </v>
          </cell>
          <cell r="D3549" t="str">
            <v>CR</v>
          </cell>
          <cell r="E3549" t="str">
            <v>0,82</v>
          </cell>
        </row>
        <row r="3550">
          <cell r="A3550">
            <v>4354</v>
          </cell>
          <cell r="B3550" t="str">
            <v>PARAFUSO ZINCADO, SEXTAVADO, GRAU 5, ROSCA INTEIRA, DIAMETRO 1 1/2", COMPRIMENTO 4"</v>
          </cell>
          <cell r="C3550" t="str">
            <v xml:space="preserve">UN    </v>
          </cell>
          <cell r="D3550" t="str">
            <v>CR</v>
          </cell>
          <cell r="E3550" t="str">
            <v>34,34</v>
          </cell>
        </row>
        <row r="3551">
          <cell r="A3551">
            <v>40839</v>
          </cell>
          <cell r="B3551" t="str">
            <v>PARAFUSO, ASTM A307 - GRAU A, SEXTAVADO, ZINCADO, DIAMETRO 3/8" (9,52 MM), COMPRIMENTO 1 " (25,4 MM)</v>
          </cell>
          <cell r="C3551" t="str">
            <v xml:space="preserve">CENTO </v>
          </cell>
          <cell r="D3551" t="str">
            <v>CR</v>
          </cell>
          <cell r="E3551" t="str">
            <v>82,64</v>
          </cell>
        </row>
        <row r="3552">
          <cell r="A3552">
            <v>40552</v>
          </cell>
          <cell r="B3552" t="str">
            <v>PARAFUSO, AUTO ATARRACHANTE, CABECA CHATA, FENDA SIMPLES, 1/4 (6,35 MM) X 25 MM</v>
          </cell>
          <cell r="C3552" t="str">
            <v xml:space="preserve">CENTO </v>
          </cell>
          <cell r="D3552" t="str">
            <v>CR</v>
          </cell>
          <cell r="E3552" t="str">
            <v>34,19</v>
          </cell>
        </row>
        <row r="3553">
          <cell r="A3553">
            <v>40549</v>
          </cell>
          <cell r="B3553" t="str">
            <v>PARAFUSO, COMUM, ASTM A307, SEXTAVADO, DIAMETRO 1/2" (12,7 MM), COMPRIMENTO 1" (25,4 MM)</v>
          </cell>
          <cell r="C3553" t="str">
            <v xml:space="preserve">CENTO </v>
          </cell>
          <cell r="D3553" t="str">
            <v>CR</v>
          </cell>
          <cell r="E3553" t="str">
            <v>135,37</v>
          </cell>
        </row>
        <row r="3554">
          <cell r="A3554">
            <v>4385</v>
          </cell>
          <cell r="B3554" t="str">
            <v>PARALELEPIPEDO GRANITICO OU BASALTICO, PARA PAVIMENTACAO, SEM FRETE,  *30 A 35* PECAS POR M2</v>
          </cell>
          <cell r="C3554" t="str">
            <v xml:space="preserve">MIL   </v>
          </cell>
          <cell r="D3554" t="str">
            <v>AS</v>
          </cell>
          <cell r="E3554" t="str">
            <v>1.363,50</v>
          </cell>
        </row>
        <row r="3555">
          <cell r="A3555">
            <v>38397</v>
          </cell>
          <cell r="B3555" t="str">
            <v>PASTA DESENGRAXANTE PARA MAOS</v>
          </cell>
          <cell r="C3555" t="str">
            <v xml:space="preserve">KG    </v>
          </cell>
          <cell r="D3555" t="str">
            <v>CR</v>
          </cell>
          <cell r="E3555" t="str">
            <v>5,52</v>
          </cell>
        </row>
        <row r="3556">
          <cell r="A3556">
            <v>20078</v>
          </cell>
          <cell r="B3556" t="str">
            <v>PASTA LUBRIFICANTE PARA TUBOS E CONEXOES COM JUNTA ELASTICA (USO EM PVC, ACO, POLIETILENO E OUTROS) ( DE *400* G)</v>
          </cell>
          <cell r="C3556" t="str">
            <v xml:space="preserve">UN    </v>
          </cell>
          <cell r="D3556" t="str">
            <v>CR</v>
          </cell>
          <cell r="E3556" t="str">
            <v>18,19</v>
          </cell>
        </row>
        <row r="3557">
          <cell r="A3557">
            <v>20079</v>
          </cell>
          <cell r="B3557" t="str">
            <v>PASTA LUBRIFICANTE PARA TUBOS E CONEXOES COM JUNTA ELASTICA (USO EM PVC, ACO, POLIETILENO E OUTROS) (POTE DE 3.500* G)</v>
          </cell>
          <cell r="C3557" t="str">
            <v xml:space="preserve">UN    </v>
          </cell>
          <cell r="D3557" t="str">
            <v>CR</v>
          </cell>
          <cell r="E3557" t="str">
            <v>113,46</v>
          </cell>
        </row>
        <row r="3558">
          <cell r="A3558">
            <v>39897</v>
          </cell>
          <cell r="B3558" t="str">
            <v>PASTA PARA SOLDA DE TUBOS E CONEXOES DE COBRE (EMBALAGEM COM 250 G)</v>
          </cell>
          <cell r="C3558" t="str">
            <v xml:space="preserve">UN    </v>
          </cell>
          <cell r="D3558" t="str">
            <v>AS</v>
          </cell>
          <cell r="E3558" t="str">
            <v>35,70</v>
          </cell>
        </row>
        <row r="3559">
          <cell r="A3559">
            <v>118</v>
          </cell>
          <cell r="B3559" t="str">
            <v>PASTA VEDA JUNTAS/ROSCA, LATA DE *500* G, PARA INSTALACOES DE GAS E OUTROS</v>
          </cell>
          <cell r="C3559" t="str">
            <v xml:space="preserve">UN    </v>
          </cell>
          <cell r="D3559" t="str">
            <v>CR</v>
          </cell>
          <cell r="E3559" t="str">
            <v>68,76</v>
          </cell>
        </row>
        <row r="3560">
          <cell r="A3560">
            <v>4396</v>
          </cell>
          <cell r="B3560" t="str">
            <v>PASTILHA CERAMICA/PORCELANA, REVEST INT/EXT E  PISCINA, CORES BRANCA OU FRIAS, *2,5 X 2,5* CM</v>
          </cell>
          <cell r="C3560" t="str">
            <v xml:space="preserve">M2    </v>
          </cell>
          <cell r="D3560" t="str">
            <v xml:space="preserve">C </v>
          </cell>
          <cell r="E3560" t="str">
            <v>176,67</v>
          </cell>
        </row>
        <row r="3561">
          <cell r="A3561">
            <v>36881</v>
          </cell>
          <cell r="B3561" t="str">
            <v>PASTILHA CERAMICA/PORCELANA, REVEST INT/EXT E  PISCINA, CORES FRIAS *5 X 5* CM</v>
          </cell>
          <cell r="C3561" t="str">
            <v xml:space="preserve">M2    </v>
          </cell>
          <cell r="D3561" t="str">
            <v>CR</v>
          </cell>
          <cell r="E3561" t="str">
            <v>157,87</v>
          </cell>
        </row>
        <row r="3562">
          <cell r="A3562">
            <v>36882</v>
          </cell>
          <cell r="B3562" t="str">
            <v>PASTILHA CERAMICA/PORCELANA, REVEST INT/EXT E  PISCINA, CORES QUENTES *5 X 5* CM</v>
          </cell>
          <cell r="C3562" t="str">
            <v xml:space="preserve">M2    </v>
          </cell>
          <cell r="D3562" t="str">
            <v>CR</v>
          </cell>
          <cell r="E3562" t="str">
            <v>184,18</v>
          </cell>
        </row>
        <row r="3563">
          <cell r="A3563">
            <v>4397</v>
          </cell>
          <cell r="B3563" t="str">
            <v>PASTILHA CERAMICA/PORCELANA, REVEST INT/EXT E  PISCINA, CORES QUENTES, *2,5 X 2,5* CM</v>
          </cell>
          <cell r="C3563" t="str">
            <v xml:space="preserve">M2    </v>
          </cell>
          <cell r="D3563" t="str">
            <v>CR</v>
          </cell>
          <cell r="E3563" t="str">
            <v>286,49</v>
          </cell>
        </row>
        <row r="3564">
          <cell r="A3564">
            <v>34754</v>
          </cell>
          <cell r="B3564" t="str">
            <v>PASTILHA DE VIDRO CRISTAL, NACIONAL, REVEST INT/EXT E PISCINA, TODAS AS CORES, E MAIOR OU IGUAL A 5 MM  *2,0 X 2,0* CM</v>
          </cell>
          <cell r="C3564" t="str">
            <v xml:space="preserve">M2    </v>
          </cell>
          <cell r="D3564" t="str">
            <v>CR</v>
          </cell>
          <cell r="E3564" t="str">
            <v>530,48</v>
          </cell>
        </row>
        <row r="3565">
          <cell r="A3565">
            <v>25962</v>
          </cell>
          <cell r="B3565" t="str">
            <v>PASTILHA DE VIDRO PIGMENTADA *2,0 X 2,0* CM, NACIONAL, PARA REVESTIMENTO INTERNO/EXTERNO E PISCINA, BRANCA OU CORES FRIAS, ESPESSURA MAIOR OU IGUAL A 5 MM</v>
          </cell>
          <cell r="C3565" t="str">
            <v xml:space="preserve">M2    </v>
          </cell>
          <cell r="D3565" t="str">
            <v>CR</v>
          </cell>
          <cell r="E3565" t="str">
            <v>335,99</v>
          </cell>
        </row>
        <row r="3566">
          <cell r="A3566">
            <v>34752</v>
          </cell>
          <cell r="B3566" t="str">
            <v>PASTILHA DE VIDRO PIGMENTADA, NACIONAL, REVEST INT/EXT E PISCINA, CORES QUENTES, ESPESSURA MAIOR OU IGUAL A 5 MM  *2,0 X 2,0* CM</v>
          </cell>
          <cell r="C3566" t="str">
            <v xml:space="preserve">M2    </v>
          </cell>
          <cell r="D3566" t="str">
            <v>CR</v>
          </cell>
          <cell r="E3566" t="str">
            <v>591,66</v>
          </cell>
        </row>
        <row r="3567">
          <cell r="A3567">
            <v>4751</v>
          </cell>
          <cell r="B3567" t="str">
            <v>PASTILHEIRO</v>
          </cell>
          <cell r="C3567" t="str">
            <v xml:space="preserve">H     </v>
          </cell>
          <cell r="D3567" t="str">
            <v>CR</v>
          </cell>
          <cell r="E3567" t="str">
            <v>16,01</v>
          </cell>
        </row>
        <row r="3568">
          <cell r="A3568">
            <v>41066</v>
          </cell>
          <cell r="B3568" t="str">
            <v>PASTILHEIRO (MENSALISTA)</v>
          </cell>
          <cell r="C3568" t="str">
            <v xml:space="preserve">MES   </v>
          </cell>
          <cell r="D3568" t="str">
            <v>CR</v>
          </cell>
          <cell r="E3568" t="str">
            <v>2.806,18</v>
          </cell>
        </row>
        <row r="3569">
          <cell r="A3569">
            <v>39604</v>
          </cell>
          <cell r="B3569" t="str">
            <v>PATCH CORD, CATEGORIA 5 E, EXTENSAO DE 1,50 M</v>
          </cell>
          <cell r="C3569" t="str">
            <v xml:space="preserve">UN    </v>
          </cell>
          <cell r="D3569" t="str">
            <v>CR</v>
          </cell>
          <cell r="E3569" t="str">
            <v>10,44</v>
          </cell>
        </row>
        <row r="3570">
          <cell r="A3570">
            <v>39605</v>
          </cell>
          <cell r="B3570" t="str">
            <v>PATCH CORD, CATEGORIA 5 E, EXTENSAO DE 2,50 M</v>
          </cell>
          <cell r="C3570" t="str">
            <v xml:space="preserve">UN    </v>
          </cell>
          <cell r="D3570" t="str">
            <v>CR</v>
          </cell>
          <cell r="E3570" t="str">
            <v>14,49</v>
          </cell>
        </row>
        <row r="3571">
          <cell r="A3571">
            <v>39606</v>
          </cell>
          <cell r="B3571" t="str">
            <v>PATCH CORD, CATEGORIA 6, EXTENSAO DE 1,50 M</v>
          </cell>
          <cell r="C3571" t="str">
            <v xml:space="preserve">UN    </v>
          </cell>
          <cell r="D3571" t="str">
            <v>CR</v>
          </cell>
          <cell r="E3571" t="str">
            <v>18,40</v>
          </cell>
        </row>
        <row r="3572">
          <cell r="A3572">
            <v>39607</v>
          </cell>
          <cell r="B3572" t="str">
            <v>PATCH CORD, CATEGORIA 6, EXTENSAO DE 2,50 M</v>
          </cell>
          <cell r="C3572" t="str">
            <v xml:space="preserve">UN    </v>
          </cell>
          <cell r="D3572" t="str">
            <v>CR</v>
          </cell>
          <cell r="E3572" t="str">
            <v>21,11</v>
          </cell>
        </row>
        <row r="3573">
          <cell r="A3573">
            <v>39594</v>
          </cell>
          <cell r="B3573" t="str">
            <v>PATCH PANEL, 24 PORTAS, CATEGORIA 5E, COM RACKS DE 19" E 1 U DE ALTURA</v>
          </cell>
          <cell r="C3573" t="str">
            <v xml:space="preserve">UN    </v>
          </cell>
          <cell r="D3573" t="str">
            <v xml:space="preserve">C </v>
          </cell>
          <cell r="E3573" t="str">
            <v>199,90</v>
          </cell>
        </row>
        <row r="3574">
          <cell r="A3574">
            <v>39596</v>
          </cell>
          <cell r="B3574" t="str">
            <v>PATCH PANEL, 24 PORTAS, CATEGORIA 6, COM RACKS DE 19" E 1 U DE ALTURA</v>
          </cell>
          <cell r="C3574" t="str">
            <v xml:space="preserve">UN    </v>
          </cell>
          <cell r="D3574" t="str">
            <v>CR</v>
          </cell>
          <cell r="E3574" t="str">
            <v>348,42</v>
          </cell>
        </row>
        <row r="3575">
          <cell r="A3575">
            <v>39595</v>
          </cell>
          <cell r="B3575" t="str">
            <v>PATCH PANEL, 48 PORTAS, CATEGORIA 5E, COM RACKS DE 19" E 2 U DE ALTURA</v>
          </cell>
          <cell r="C3575" t="str">
            <v xml:space="preserve">UN    </v>
          </cell>
          <cell r="D3575" t="str">
            <v>CR</v>
          </cell>
          <cell r="E3575" t="str">
            <v>292,47</v>
          </cell>
        </row>
        <row r="3576">
          <cell r="A3576">
            <v>39597</v>
          </cell>
          <cell r="B3576" t="str">
            <v>PATCH PANEL, 48 PORTAS, CATEGORIA 6, COM RACKS DE 19" E 2 U DE ALTURA</v>
          </cell>
          <cell r="C3576" t="str">
            <v xml:space="preserve">UN    </v>
          </cell>
          <cell r="D3576" t="str">
            <v>CR</v>
          </cell>
          <cell r="E3576" t="str">
            <v>469,85</v>
          </cell>
        </row>
        <row r="3577">
          <cell r="A3577">
            <v>20209</v>
          </cell>
          <cell r="B3577" t="str">
            <v>PECA DE MADEIRA APARELHADA *7,5 X 7,5* CM (3 X 3 ") MACARANDUBA, ANGELIM OU EQUIVALENTE DA REGIAO</v>
          </cell>
          <cell r="C3577" t="str">
            <v xml:space="preserve">M     </v>
          </cell>
          <cell r="D3577" t="str">
            <v>CR</v>
          </cell>
          <cell r="E3577" t="str">
            <v>8,64</v>
          </cell>
        </row>
        <row r="3578">
          <cell r="A3578">
            <v>4433</v>
          </cell>
          <cell r="B3578" t="str">
            <v>PECA DE MADEIRA NAO APARELHADA *7,5 X 7,5* CM (3 X 3 ") MACARANDUBA, ANGELIM OU EQUIVALENTE DA REGIAO</v>
          </cell>
          <cell r="C3578" t="str">
            <v xml:space="preserve">M     </v>
          </cell>
          <cell r="D3578" t="str">
            <v>CR</v>
          </cell>
          <cell r="E3578" t="str">
            <v>6,29</v>
          </cell>
        </row>
        <row r="3579">
          <cell r="A3579">
            <v>10731</v>
          </cell>
          <cell r="B3579" t="str">
            <v>PEDRA ARDOSIA, CINZA, *40 X 40* CM, E= *1 CM</v>
          </cell>
          <cell r="C3579" t="str">
            <v xml:space="preserve">M2    </v>
          </cell>
          <cell r="D3579" t="str">
            <v xml:space="preserve">C </v>
          </cell>
          <cell r="E3579" t="str">
            <v>23,86</v>
          </cell>
        </row>
        <row r="3580">
          <cell r="A3580">
            <v>4704</v>
          </cell>
          <cell r="B3580" t="str">
            <v>PEDRA ARDOSIA, CINZA, 20  X  40 CM,  E=  *1 CM</v>
          </cell>
          <cell r="C3580" t="str">
            <v xml:space="preserve">M2    </v>
          </cell>
          <cell r="D3580" t="str">
            <v>CR</v>
          </cell>
          <cell r="E3580" t="str">
            <v>21,53</v>
          </cell>
        </row>
        <row r="3581">
          <cell r="A3581">
            <v>10730</v>
          </cell>
          <cell r="B3581" t="str">
            <v>PEDRA ARDOSIA, CINZA, 30  X  30,  E= *1 CM</v>
          </cell>
          <cell r="C3581" t="str">
            <v xml:space="preserve">M2    </v>
          </cell>
          <cell r="D3581" t="str">
            <v>CR</v>
          </cell>
          <cell r="E3581" t="str">
            <v>23,07</v>
          </cell>
        </row>
        <row r="3582">
          <cell r="A3582">
            <v>4729</v>
          </cell>
          <cell r="B3582" t="str">
            <v>PEDRA BRITADA GRADUADA, CLASSIFICADA (POSTO PEDREIRA/FORNECEDOR, SEM FRETE)</v>
          </cell>
          <cell r="C3582" t="str">
            <v xml:space="preserve">M3    </v>
          </cell>
          <cell r="D3582" t="str">
            <v>CR</v>
          </cell>
          <cell r="E3582" t="str">
            <v>69,05</v>
          </cell>
        </row>
        <row r="3583">
          <cell r="A3583">
            <v>4720</v>
          </cell>
          <cell r="B3583" t="str">
            <v>PEDRA BRITADA N. 0, OU PEDRISCO (4,8 A 9,5 MM) POSTO PEDREIRA/FORNECEDOR, SEM FRETE</v>
          </cell>
          <cell r="C3583" t="str">
            <v xml:space="preserve">M3    </v>
          </cell>
          <cell r="D3583" t="str">
            <v>CR</v>
          </cell>
          <cell r="E3583" t="str">
            <v>75,50</v>
          </cell>
        </row>
        <row r="3584">
          <cell r="A3584">
            <v>4721</v>
          </cell>
          <cell r="B3584" t="str">
            <v>PEDRA BRITADA N. 1 (9,5 a 19 MM) POSTO PEDREIRA/FORNECEDOR, SEM FRETE</v>
          </cell>
          <cell r="C3584" t="str">
            <v xml:space="preserve">M3    </v>
          </cell>
          <cell r="D3584" t="str">
            <v>CR</v>
          </cell>
          <cell r="E3584" t="str">
            <v>59,13</v>
          </cell>
        </row>
        <row r="3585">
          <cell r="A3585">
            <v>4718</v>
          </cell>
          <cell r="B3585" t="str">
            <v>PEDRA BRITADA N. 2 (19 A 38 MM) POSTO PEDREIRA/FORNECEDOR, SEM FRETE</v>
          </cell>
          <cell r="C3585" t="str">
            <v xml:space="preserve">M3    </v>
          </cell>
          <cell r="D3585" t="str">
            <v xml:space="preserve">C </v>
          </cell>
          <cell r="E3585" t="str">
            <v>59,13</v>
          </cell>
        </row>
        <row r="3586">
          <cell r="A3586">
            <v>4722</v>
          </cell>
          <cell r="B3586" t="str">
            <v>PEDRA BRITADA N. 3 (38 A 50 MM) POSTO PEDREIRA/FORNECEDOR, SEM FRETE</v>
          </cell>
          <cell r="C3586" t="str">
            <v xml:space="preserve">M3    </v>
          </cell>
          <cell r="D3586" t="str">
            <v>CR</v>
          </cell>
          <cell r="E3586" t="str">
            <v>59,13</v>
          </cell>
        </row>
        <row r="3587">
          <cell r="A3587">
            <v>4723</v>
          </cell>
          <cell r="B3587" t="str">
            <v>PEDRA BRITADA N. 4 (50 A 76 MM) POSTO PEDREIRA/FORNECEDOR, SEM FRETE</v>
          </cell>
          <cell r="C3587" t="str">
            <v xml:space="preserve">M3    </v>
          </cell>
          <cell r="D3587" t="str">
            <v>CR</v>
          </cell>
          <cell r="E3587" t="str">
            <v>64,51</v>
          </cell>
        </row>
        <row r="3588">
          <cell r="A3588">
            <v>4727</v>
          </cell>
          <cell r="B3588" t="str">
            <v>PEDRA BRITADA N. 5 (76 A 100 MM) POSTO PEDREIRA/FORNECEDOR, SEM FRETE</v>
          </cell>
          <cell r="C3588" t="str">
            <v xml:space="preserve">M3    </v>
          </cell>
          <cell r="D3588" t="str">
            <v>CR</v>
          </cell>
          <cell r="E3588" t="str">
            <v>66,30</v>
          </cell>
        </row>
        <row r="3589">
          <cell r="A3589">
            <v>4748</v>
          </cell>
          <cell r="B3589" t="str">
            <v>PEDRA BRITADA OU BICA CORRIDA, NAO CLASSIFICADA (POSTO PEDREIRA/FORNECEDOR, SEM FRETE)</v>
          </cell>
          <cell r="C3589" t="str">
            <v xml:space="preserve">M3    </v>
          </cell>
          <cell r="D3589" t="str">
            <v>CR</v>
          </cell>
          <cell r="E3589" t="str">
            <v>63,97</v>
          </cell>
        </row>
        <row r="3590">
          <cell r="A3590">
            <v>4730</v>
          </cell>
          <cell r="B3590" t="str">
            <v>PEDRA DE MAO OU PEDRA RACHAO PARA ARRIMO/FUNDACAO (POSTO PEDREIRA/FORNECEDOR, SEM FRETE)</v>
          </cell>
          <cell r="C3590" t="str">
            <v xml:space="preserve">M3    </v>
          </cell>
          <cell r="D3590" t="str">
            <v>CR</v>
          </cell>
          <cell r="E3590" t="str">
            <v>61,82</v>
          </cell>
        </row>
        <row r="3591">
          <cell r="A3591">
            <v>13186</v>
          </cell>
          <cell r="B3591" t="str">
            <v>PEDRA GRANITICA OU BASALTICA IRREGULAR, FAIXA GRANULOMETRICA 100 A 150 MM PARA PAVIMENTACAO OU CALCAMENTO POLIEDRICO, POSTO PEDREIRA / FORNECEDOR (SEM FRETE)</v>
          </cell>
          <cell r="C3591" t="str">
            <v xml:space="preserve">M3    </v>
          </cell>
          <cell r="D3591" t="str">
            <v>AS</v>
          </cell>
          <cell r="E3591" t="str">
            <v>81,09</v>
          </cell>
        </row>
        <row r="3592">
          <cell r="A3592">
            <v>10737</v>
          </cell>
          <cell r="B3592" t="str">
            <v>PEDRA GRANITICA OU BASALTO, CACO, RETALHO, CAVACO, TIPO MIRACEMA, MADEIRA, PADUANA, RACHINHA, SANTA ISABEL OU OUTRAS SIMILARES, E=  *1,0 A *2,0 CM</v>
          </cell>
          <cell r="C3592" t="str">
            <v xml:space="preserve">M2    </v>
          </cell>
          <cell r="D3592" t="str">
            <v>CR</v>
          </cell>
          <cell r="E3592" t="str">
            <v>74,98</v>
          </cell>
        </row>
        <row r="3593">
          <cell r="A3593">
            <v>10734</v>
          </cell>
          <cell r="B3593" t="str">
            <v>PEDRA GRANITICA, SERRADA, TIPO MIRACEMA, MADEIRA, PADUANA, RACHINHA, SANTA ISABEL OU OUTRAS SIMILARES, *11,5 X  *23 CM, E=  *1,0 A *2,0 CM</v>
          </cell>
          <cell r="C3593" t="str">
            <v xml:space="preserve">M2    </v>
          </cell>
          <cell r="D3593" t="str">
            <v>CR</v>
          </cell>
          <cell r="E3593" t="str">
            <v>44,60</v>
          </cell>
        </row>
        <row r="3594">
          <cell r="A3594">
            <v>4708</v>
          </cell>
          <cell r="B3594" t="str">
            <v>PEDRA PORTUGUESA  OU PETIT PAVE, BRANCA OU PRETA</v>
          </cell>
          <cell r="C3594" t="str">
            <v xml:space="preserve">M2    </v>
          </cell>
          <cell r="D3594" t="str">
            <v>CR</v>
          </cell>
          <cell r="E3594" t="str">
            <v>86,51</v>
          </cell>
        </row>
        <row r="3595">
          <cell r="A3595">
            <v>4712</v>
          </cell>
          <cell r="B3595" t="str">
            <v>PEDRA QUARTZITO OU CALCARIO LAMINADO, CACO, TIPO CARIRI, ITACOLOMI, LAGOA SANTA, LUMINARIA, PIRENOPOLIS, SAO TOME OU OUTRAS SIMILARES DA REGIAO, E=  *1,5 A *2,5 CM</v>
          </cell>
          <cell r="C3595" t="str">
            <v xml:space="preserve">M2    </v>
          </cell>
          <cell r="D3595" t="str">
            <v>CR</v>
          </cell>
          <cell r="E3595" t="str">
            <v>42,29</v>
          </cell>
        </row>
        <row r="3596">
          <cell r="A3596">
            <v>4710</v>
          </cell>
          <cell r="B3596" t="str">
            <v>PEDRA QUARTZITO OU CALCARIO LAMINADO, SERRADA, TIPO CARIRI, ITACOLOMI, LAGOA SANTA, LUMINARIA, PIRENOPOLIS, SAO TOME OU OUTRAS SIMILARES DA REGIAO, *20 X *40 CM, E=  *1,5 A *2,5 CM</v>
          </cell>
          <cell r="C3596" t="str">
            <v xml:space="preserve">M2    </v>
          </cell>
          <cell r="D3596" t="str">
            <v>CR</v>
          </cell>
          <cell r="E3596" t="str">
            <v>135,64</v>
          </cell>
        </row>
        <row r="3597">
          <cell r="A3597">
            <v>4746</v>
          </cell>
          <cell r="B3597" t="str">
            <v>PEDREGULHO OU PICARRA DE JAZIDA, AO NATURAL, PARA BASE DE PAVIMENTACAO (RETIRADO NA JAZIDA, SEM TRANSPORTE)</v>
          </cell>
          <cell r="C3597" t="str">
            <v xml:space="preserve">M3    </v>
          </cell>
          <cell r="D3597" t="str">
            <v>CR</v>
          </cell>
          <cell r="E3597" t="str">
            <v>57,34</v>
          </cell>
        </row>
        <row r="3598">
          <cell r="A3598">
            <v>4750</v>
          </cell>
          <cell r="B3598" t="str">
            <v>PEDREIRO</v>
          </cell>
          <cell r="C3598" t="str">
            <v xml:space="preserve">H     </v>
          </cell>
          <cell r="D3598" t="str">
            <v xml:space="preserve">C </v>
          </cell>
          <cell r="E3598" t="str">
            <v>13,42</v>
          </cell>
        </row>
        <row r="3599">
          <cell r="A3599">
            <v>41065</v>
          </cell>
          <cell r="B3599" t="str">
            <v>PEDREIRO (MENSALISTA)</v>
          </cell>
          <cell r="C3599" t="str">
            <v xml:space="preserve">MES   </v>
          </cell>
          <cell r="D3599" t="str">
            <v>CR</v>
          </cell>
          <cell r="E3599" t="str">
            <v>2.350,22</v>
          </cell>
        </row>
        <row r="3600">
          <cell r="A3600">
            <v>34747</v>
          </cell>
          <cell r="B3600" t="str">
            <v>PEITORIL EM MARMORE, POLIDO, BRANCO COMUM, L= *15* CM, E=  *2,0* CM, COM PINGADEIRA</v>
          </cell>
          <cell r="C3600" t="str">
            <v xml:space="preserve">M     </v>
          </cell>
          <cell r="D3600" t="str">
            <v>CR</v>
          </cell>
          <cell r="E3600" t="str">
            <v>59,04</v>
          </cell>
        </row>
        <row r="3601">
          <cell r="A3601">
            <v>4826</v>
          </cell>
          <cell r="B3601" t="str">
            <v>PEITORIL EM MARMORE, POLIDO, BRANCO COMUM, L= *15* CM, E=  *3* CM, CORTE RETO</v>
          </cell>
          <cell r="C3601" t="str">
            <v xml:space="preserve">M     </v>
          </cell>
          <cell r="D3601" t="str">
            <v>CR</v>
          </cell>
          <cell r="E3601" t="str">
            <v>63,48</v>
          </cell>
        </row>
        <row r="3602">
          <cell r="A3602">
            <v>41975</v>
          </cell>
          <cell r="B3602" t="str">
            <v>PEITORIL PRE-MOLDADO EM GRANILITE, MARMORITE OU GRANITINA, L = *15* CM</v>
          </cell>
          <cell r="C3602" t="str">
            <v xml:space="preserve">M2    </v>
          </cell>
          <cell r="D3602" t="str">
            <v>AS</v>
          </cell>
          <cell r="E3602" t="str">
            <v>74,78</v>
          </cell>
        </row>
        <row r="3603">
          <cell r="A3603">
            <v>4825</v>
          </cell>
          <cell r="B3603" t="str">
            <v>PEITORIL/ SOLEIRA EM MARMORE, POLIDO, BRANCO COMUM, L= *25* CM, E=  *3* CM, CORTE RETO</v>
          </cell>
          <cell r="C3603" t="str">
            <v xml:space="preserve">M     </v>
          </cell>
          <cell r="D3603" t="str">
            <v>CR</v>
          </cell>
          <cell r="E3603" t="str">
            <v>87,87</v>
          </cell>
        </row>
        <row r="3604">
          <cell r="A3604">
            <v>34744</v>
          </cell>
          <cell r="B3604" t="str">
            <v>PELICULA REFLETIVA, GT 7 ANOS PARA SINALIZACAO VERTICAL</v>
          </cell>
          <cell r="C3604" t="str">
            <v xml:space="preserve">M2    </v>
          </cell>
          <cell r="D3604" t="str">
            <v>AS</v>
          </cell>
          <cell r="E3604" t="str">
            <v>27,90</v>
          </cell>
        </row>
        <row r="3605">
          <cell r="A3605">
            <v>39430</v>
          </cell>
          <cell r="B3605" t="str">
            <v>PENDURAL OU PRESILHA REGULADORA, EM ACO GALVANIZADO, COM CORPO, MOLA E REBITE, PARA PERFIL TIPO CANALETA DE ESTRUTURA EM FORROS DRYWALL</v>
          </cell>
          <cell r="C3605" t="str">
            <v xml:space="preserve">UN    </v>
          </cell>
          <cell r="D3605" t="str">
            <v>CR</v>
          </cell>
          <cell r="E3605" t="str">
            <v>1,38</v>
          </cell>
        </row>
        <row r="3606">
          <cell r="A3606">
            <v>39573</v>
          </cell>
          <cell r="B3606" t="str">
            <v>PENDURAL OU REGULADOR, COM MOLA, EM ACO GALVANIZADO, PARA PERFIL TIPO T CLICADO DE FORROS REMOVIVEL</v>
          </cell>
          <cell r="C3606" t="str">
            <v xml:space="preserve">UN    </v>
          </cell>
          <cell r="D3606" t="str">
            <v>CR</v>
          </cell>
          <cell r="E3606" t="str">
            <v>1,36</v>
          </cell>
        </row>
        <row r="3607">
          <cell r="A3607">
            <v>38410</v>
          </cell>
          <cell r="B3607" t="str">
            <v>PENEIRA ROTATIVA COM MOTOR ELETRICO TRIFASICO DE 2 CV, CILINDRO DE 1 M X 0,60 M, COM FUROS DE 3,17 MM</v>
          </cell>
          <cell r="C3607" t="str">
            <v xml:space="preserve">UN    </v>
          </cell>
          <cell r="D3607" t="str">
            <v>CR</v>
          </cell>
          <cell r="E3607" t="str">
            <v>8.847,38</v>
          </cell>
        </row>
        <row r="3608">
          <cell r="A3608">
            <v>41596</v>
          </cell>
          <cell r="B3608" t="str">
            <v>PERFIL "H" DE ACO LAMINADO, "HP" 250 X 62,0</v>
          </cell>
          <cell r="C3608" t="str">
            <v xml:space="preserve">KG    </v>
          </cell>
          <cell r="D3608" t="str">
            <v>CR</v>
          </cell>
          <cell r="E3608" t="str">
            <v>6,56</v>
          </cell>
        </row>
        <row r="3609">
          <cell r="A3609">
            <v>41598</v>
          </cell>
          <cell r="B3609" t="str">
            <v>PERFIL "H" DE ACO LAMINADO, "HP" 310 X 79,0</v>
          </cell>
          <cell r="C3609" t="str">
            <v xml:space="preserve">KG    </v>
          </cell>
          <cell r="D3609" t="str">
            <v>CR</v>
          </cell>
          <cell r="E3609" t="str">
            <v>6,56</v>
          </cell>
        </row>
        <row r="3610">
          <cell r="A3610">
            <v>41594</v>
          </cell>
          <cell r="B3610" t="str">
            <v>PERFIL "H" DE ACO LAMINADO, "W" 200 X 35,9</v>
          </cell>
          <cell r="C3610" t="str">
            <v xml:space="preserve">KG    </v>
          </cell>
          <cell r="D3610" t="str">
            <v>CR</v>
          </cell>
          <cell r="E3610" t="str">
            <v>6,67</v>
          </cell>
        </row>
        <row r="3611">
          <cell r="A3611">
            <v>43663</v>
          </cell>
          <cell r="B3611" t="str">
            <v>PERFIL "I" DE ACO LAMINADO, ABAS INCLINADAS, "I" 102 X 12,7</v>
          </cell>
          <cell r="C3611" t="str">
            <v xml:space="preserve">KG    </v>
          </cell>
          <cell r="D3611" t="str">
            <v>CR</v>
          </cell>
          <cell r="E3611" t="str">
            <v>5,49</v>
          </cell>
        </row>
        <row r="3612">
          <cell r="A3612">
            <v>4766</v>
          </cell>
          <cell r="B3612" t="str">
            <v>PERFIL "I" DE ACO LAMINADO, ABAS INCLINADAS, "I" 152 X 22</v>
          </cell>
          <cell r="C3612" t="str">
            <v xml:space="preserve">KG    </v>
          </cell>
          <cell r="D3612" t="str">
            <v>CR</v>
          </cell>
          <cell r="E3612" t="str">
            <v>5,17</v>
          </cell>
        </row>
        <row r="3613">
          <cell r="A3613">
            <v>43664</v>
          </cell>
          <cell r="B3613" t="str">
            <v>PERFIL "I" DE ACO LAMINADO, ABAS INCLINADAS, "I" 203 X 34,3</v>
          </cell>
          <cell r="C3613" t="str">
            <v xml:space="preserve">KG    </v>
          </cell>
          <cell r="D3613" t="str">
            <v>CR</v>
          </cell>
          <cell r="E3613" t="str">
            <v>5,52</v>
          </cell>
        </row>
        <row r="3614">
          <cell r="A3614">
            <v>43082</v>
          </cell>
          <cell r="B3614" t="str">
            <v>PERFIL "I" DE ACO LAMINADO, ABAS PARALELAS, "W", QUALQUER BITOLA</v>
          </cell>
          <cell r="C3614" t="str">
            <v xml:space="preserve">KG    </v>
          </cell>
          <cell r="D3614" t="str">
            <v xml:space="preserve">C </v>
          </cell>
          <cell r="E3614" t="str">
            <v>6,02</v>
          </cell>
        </row>
        <row r="3615">
          <cell r="A3615">
            <v>43665</v>
          </cell>
          <cell r="B3615" t="str">
            <v>PERFIL "U" DE ACO LAMINADO, "U" 102 X 9,3</v>
          </cell>
          <cell r="C3615" t="str">
            <v xml:space="preserve">KG    </v>
          </cell>
          <cell r="D3615" t="str">
            <v>CR</v>
          </cell>
          <cell r="E3615" t="str">
            <v>5,17</v>
          </cell>
        </row>
        <row r="3616">
          <cell r="A3616">
            <v>10966</v>
          </cell>
          <cell r="B3616" t="str">
            <v>PERFIL "U" DE ACO LAMINADO, "U" 152 X 15,6</v>
          </cell>
          <cell r="C3616" t="str">
            <v xml:space="preserve">KG    </v>
          </cell>
          <cell r="D3616" t="str">
            <v>CR</v>
          </cell>
          <cell r="E3616" t="str">
            <v>5,49</v>
          </cell>
        </row>
        <row r="3617">
          <cell r="A3617">
            <v>43692</v>
          </cell>
          <cell r="B3617" t="str">
            <v>PERFIL "U" EM CHAPA ACO DOBRADA, E = 3,04 MM, H = 20 CM, ABAS = 5 CM (4,47 KG/M)</v>
          </cell>
          <cell r="C3617" t="str">
            <v xml:space="preserve">KG    </v>
          </cell>
          <cell r="D3617" t="str">
            <v>CR</v>
          </cell>
          <cell r="E3617" t="str">
            <v>5,49</v>
          </cell>
        </row>
        <row r="3618">
          <cell r="A3618">
            <v>43083</v>
          </cell>
          <cell r="B3618" t="str">
            <v>PERFIL "U" ENRIJECIDO DE ACO GALVANIZADO, DOBRADO, 150 X 60 X 20 MM, E = 3,00 MM OU 200 X 75 X 25 MM, E = 3,75 MM</v>
          </cell>
          <cell r="C3618" t="str">
            <v xml:space="preserve">KG    </v>
          </cell>
          <cell r="D3618" t="str">
            <v>CR</v>
          </cell>
          <cell r="E3618" t="str">
            <v>5,21</v>
          </cell>
        </row>
        <row r="3619">
          <cell r="A3619">
            <v>40535</v>
          </cell>
          <cell r="B3619" t="str">
            <v>PERFIL "U" SIMPLES DE ACO GALVANIZADO DOBRADO 75 X *40* MM, E = 2,65 MM</v>
          </cell>
          <cell r="C3619" t="str">
            <v xml:space="preserve">KG    </v>
          </cell>
          <cell r="D3619" t="str">
            <v>CR</v>
          </cell>
          <cell r="E3619" t="str">
            <v>5,21</v>
          </cell>
        </row>
        <row r="3620">
          <cell r="A3620">
            <v>39427</v>
          </cell>
          <cell r="B3620" t="str">
            <v>PERFIL CANALETA, FORMATO C, EM ACO ZINCADO, PARA ESTRUTURA FORRO DRYWALL, E = 0,5 MM, *46 X 18* (L X H), COMPRIMENTO 3 M</v>
          </cell>
          <cell r="C3620" t="str">
            <v xml:space="preserve">M     </v>
          </cell>
          <cell r="D3620" t="str">
            <v>CR</v>
          </cell>
          <cell r="E3620" t="str">
            <v>3,67</v>
          </cell>
        </row>
        <row r="3621">
          <cell r="A3621">
            <v>39424</v>
          </cell>
          <cell r="B3621" t="str">
            <v>PERFIL CANTONEIRA L, LISA, EM ACO, 25 X 30 MM, E = 0,5 MM, PARA ESTRUTURA DRYWALL</v>
          </cell>
          <cell r="C3621" t="str">
            <v xml:space="preserve">M     </v>
          </cell>
          <cell r="D3621" t="str">
            <v>CR</v>
          </cell>
          <cell r="E3621" t="str">
            <v>2,18</v>
          </cell>
        </row>
        <row r="3622">
          <cell r="A3622">
            <v>39425</v>
          </cell>
          <cell r="B3622" t="str">
            <v>PERFIL CANTONEIRA L, PERFURADA, EM ACO, 23 X 23 MM, E = 0,5 MM, PARA ESTRUTURA DRYWALL</v>
          </cell>
          <cell r="C3622" t="str">
            <v xml:space="preserve">M     </v>
          </cell>
          <cell r="D3622" t="str">
            <v>CR</v>
          </cell>
          <cell r="E3622" t="str">
            <v>2,15</v>
          </cell>
        </row>
        <row r="3623">
          <cell r="A3623">
            <v>40664</v>
          </cell>
          <cell r="B3623" t="str">
            <v>PERFIL CARTOLA DE ACO GALVANIZADO, *20 X 30 X 10* MM, E =  0,8 MM</v>
          </cell>
          <cell r="C3623" t="str">
            <v xml:space="preserve">KG    </v>
          </cell>
          <cell r="D3623" t="str">
            <v>CR</v>
          </cell>
          <cell r="E3623" t="str">
            <v>10,70</v>
          </cell>
        </row>
        <row r="3624">
          <cell r="A3624">
            <v>34360</v>
          </cell>
          <cell r="B3624" t="str">
            <v>PERFIL DE ALUMINIO ANODIZADO</v>
          </cell>
          <cell r="C3624" t="str">
            <v xml:space="preserve">KG    </v>
          </cell>
          <cell r="D3624" t="str">
            <v>CR</v>
          </cell>
          <cell r="E3624" t="str">
            <v>40,83</v>
          </cell>
        </row>
        <row r="3625">
          <cell r="A3625">
            <v>20259</v>
          </cell>
          <cell r="B3625" t="str">
            <v>PERFIL DE BORRACHA EPDM MACICO *12 X 15* MM PARA ESQUADRIAS</v>
          </cell>
          <cell r="C3625" t="str">
            <v xml:space="preserve">M     </v>
          </cell>
          <cell r="D3625" t="str">
            <v>AS</v>
          </cell>
          <cell r="E3625" t="str">
            <v>8,80</v>
          </cell>
        </row>
        <row r="3626">
          <cell r="A3626">
            <v>14077</v>
          </cell>
          <cell r="B3626" t="str">
            <v>PERFIL ELASTOMERICO PRE-FORMADO EM EPMD, PARA JUNTA DE DILATACAO DE PISOS COM POUCA SOLICITACAO, 15 MM DE LARGURA, MOVIMENTACAO DE *11 A 19* MM</v>
          </cell>
          <cell r="C3626" t="str">
            <v xml:space="preserve">M     </v>
          </cell>
          <cell r="D3626" t="str">
            <v>AS</v>
          </cell>
          <cell r="E3626" t="str">
            <v>134,69</v>
          </cell>
        </row>
        <row r="3627">
          <cell r="A3627">
            <v>3678</v>
          </cell>
          <cell r="B3627" t="str">
            <v>PERFIL ELASTOMERICO PRE-FORMADO EM EPMD, PARA JUNTA DE DILATACAO DE USO GERAL EM MEDIAS SOLICITACOES, 8 MM DE LARGURA, MOVIMENTACAO DE *5 A 11* MM</v>
          </cell>
          <cell r="C3627" t="str">
            <v xml:space="preserve">M     </v>
          </cell>
          <cell r="D3627" t="str">
            <v>AS</v>
          </cell>
          <cell r="E3627" t="str">
            <v>60,88</v>
          </cell>
        </row>
        <row r="3628">
          <cell r="A3628">
            <v>39418</v>
          </cell>
          <cell r="B3628" t="str">
            <v>PERFIL GUIA, FORMATO U, EM ACO ZINCADO, PARA ESTRUTURA PAREDE DRYWALL, E = 0,5 MM, 48  X 3000 MM (L X C)</v>
          </cell>
          <cell r="C3628" t="str">
            <v xml:space="preserve">M     </v>
          </cell>
          <cell r="D3628" t="str">
            <v>CR</v>
          </cell>
          <cell r="E3628" t="str">
            <v>4,09</v>
          </cell>
        </row>
        <row r="3629">
          <cell r="A3629">
            <v>39419</v>
          </cell>
          <cell r="B3629" t="str">
            <v>PERFIL GUIA, FORMATO U, EM ACO ZINCADO, PARA ESTRUTURA PAREDE DRYWALL, E = 0,5 MM, 70 X 3000 MM (L X C)</v>
          </cell>
          <cell r="C3629" t="str">
            <v xml:space="preserve">M     </v>
          </cell>
          <cell r="D3629" t="str">
            <v>CR</v>
          </cell>
          <cell r="E3629" t="str">
            <v>4,99</v>
          </cell>
        </row>
        <row r="3630">
          <cell r="A3630">
            <v>39420</v>
          </cell>
          <cell r="B3630" t="str">
            <v>PERFIL GUIA, FORMATO U, EM ACO ZINCADO, PARA ESTRUTURA PAREDE DRYWALL, E = 0,5 MM, 90 X 3000 MM (L X C)</v>
          </cell>
          <cell r="C3630" t="str">
            <v xml:space="preserve">M     </v>
          </cell>
          <cell r="D3630" t="str">
            <v>CR</v>
          </cell>
          <cell r="E3630" t="str">
            <v>5,50</v>
          </cell>
        </row>
        <row r="3631">
          <cell r="A3631">
            <v>39571</v>
          </cell>
          <cell r="B3631" t="str">
            <v>PERFIL LONGARINA (PRINCIPAL), T CLICADO, EM ACO, BRANCO, PARA FORRO REMOVIVEL, 24 X 3750 MM (L X C)</v>
          </cell>
          <cell r="C3631" t="str">
            <v xml:space="preserve">M     </v>
          </cell>
          <cell r="D3631" t="str">
            <v>CR</v>
          </cell>
          <cell r="E3631" t="str">
            <v>3,33</v>
          </cell>
        </row>
        <row r="3632">
          <cell r="A3632">
            <v>39421</v>
          </cell>
          <cell r="B3632" t="str">
            <v>PERFIL MONTANTE, FORMATO C, EM ACO ZINCADO, PARA ESTRUTURA PAREDE DRYWALL, E = 0,5 MM, 48 X 3000 MM (L X C)</v>
          </cell>
          <cell r="C3632" t="str">
            <v xml:space="preserve">M     </v>
          </cell>
          <cell r="D3632" t="str">
            <v>CR</v>
          </cell>
          <cell r="E3632" t="str">
            <v>4,85</v>
          </cell>
        </row>
        <row r="3633">
          <cell r="A3633">
            <v>39422</v>
          </cell>
          <cell r="B3633" t="str">
            <v>PERFIL MONTANTE, FORMATO C, EM ACO ZINCADO, PARA ESTRUTURA PAREDE DRYWALL, E = 0,5 MM, 70 X 3000 MM (L X C)</v>
          </cell>
          <cell r="C3633" t="str">
            <v xml:space="preserve">M     </v>
          </cell>
          <cell r="D3633" t="str">
            <v xml:space="preserve">C </v>
          </cell>
          <cell r="E3633" t="str">
            <v>5,66</v>
          </cell>
        </row>
        <row r="3634">
          <cell r="A3634">
            <v>39423</v>
          </cell>
          <cell r="B3634" t="str">
            <v>PERFIL MONTANTE, FORMATO C, EM ACO ZINCADO, PARA ESTRUTURA PAREDE DRYWALL, E = 0,5 MM, 90 X 3000 MM (L X C)</v>
          </cell>
          <cell r="C3634" t="str">
            <v xml:space="preserve">M     </v>
          </cell>
          <cell r="D3634" t="str">
            <v>CR</v>
          </cell>
          <cell r="E3634" t="str">
            <v>6,57</v>
          </cell>
        </row>
        <row r="3635">
          <cell r="A3635">
            <v>39426</v>
          </cell>
          <cell r="B3635" t="str">
            <v>PERFIL RODAPE DE IMPERMEABILIZACAO, FORMATO L, EM ACO ZINCADO, PARA ESTRUTURA DRYWALL, E = 0,5 MM, 220 X 3000 MM (H X C)</v>
          </cell>
          <cell r="C3635" t="str">
            <v xml:space="preserve">M     </v>
          </cell>
          <cell r="D3635" t="str">
            <v>CR</v>
          </cell>
          <cell r="E3635" t="str">
            <v>14,77</v>
          </cell>
        </row>
        <row r="3636">
          <cell r="A3636">
            <v>39429</v>
          </cell>
          <cell r="B3636" t="str">
            <v>PERFIL TABICA ABERTA, PERFURADA, FORMATO Z, EM ACO GALVANIZADO NATURAL, LARGURA APROXIMADA 40 MM, PARA ESTRUTURA FORRO DRYWALL</v>
          </cell>
          <cell r="C3636" t="str">
            <v xml:space="preserve">M     </v>
          </cell>
          <cell r="D3636" t="str">
            <v>CR</v>
          </cell>
          <cell r="E3636" t="str">
            <v>4,66</v>
          </cell>
        </row>
        <row r="3637">
          <cell r="A3637">
            <v>39428</v>
          </cell>
          <cell r="B3637" t="str">
            <v>PERFIL TABICA FECHADA, LISA, FORMATO Z, EM ACO GALVANIZADO NATURAL, LARGURA TOTAL NA HORIZONTAL *40* MM, PARA ESTRUTURA FORRO DRYWALL</v>
          </cell>
          <cell r="C3637" t="str">
            <v xml:space="preserve">M     </v>
          </cell>
          <cell r="D3637" t="str">
            <v>CR</v>
          </cell>
          <cell r="E3637" t="str">
            <v>3,56</v>
          </cell>
        </row>
        <row r="3638">
          <cell r="A3638">
            <v>39572</v>
          </cell>
          <cell r="B3638" t="str">
            <v>PERFIL TIPO CANTONEIRA EM L, EM ACO GALVANIZADO, BRANCO, PARA FORRO REMOVIVEL, *23* X 3000 MM (L X C)</v>
          </cell>
          <cell r="C3638" t="str">
            <v xml:space="preserve">M     </v>
          </cell>
          <cell r="D3638" t="str">
            <v>CR</v>
          </cell>
          <cell r="E3638" t="str">
            <v>3,08</v>
          </cell>
        </row>
        <row r="3639">
          <cell r="A3639">
            <v>39570</v>
          </cell>
          <cell r="B3639" t="str">
            <v>PERFIL TRAVESSA (SECUNDARIO), T CLICADO, EM ACO GALVANIZADO , BRANCO, PARA FORRO REMOVIVEL, 24 X 1250 MM (L X C)</v>
          </cell>
          <cell r="C3639" t="str">
            <v xml:space="preserve">M     </v>
          </cell>
          <cell r="D3639" t="str">
            <v>CR</v>
          </cell>
          <cell r="E3639" t="str">
            <v>3,27</v>
          </cell>
        </row>
        <row r="3640">
          <cell r="A3640">
            <v>39569</v>
          </cell>
          <cell r="B3640" t="str">
            <v>PERFIL TRAVESSA (SECUNDARIO), T CLICADO, EM ACO GALVANIZADO, BRANCO, PARA FORRO REMOVIVEL, 24 X 625 MM (L X C)</v>
          </cell>
          <cell r="C3640" t="str">
            <v xml:space="preserve">M     </v>
          </cell>
          <cell r="D3640" t="str">
            <v>CR</v>
          </cell>
          <cell r="E3640" t="str">
            <v>3,23</v>
          </cell>
        </row>
        <row r="3641">
          <cell r="A3641">
            <v>11552</v>
          </cell>
          <cell r="B3641" t="str">
            <v>PERFIL U / CANALETA DE ALUMINIO, DE ABAS IGUAIS, 1/2" (1,27 X 1,27 CM), PARA PORTA OU JANELA DE CORRER</v>
          </cell>
          <cell r="C3641" t="str">
            <v xml:space="preserve">M     </v>
          </cell>
          <cell r="D3641" t="str">
            <v>CR</v>
          </cell>
          <cell r="E3641" t="str">
            <v>8,28</v>
          </cell>
        </row>
        <row r="3642">
          <cell r="A3642">
            <v>40598</v>
          </cell>
          <cell r="B3642" t="str">
            <v>PERFIL UDC ("U" DOBRADO DE CHAPA) SIMPLES DE ACO LAMINADO, GALVANIZADO, ASTM A36, 127 X 50 MM, E= 3 MM</v>
          </cell>
          <cell r="C3642" t="str">
            <v xml:space="preserve">KG    </v>
          </cell>
          <cell r="D3642" t="str">
            <v>CR</v>
          </cell>
          <cell r="E3642" t="str">
            <v>5,08</v>
          </cell>
        </row>
        <row r="3643">
          <cell r="A3643">
            <v>39029</v>
          </cell>
          <cell r="B3643" t="str">
            <v>PERFILADO PERFURADO DUPLO 38 X 76 MM, CHAPA 22</v>
          </cell>
          <cell r="C3643" t="str">
            <v xml:space="preserve">M     </v>
          </cell>
          <cell r="D3643" t="str">
            <v>CR</v>
          </cell>
          <cell r="E3643" t="str">
            <v>10,43</v>
          </cell>
        </row>
        <row r="3644">
          <cell r="A3644">
            <v>39028</v>
          </cell>
          <cell r="B3644" t="str">
            <v>PERFILADO PERFURADO SIMPLES 38 X 38 MM, CHAPA 22</v>
          </cell>
          <cell r="C3644" t="str">
            <v xml:space="preserve">M     </v>
          </cell>
          <cell r="D3644" t="str">
            <v>CR</v>
          </cell>
          <cell r="E3644" t="str">
            <v>6,07</v>
          </cell>
        </row>
        <row r="3645">
          <cell r="A3645">
            <v>39328</v>
          </cell>
          <cell r="B3645" t="str">
            <v>PERFILADO PERFURADO 19 X 38 MM, CHAPA 22</v>
          </cell>
          <cell r="C3645" t="str">
            <v xml:space="preserve">M     </v>
          </cell>
          <cell r="D3645" t="str">
            <v>CR</v>
          </cell>
          <cell r="E3645" t="str">
            <v>3,34</v>
          </cell>
        </row>
        <row r="3646">
          <cell r="A3646">
            <v>38541</v>
          </cell>
          <cell r="B3646" t="str">
            <v>PERFURATRIZ COM TORRE METALICA PARA EXECUCAO DE ESTACA HELICE CONTINUA, PROFUNDIDADE MAXIMA DE 30 M, DIAMETRO MAXIMO DE 800 MM, POTENCIA INSTALADA DE 268 HP, MESA ROTATIVA COM TORQUE MAXIMO DE 170 KNM</v>
          </cell>
          <cell r="C3646" t="str">
            <v xml:space="preserve">UN    </v>
          </cell>
          <cell r="D3646" t="str">
            <v>AS</v>
          </cell>
          <cell r="E3646" t="str">
            <v>2.257.631,56</v>
          </cell>
        </row>
        <row r="3647">
          <cell r="A3647">
            <v>38542</v>
          </cell>
          <cell r="B3647" t="str">
            <v>PERFURATRIZ COM TORRE METALICA PARA EXECUCAO DE ESTACA HELICE CONTINUA, PROFUNDIDADE MAXIMA DE 32 M, DIAMETRO MAXIMO DE 1000 MM, POTENCIA INSTALADA DE 350 HP, MESA ROTATIVA COM TORQUE MAXIMO DE 263 KNM</v>
          </cell>
          <cell r="C3647" t="str">
            <v xml:space="preserve">UN    </v>
          </cell>
          <cell r="D3647" t="str">
            <v>AS</v>
          </cell>
          <cell r="E3647" t="str">
            <v>3.510.526,29</v>
          </cell>
        </row>
        <row r="3648">
          <cell r="A3648">
            <v>38543</v>
          </cell>
          <cell r="B3648" t="str">
            <v>PERFURATRIZ HIDRAULICA COM TRADO CURTO ACOPLADO, PROFUNDIDADE MAXIMA DE 20 M, DIAMETRO MAXIMO DE 1500 MM, POTENCIA INSTALADA DE 137 HP, MESA ROTATIVA COM TORQUE MAXIMO DE 30 KNM (INCLUI MONTAGEM, NAO INCLUI CAMINHAO)</v>
          </cell>
          <cell r="C3648" t="str">
            <v xml:space="preserve">UN    </v>
          </cell>
          <cell r="D3648" t="str">
            <v>AS</v>
          </cell>
          <cell r="E3648" t="str">
            <v>859.473,70</v>
          </cell>
        </row>
        <row r="3649">
          <cell r="A3649">
            <v>40406</v>
          </cell>
          <cell r="B3649" t="str">
            <v>PERFURATRIZ MANUAL, TORQUE MAXIMO 55 KGF.M, POTENCIA 5 CV, COM DIAMETRO MAXIMO 8 1/2" (INCLUI SUPORTE/CHASSI TIPO MESA)</v>
          </cell>
          <cell r="C3649" t="str">
            <v xml:space="preserve">UN    </v>
          </cell>
          <cell r="D3649" t="str">
            <v>AS</v>
          </cell>
          <cell r="E3649" t="str">
            <v>51.178,69</v>
          </cell>
        </row>
        <row r="3650">
          <cell r="A3650">
            <v>40789</v>
          </cell>
          <cell r="B3650" t="str">
            <v>PERFURATRIZ MANUAL, TORQUE MAXIMO 83 N.M, POTENCIA 5 CV, COM DIAMETRO MAXIMO 4" (NAO INCLUI SUPORTE / CHASSI)</v>
          </cell>
          <cell r="C3650" t="str">
            <v xml:space="preserve">UN    </v>
          </cell>
          <cell r="D3650" t="str">
            <v>AS</v>
          </cell>
          <cell r="E3650" t="str">
            <v>7.375,37</v>
          </cell>
        </row>
        <row r="3651">
          <cell r="A3651">
            <v>40791</v>
          </cell>
          <cell r="B3651" t="str">
            <v>PERFURATRIZ MANUAL, TORQUE MAXIMO 83 N.M, POTENCIA 5 CV, COM DIAMETRO MAXIMO 4", PARA SOLO GRAMPEADO (INCLUI SUPORTE OU CHASSI TIPO MESA)</v>
          </cell>
          <cell r="C3651" t="str">
            <v xml:space="preserve">UN    </v>
          </cell>
          <cell r="D3651" t="str">
            <v>AS</v>
          </cell>
          <cell r="E3651" t="str">
            <v>23.088,13</v>
          </cell>
        </row>
        <row r="3652">
          <cell r="A3652">
            <v>11651</v>
          </cell>
          <cell r="B3652" t="str">
            <v>PERFURATRIZ PNEUMATICA MANUAL DE PESO MEDIO, 18KG, COMPRIMENTO DE CURSO DE 6 M, DIAMETRO DO PISTAO DE 5,5 CM</v>
          </cell>
          <cell r="C3652" t="str">
            <v xml:space="preserve">UN    </v>
          </cell>
          <cell r="D3652" t="str">
            <v>AS</v>
          </cell>
          <cell r="E3652" t="str">
            <v>12.627,22</v>
          </cell>
        </row>
        <row r="3653">
          <cell r="A3653">
            <v>42002</v>
          </cell>
          <cell r="B3653" t="str">
            <v>PERFURATRIZ ROTATIVA SOBRE ESTEIRA, TORQUE MAXIMO 2500 KGM, POTENCIA 110 HP, MOTOR DIESEL  (COLETADO CAIXA)</v>
          </cell>
          <cell r="C3653" t="str">
            <v xml:space="preserve">UN    </v>
          </cell>
          <cell r="D3653" t="str">
            <v>AS</v>
          </cell>
          <cell r="E3653" t="str">
            <v>736.118,03</v>
          </cell>
        </row>
        <row r="3654">
          <cell r="A3654">
            <v>40435</v>
          </cell>
          <cell r="B3654" t="str">
            <v>PERFURATRIZ SOBRE ESTEIRA, TORQUE MAXIMO DE 600 KGF, POTENCIA ENTRE 50 E 60 HP, DIAMETRO MAXIMO DE 10"</v>
          </cell>
          <cell r="C3654" t="str">
            <v xml:space="preserve">UN    </v>
          </cell>
          <cell r="D3654" t="str">
            <v>AS</v>
          </cell>
          <cell r="E3654" t="str">
            <v>471.500,00</v>
          </cell>
        </row>
        <row r="3655">
          <cell r="A3655">
            <v>39012</v>
          </cell>
          <cell r="B3655" t="str">
            <v>PERFURATRIZ SOBRE ESTEIRA, TORQUE MAXIMO 600 KGF, PESO MEDIO 1000 KG, POTENCIA 20 HP, DIAMETRO MAXIMO 10"</v>
          </cell>
          <cell r="C3655" t="str">
            <v xml:space="preserve">UN    </v>
          </cell>
          <cell r="D3655" t="str">
            <v>AS</v>
          </cell>
          <cell r="E3655" t="str">
            <v>491.945,06</v>
          </cell>
        </row>
        <row r="3656">
          <cell r="A3656">
            <v>13617</v>
          </cell>
          <cell r="B3656" t="str">
            <v>PICAPE CABINE SIMPLES COM MOTOR 1.6 FLEX, CAMBIO MANUAL, POTENCIA 101/104 CV, 2 PORTAS</v>
          </cell>
          <cell r="C3656" t="str">
            <v xml:space="preserve">UN    </v>
          </cell>
          <cell r="D3656" t="str">
            <v>CR</v>
          </cell>
          <cell r="E3656" t="str">
            <v>49.872,96</v>
          </cell>
        </row>
        <row r="3657">
          <cell r="A3657">
            <v>5327</v>
          </cell>
          <cell r="B3657" t="str">
            <v>PIGMENTO EM PO PARA ARGAMASSAS, CIMENTOS E OUTROS</v>
          </cell>
          <cell r="C3657" t="str">
            <v xml:space="preserve">KG    </v>
          </cell>
          <cell r="D3657" t="str">
            <v>CR</v>
          </cell>
          <cell r="E3657" t="str">
            <v>32,66</v>
          </cell>
        </row>
        <row r="3658">
          <cell r="A3658">
            <v>35274</v>
          </cell>
          <cell r="B3658" t="str">
            <v>PILAR DE MADEIRA NAO APARELHADA *10 X 10* CM, MACARANDUBA, ANGELIM OU EQUIVALENTE DA REGIAO</v>
          </cell>
          <cell r="C3658" t="str">
            <v xml:space="preserve">M     </v>
          </cell>
          <cell r="D3658" t="str">
            <v>CR</v>
          </cell>
          <cell r="E3658" t="str">
            <v>19,35</v>
          </cell>
        </row>
        <row r="3659">
          <cell r="A3659">
            <v>35275</v>
          </cell>
          <cell r="B3659" t="str">
            <v>PILAR DE MADEIRA NAO APARELHADA *15 X 15* CM, MACARANDUBA, ANGELIM OU EQUIVALENTE DA REGIAO</v>
          </cell>
          <cell r="C3659" t="str">
            <v xml:space="preserve">M     </v>
          </cell>
          <cell r="D3659" t="str">
            <v>CR</v>
          </cell>
          <cell r="E3659" t="str">
            <v>41,32</v>
          </cell>
        </row>
        <row r="3660">
          <cell r="A3660">
            <v>35276</v>
          </cell>
          <cell r="B3660" t="str">
            <v>PILAR DE MADEIRA NAO APARELHADA *20 X 20* CM, MACARANDUBA, ANGELIM OU EQUIVALENTE DA REGIAO</v>
          </cell>
          <cell r="C3660" t="str">
            <v xml:space="preserve">M     </v>
          </cell>
          <cell r="D3660" t="str">
            <v>CR</v>
          </cell>
          <cell r="E3660" t="str">
            <v>67,57</v>
          </cell>
        </row>
        <row r="3661">
          <cell r="A3661">
            <v>38386</v>
          </cell>
          <cell r="B3661" t="str">
            <v>PINCEL CHATO (TRINCHA) CERDAS GRIS 1.1/2 " (38 MM)</v>
          </cell>
          <cell r="C3661" t="str">
            <v xml:space="preserve">UN    </v>
          </cell>
          <cell r="D3661" t="str">
            <v>CR</v>
          </cell>
          <cell r="E3661" t="str">
            <v>4,82</v>
          </cell>
        </row>
        <row r="3662">
          <cell r="A3662">
            <v>11091</v>
          </cell>
          <cell r="B3662" t="str">
            <v>PINGADEIRA PLASTICA PARA TELHA DE FIBROCIMENTO CANALETE 49/KALHETA OU CANALETE 90/KALHETAO</v>
          </cell>
          <cell r="C3662" t="str">
            <v xml:space="preserve">UN    </v>
          </cell>
          <cell r="D3662" t="str">
            <v>CR</v>
          </cell>
          <cell r="E3662" t="str">
            <v>1,16</v>
          </cell>
        </row>
        <row r="3663">
          <cell r="A3663">
            <v>37586</v>
          </cell>
          <cell r="B3663" t="str">
            <v>PINO DE ACO COM ARRUELA CONICA, DIAMETRO ARRUELA = *23* MM E COMP HASTE = *27* MM (ACAO INDIRETA)</v>
          </cell>
          <cell r="C3663" t="str">
            <v xml:space="preserve">CENTO </v>
          </cell>
          <cell r="D3663" t="str">
            <v>AS</v>
          </cell>
          <cell r="E3663" t="str">
            <v>39,70</v>
          </cell>
        </row>
        <row r="3664">
          <cell r="A3664">
            <v>37395</v>
          </cell>
          <cell r="B3664" t="str">
            <v>PINO DE ACO COM FURO, HASTE = 27 MM (ACAO DIRETA)</v>
          </cell>
          <cell r="C3664" t="str">
            <v xml:space="preserve">CENTO </v>
          </cell>
          <cell r="D3664" t="str">
            <v>AS</v>
          </cell>
          <cell r="E3664" t="str">
            <v>34,13</v>
          </cell>
        </row>
        <row r="3665">
          <cell r="A3665">
            <v>14147</v>
          </cell>
          <cell r="B3665" t="str">
            <v>PINO DE ACO COM ROSCA 1/4 ", COMPRIMENTO DA HASTE = 30 MM E ROSCA = 20 MM (ACAO DIRETA)</v>
          </cell>
          <cell r="C3665" t="str">
            <v xml:space="preserve">CENTO </v>
          </cell>
          <cell r="D3665" t="str">
            <v>AS</v>
          </cell>
          <cell r="E3665" t="str">
            <v>45,28</v>
          </cell>
        </row>
        <row r="3666">
          <cell r="A3666">
            <v>37396</v>
          </cell>
          <cell r="B3666" t="str">
            <v>PINO DE ACO LISO 1/4 ", HASTE = *36,5* MM (ACAO DIRETA)</v>
          </cell>
          <cell r="C3666" t="str">
            <v xml:space="preserve">CENTO </v>
          </cell>
          <cell r="D3666" t="str">
            <v>AS</v>
          </cell>
          <cell r="E3666" t="str">
            <v>27,93</v>
          </cell>
        </row>
        <row r="3667">
          <cell r="A3667">
            <v>37397</v>
          </cell>
          <cell r="B3667" t="str">
            <v>PINO DE ACO LISO 1/4 ", HASTE = *53* MM (ACAO DIRETA)</v>
          </cell>
          <cell r="C3667" t="str">
            <v xml:space="preserve">CENTO </v>
          </cell>
          <cell r="D3667" t="str">
            <v>AS</v>
          </cell>
          <cell r="E3667" t="str">
            <v>29,26</v>
          </cell>
        </row>
        <row r="3668">
          <cell r="A3668">
            <v>444</v>
          </cell>
          <cell r="B3668" t="str">
            <v>PINO ROSCA EXTERNA, EM ACO GALVANIZADO, PARA ISOLADOR DE 15KV, DIAMETRO 25 MM, COMPRIMENTO *290* MM</v>
          </cell>
          <cell r="C3668" t="str">
            <v xml:space="preserve">UN    </v>
          </cell>
          <cell r="D3668" t="str">
            <v>AS</v>
          </cell>
          <cell r="E3668" t="str">
            <v>18,64</v>
          </cell>
        </row>
        <row r="3669">
          <cell r="A3669">
            <v>445</v>
          </cell>
          <cell r="B3669" t="str">
            <v>PINO ROSCA EXTERNA, EM ACO GALVANIZADO, PARA ISOLADOR DE 25KV, DIAMETRO 35MM, COMPRIMENTO *320* MM</v>
          </cell>
          <cell r="C3669" t="str">
            <v xml:space="preserve">UN    </v>
          </cell>
          <cell r="D3669" t="str">
            <v>AS</v>
          </cell>
          <cell r="E3669" t="str">
            <v>25,51</v>
          </cell>
        </row>
        <row r="3670">
          <cell r="A3670">
            <v>4783</v>
          </cell>
          <cell r="B3670" t="str">
            <v>PINTOR</v>
          </cell>
          <cell r="C3670" t="str">
            <v xml:space="preserve">H     </v>
          </cell>
          <cell r="D3670" t="str">
            <v xml:space="preserve">C </v>
          </cell>
          <cell r="E3670" t="str">
            <v>13,42</v>
          </cell>
        </row>
        <row r="3671">
          <cell r="A3671">
            <v>41079</v>
          </cell>
          <cell r="B3671" t="str">
            <v>PINTOR (MENSALISTA)</v>
          </cell>
          <cell r="C3671" t="str">
            <v xml:space="preserve">MES   </v>
          </cell>
          <cell r="D3671" t="str">
            <v>CR</v>
          </cell>
          <cell r="E3671" t="str">
            <v>2.350,22</v>
          </cell>
        </row>
        <row r="3672">
          <cell r="A3672">
            <v>12874</v>
          </cell>
          <cell r="B3672" t="str">
            <v>PINTOR DE LETREIROS</v>
          </cell>
          <cell r="C3672" t="str">
            <v xml:space="preserve">H     </v>
          </cell>
          <cell r="D3672" t="str">
            <v>CR</v>
          </cell>
          <cell r="E3672" t="str">
            <v>15,82</v>
          </cell>
        </row>
        <row r="3673">
          <cell r="A3673">
            <v>41082</v>
          </cell>
          <cell r="B3673" t="str">
            <v>PINTOR DE LETREIROS (MENSALISTA)</v>
          </cell>
          <cell r="C3673" t="str">
            <v xml:space="preserve">MES   </v>
          </cell>
          <cell r="D3673" t="str">
            <v>CR</v>
          </cell>
          <cell r="E3673" t="str">
            <v>2.773,68</v>
          </cell>
        </row>
        <row r="3674">
          <cell r="A3674">
            <v>4785</v>
          </cell>
          <cell r="B3674" t="str">
            <v>PINTOR PARA TINTA EPOXI</v>
          </cell>
          <cell r="C3674" t="str">
            <v xml:space="preserve">H     </v>
          </cell>
          <cell r="D3674" t="str">
            <v>CR</v>
          </cell>
          <cell r="E3674" t="str">
            <v>14,43</v>
          </cell>
        </row>
        <row r="3675">
          <cell r="A3675">
            <v>41081</v>
          </cell>
          <cell r="B3675" t="str">
            <v>PINTOR PARA TINTA EPOXI (MENSALISTA)</v>
          </cell>
          <cell r="C3675" t="str">
            <v xml:space="preserve">MES   </v>
          </cell>
          <cell r="D3675" t="str">
            <v>CR</v>
          </cell>
          <cell r="E3675" t="str">
            <v>2.527,90</v>
          </cell>
        </row>
        <row r="3676">
          <cell r="A3676">
            <v>4801</v>
          </cell>
          <cell r="B3676" t="str">
            <v>PISO DE BORRACHA CANELADO EM PLACAS 50 X 50 CM, E = *3,5* MM, PARA COLA</v>
          </cell>
          <cell r="C3676" t="str">
            <v xml:space="preserve">M2    </v>
          </cell>
          <cell r="D3676" t="str">
            <v>CR</v>
          </cell>
          <cell r="E3676" t="str">
            <v>51,65</v>
          </cell>
        </row>
        <row r="3677">
          <cell r="A3677">
            <v>4794</v>
          </cell>
          <cell r="B3677" t="str">
            <v>PISO DE BORRACHA ESPORTIVO EM PLACAS 50 X 50 CM, E = 15 MM, PARA ARGAMASSA, PRETO</v>
          </cell>
          <cell r="C3677" t="str">
            <v xml:space="preserve">M2    </v>
          </cell>
          <cell r="D3677" t="str">
            <v>CR</v>
          </cell>
          <cell r="E3677" t="str">
            <v>235,25</v>
          </cell>
        </row>
        <row r="3678">
          <cell r="A3678">
            <v>4796</v>
          </cell>
          <cell r="B3678" t="str">
            <v>PISO DE BORRACHA FRISADO OU PASTILHADO, PRETO, EM PLACAS 50 X 50 CM, E = 7 MM, PARA ARGAMASSA</v>
          </cell>
          <cell r="C3678" t="str">
            <v xml:space="preserve">M2    </v>
          </cell>
          <cell r="D3678" t="str">
            <v>CR</v>
          </cell>
          <cell r="E3678" t="str">
            <v>142,89</v>
          </cell>
        </row>
        <row r="3679">
          <cell r="A3679">
            <v>4800</v>
          </cell>
          <cell r="B3679" t="str">
            <v>PISO DE BORRACHA PASTILHADO EM PLACAS 50 X 50 CM, E = *3,5* MM, PARA COLA, PRETO</v>
          </cell>
          <cell r="C3679" t="str">
            <v xml:space="preserve">M2    </v>
          </cell>
          <cell r="D3679" t="str">
            <v>CR</v>
          </cell>
          <cell r="E3679" t="str">
            <v>39,29</v>
          </cell>
        </row>
        <row r="3680">
          <cell r="A3680">
            <v>4795</v>
          </cell>
          <cell r="B3680" t="str">
            <v>PISO DE BORRACHA PASTILHADO EM PLACAS 50 X 50 CM, E = 15 MM, PARA ARGAMASSA, PRETO</v>
          </cell>
          <cell r="C3680" t="str">
            <v xml:space="preserve">M2    </v>
          </cell>
          <cell r="D3680" t="str">
            <v>CR</v>
          </cell>
          <cell r="E3680" t="str">
            <v>229,01</v>
          </cell>
        </row>
        <row r="3681">
          <cell r="A3681">
            <v>39694</v>
          </cell>
          <cell r="B3681" t="str">
            <v>PISO ELEVADO COM 2 PLACAS DE ACO COM ENCHIMENTO DE CONCRETO CELULAR, INCLUSO BASE/HASTE/CRUZETAS, 60 X 60 CM, H = *28* CM, RESISTENCIA CARGA CONCENTRADA 496 KG (COM COLOCACAO)</v>
          </cell>
          <cell r="C3681" t="str">
            <v xml:space="preserve">M2    </v>
          </cell>
          <cell r="D3681" t="str">
            <v>CR</v>
          </cell>
          <cell r="E3681" t="str">
            <v>255,23</v>
          </cell>
        </row>
        <row r="3682">
          <cell r="A3682">
            <v>1292</v>
          </cell>
          <cell r="B3682" t="str">
            <v>PISO EM CERAMICA ESMALTADA EXTRA, PEI MAIOR OU IGUAL A 4, FORMATO MAIOR QUE 2025 CM2</v>
          </cell>
          <cell r="C3682" t="str">
            <v xml:space="preserve">M2    </v>
          </cell>
          <cell r="D3682" t="str">
            <v>CR</v>
          </cell>
          <cell r="E3682" t="str">
            <v>38,52</v>
          </cell>
        </row>
        <row r="3683">
          <cell r="A3683">
            <v>1287</v>
          </cell>
          <cell r="B3683" t="str">
            <v>PISO EM CERAMICA ESMALTADA EXTRA, PEI MAIOR OU IGUAL A 4, FORMATO MENOR OU IGUAL A 2025 CM2</v>
          </cell>
          <cell r="C3683" t="str">
            <v xml:space="preserve">M2    </v>
          </cell>
          <cell r="D3683" t="str">
            <v xml:space="preserve">C </v>
          </cell>
          <cell r="E3683" t="str">
            <v>18,90</v>
          </cell>
        </row>
        <row r="3684">
          <cell r="A3684">
            <v>1297</v>
          </cell>
          <cell r="B3684" t="str">
            <v>PISO EM CERAMICA ESMALTADA, COMERCIAL (PADRAO POPULAR), PEI MAIOR OU IGUAL A 3, FORMATO MENOR OU IGUAL A  2025 CM2</v>
          </cell>
          <cell r="C3684" t="str">
            <v xml:space="preserve">M2    </v>
          </cell>
          <cell r="D3684" t="str">
            <v>CR</v>
          </cell>
          <cell r="E3684" t="str">
            <v>15,67</v>
          </cell>
        </row>
        <row r="3685">
          <cell r="A3685">
            <v>4786</v>
          </cell>
          <cell r="B3685" t="str">
            <v>PISO EM GRANILITE, MARMORITE OU GRANITINA, AGREGADO COR PRETO, CINZA, PALHA OU BRANCO, E=  *8* MM (INCLUSO EXECUCAO)</v>
          </cell>
          <cell r="C3685" t="str">
            <v xml:space="preserve">M2    </v>
          </cell>
          <cell r="D3685" t="str">
            <v>AS</v>
          </cell>
          <cell r="E3685" t="str">
            <v>86,00</v>
          </cell>
        </row>
        <row r="3686">
          <cell r="A3686">
            <v>10840</v>
          </cell>
          <cell r="B3686" t="str">
            <v>PISO EM GRANITO, POLIDO, TIPO AMENDOA/ AMARELO CAPRI/ AMARELO DOURADO CARIOCA OU OUTROS EQUIVALENTES DA REGIAO, FORMATO MENOR OU IGUAL A 3025 CM2, E=  *2* CM</v>
          </cell>
          <cell r="C3686" t="str">
            <v xml:space="preserve">M2    </v>
          </cell>
          <cell r="D3686" t="str">
            <v xml:space="preserve">C </v>
          </cell>
          <cell r="E3686" t="str">
            <v>350,00</v>
          </cell>
        </row>
        <row r="3687">
          <cell r="A3687">
            <v>10841</v>
          </cell>
          <cell r="B3687" t="str">
            <v>PISO EM GRANITO, POLIDO, TIPO ANDORINHA/ QUARTZ/ CASTELO/ CORUMBA OU OUTROS EQUIVALENTES DA REGIAO, FORMATO MENOR OU IGUAL A 3025 CM2, E=  *2* CM</v>
          </cell>
          <cell r="C3687" t="str">
            <v xml:space="preserve">M2    </v>
          </cell>
          <cell r="D3687" t="str">
            <v>CR</v>
          </cell>
          <cell r="E3687" t="str">
            <v>264,15</v>
          </cell>
        </row>
        <row r="3688">
          <cell r="A3688">
            <v>25980</v>
          </cell>
          <cell r="B3688" t="str">
            <v>PISO EM GRANITO, POLIDO, TIPO MARFIM, DALLAS, CARAVELAS OU OUTROS EQUIVALENTES DA REGIAO, FORMATO MENOR OU IGUAL A 3025 CM2, E=  *2* CM</v>
          </cell>
          <cell r="C3688" t="str">
            <v xml:space="preserve">M2    </v>
          </cell>
          <cell r="D3688" t="str">
            <v>CR</v>
          </cell>
          <cell r="E3688" t="str">
            <v>337,52</v>
          </cell>
        </row>
        <row r="3689">
          <cell r="A3689">
            <v>10842</v>
          </cell>
          <cell r="B3689" t="str">
            <v>PISO EM GRANITO, POLIDO, TIPO PRETO SAO GABRIEL/ TIJUCA OU OUTROS EQUIVALENTES DA REGIAO, FORMATO MENOR OU IGUAL A 3025 CM2, E=  *2* CM</v>
          </cell>
          <cell r="C3689" t="str">
            <v xml:space="preserve">M2    </v>
          </cell>
          <cell r="D3689" t="str">
            <v>CR</v>
          </cell>
          <cell r="E3689" t="str">
            <v>381,55</v>
          </cell>
        </row>
        <row r="3690">
          <cell r="A3690">
            <v>21108</v>
          </cell>
          <cell r="B3690" t="str">
            <v>PISO EM PORCELANATO RETIFICADO EXTRA, FORMATO MENOR OU IGUAL A 2025 CM2</v>
          </cell>
          <cell r="C3690" t="str">
            <v xml:space="preserve">M2    </v>
          </cell>
          <cell r="D3690" t="str">
            <v>CR</v>
          </cell>
          <cell r="E3690" t="str">
            <v>51,35</v>
          </cell>
        </row>
        <row r="3691">
          <cell r="A3691">
            <v>38180</v>
          </cell>
          <cell r="B3691" t="str">
            <v>PISO EM REGUA VINILICA SEMIFLEXIVEL, ENCAIXE CLICADO, E = 4 MM (SEM COLOCACAO)</v>
          </cell>
          <cell r="C3691" t="str">
            <v xml:space="preserve">M2    </v>
          </cell>
          <cell r="D3691" t="str">
            <v>CR</v>
          </cell>
          <cell r="E3691" t="str">
            <v>115,04</v>
          </cell>
        </row>
        <row r="3692">
          <cell r="A3692">
            <v>40648</v>
          </cell>
          <cell r="B3692" t="str">
            <v>PISO EPOXI AUTONIVELANTE, ESPESSURA *4* MM (INCLUSO EXECUCAO)</v>
          </cell>
          <cell r="C3692" t="str">
            <v xml:space="preserve">M2    </v>
          </cell>
          <cell r="D3692" t="str">
            <v>AS</v>
          </cell>
          <cell r="E3692" t="str">
            <v>165,12</v>
          </cell>
        </row>
        <row r="3693">
          <cell r="A3693">
            <v>40649</v>
          </cell>
          <cell r="B3693" t="str">
            <v>PISO EPOXI MULTILAYER, ESPESSURA *2* MM (INCLUSO EXECUCAO)</v>
          </cell>
          <cell r="C3693" t="str">
            <v xml:space="preserve">M2    </v>
          </cell>
          <cell r="D3693" t="str">
            <v>AS</v>
          </cell>
          <cell r="E3693" t="str">
            <v>96,18</v>
          </cell>
        </row>
        <row r="3694">
          <cell r="A3694">
            <v>40650</v>
          </cell>
          <cell r="B3694" t="str">
            <v>PISO FULGET (GRANITO LAVADO) EM PLACAS DE *40 X 40* CM (SEM COLOCACAO)</v>
          </cell>
          <cell r="C3694" t="str">
            <v xml:space="preserve">M2    </v>
          </cell>
          <cell r="D3694" t="str">
            <v>AS</v>
          </cell>
          <cell r="E3694" t="str">
            <v>123,84</v>
          </cell>
        </row>
        <row r="3695">
          <cell r="A3695">
            <v>40651</v>
          </cell>
          <cell r="B3695" t="str">
            <v>PISO FULGET (GRANITO LAVADO) EM PLACAS DE *75 X 75* CM (SEM COLOCACAO)</v>
          </cell>
          <cell r="C3695" t="str">
            <v xml:space="preserve">M2    </v>
          </cell>
          <cell r="D3695" t="str">
            <v>AS</v>
          </cell>
          <cell r="E3695" t="str">
            <v>228,41</v>
          </cell>
        </row>
        <row r="3696">
          <cell r="A3696">
            <v>40652</v>
          </cell>
          <cell r="B3696" t="str">
            <v>PISO FULGET (GRANITO LAVADO) MOLDADO IN LOCO (INCLUSO EXECUCAO)</v>
          </cell>
          <cell r="C3696" t="str">
            <v xml:space="preserve">M2    </v>
          </cell>
          <cell r="D3696" t="str">
            <v>AS</v>
          </cell>
          <cell r="E3696" t="str">
            <v>122,46</v>
          </cell>
        </row>
        <row r="3697">
          <cell r="A3697">
            <v>40647</v>
          </cell>
          <cell r="B3697" t="str">
            <v>PISO INDUSTRIAL EM CONCRETO ARMADO DE ACABAMENTO POLIDO, ESPESSURA 12 CM (CIMENTO QUEIMADO) (INCLUSO EXECUCAO)</v>
          </cell>
          <cell r="C3697" t="str">
            <v xml:space="preserve">M2    </v>
          </cell>
          <cell r="D3697" t="str">
            <v>AS</v>
          </cell>
          <cell r="E3697" t="str">
            <v>134,84</v>
          </cell>
        </row>
        <row r="3698">
          <cell r="A3698">
            <v>40653</v>
          </cell>
          <cell r="B3698" t="str">
            <v>PISO KORODUR (INCLUSO EXECUCAO)</v>
          </cell>
          <cell r="C3698" t="str">
            <v xml:space="preserve">M2    </v>
          </cell>
          <cell r="D3698" t="str">
            <v>AS</v>
          </cell>
          <cell r="E3698" t="str">
            <v>103,20</v>
          </cell>
        </row>
        <row r="3699">
          <cell r="A3699">
            <v>36178</v>
          </cell>
          <cell r="B3699" t="str">
            <v>PISO PODOTATIL DE CONCRETO - DIRECIONAL E ALERTA, *40 X 40 X 2,5* CM</v>
          </cell>
          <cell r="C3699" t="str">
            <v xml:space="preserve">UN    </v>
          </cell>
          <cell r="D3699" t="str">
            <v>CR</v>
          </cell>
          <cell r="E3699" t="str">
            <v>8,17</v>
          </cell>
        </row>
        <row r="3700">
          <cell r="A3700">
            <v>38195</v>
          </cell>
          <cell r="B3700" t="str">
            <v>PISO PORCELANATO, BORDA RETA, EXTRA, FORMATO MAIOR QUE 2025 CM2</v>
          </cell>
          <cell r="C3700" t="str">
            <v xml:space="preserve">M2    </v>
          </cell>
          <cell r="D3700" t="str">
            <v>CR</v>
          </cell>
          <cell r="E3700" t="str">
            <v>60,65</v>
          </cell>
        </row>
        <row r="3701">
          <cell r="A3701">
            <v>38181</v>
          </cell>
          <cell r="B3701" t="str">
            <v>PISO TATIL ALERTA OU DIRECIONAL, DE BORRACHA, COLORIDO, 25 X 25 CM, E = 5 MM, PARA COLA</v>
          </cell>
          <cell r="C3701" t="str">
            <v xml:space="preserve">M2    </v>
          </cell>
          <cell r="D3701" t="str">
            <v>CR</v>
          </cell>
          <cell r="E3701" t="str">
            <v>157,05</v>
          </cell>
        </row>
        <row r="3702">
          <cell r="A3702">
            <v>38182</v>
          </cell>
          <cell r="B3702" t="str">
            <v>PISO TATIL DE ALERTA OU DIRECIONAL DE BORRACHA, PRETO, 25 X 25 CM, E = 5 MM, PARA COLA</v>
          </cell>
          <cell r="C3702" t="str">
            <v xml:space="preserve">M2    </v>
          </cell>
          <cell r="D3702" t="str">
            <v>CR</v>
          </cell>
          <cell r="E3702" t="str">
            <v>149,60</v>
          </cell>
        </row>
        <row r="3703">
          <cell r="A3703">
            <v>38186</v>
          </cell>
          <cell r="B3703" t="str">
            <v>PISO TATIL DE ALERTA OU DIRECIONAL, DE BORRACHA, COLORIDO, 25 X 25 CM, E = 12 MM, PARA ARGAMASSA</v>
          </cell>
          <cell r="C3703" t="str">
            <v xml:space="preserve">M2    </v>
          </cell>
          <cell r="D3703" t="str">
            <v>CR</v>
          </cell>
          <cell r="E3703" t="str">
            <v>388,86</v>
          </cell>
        </row>
        <row r="3704">
          <cell r="A3704">
            <v>38185</v>
          </cell>
          <cell r="B3704" t="str">
            <v>PISO TATIL DE ALERTA OU DIRECIONAL, DE BORRACHA, PRETO, 25 X 25 CM, E = 12 MM, PARA ARGAMASSA</v>
          </cell>
          <cell r="C3704" t="str">
            <v xml:space="preserve">M2    </v>
          </cell>
          <cell r="D3704" t="str">
            <v>CR</v>
          </cell>
          <cell r="E3704" t="str">
            <v>346,22</v>
          </cell>
        </row>
        <row r="3705">
          <cell r="A3705">
            <v>40654</v>
          </cell>
          <cell r="B3705" t="str">
            <v>PISO URETANO, VERSAO REVESTIMENTO AUTONIVELANTE, ESPESSURA VARIÁVEL DE 3 A 4 MM (INCLUSO EXECUCAO)</v>
          </cell>
          <cell r="C3705" t="str">
            <v xml:space="preserve">M2    </v>
          </cell>
          <cell r="D3705" t="str">
            <v>AS</v>
          </cell>
          <cell r="E3705" t="str">
            <v>160,30</v>
          </cell>
        </row>
        <row r="3706">
          <cell r="A3706">
            <v>25981</v>
          </cell>
          <cell r="B3706" t="str">
            <v>PISO/ REVESTIMENTO EM GRANITO, POLIDO, TIPO ANDORINHA/ QUARTZ/ CASTELO/ CORUMBA OU OUTROS EQUIVALENTES DA REGIAO, FORMATO MAIOR OU IGUAL A 3025 CM2, E = *2* CM</v>
          </cell>
          <cell r="C3706" t="str">
            <v xml:space="preserve">M2    </v>
          </cell>
          <cell r="D3706" t="str">
            <v>CR</v>
          </cell>
          <cell r="E3706" t="str">
            <v>278,82</v>
          </cell>
        </row>
        <row r="3707">
          <cell r="A3707">
            <v>4822</v>
          </cell>
          <cell r="B3707" t="str">
            <v>PISO/ REVESTIMENTO EM MARMORE, POLIDO, BRANCO COMUM, FORMATO MAIOR OU IGUAL A 3025 CM2, E = *2* CM</v>
          </cell>
          <cell r="C3707" t="str">
            <v xml:space="preserve">M2    </v>
          </cell>
          <cell r="D3707" t="str">
            <v>CR</v>
          </cell>
          <cell r="E3707" t="str">
            <v>243,22</v>
          </cell>
        </row>
        <row r="3708">
          <cell r="A3708">
            <v>4818</v>
          </cell>
          <cell r="B3708" t="str">
            <v>PISO/ REVESTIMENTO EM MARMORE, POLIDO, BRANCO COMUM, FORMATO MENOR OU IGUAL A 3025 CM2, E = *2* CM</v>
          </cell>
          <cell r="C3708" t="str">
            <v xml:space="preserve">M2    </v>
          </cell>
          <cell r="D3708" t="str">
            <v xml:space="preserve">C </v>
          </cell>
          <cell r="E3708" t="str">
            <v>250,00</v>
          </cell>
        </row>
        <row r="3709">
          <cell r="A3709">
            <v>39567</v>
          </cell>
          <cell r="B3709" t="str">
            <v>PLACA / CHAPA DE GESSO ACARTONADO, ACABAMENTO VINILICO LISO EM UMA DAS FACES, COR BRANCA, BORDA QUADRADA, E = 9,5 MM, 625 X 1250 MM (L X C), PARA FORRO REMOVIVEL</v>
          </cell>
          <cell r="C3709" t="str">
            <v xml:space="preserve">M2    </v>
          </cell>
          <cell r="D3709" t="str">
            <v>CR</v>
          </cell>
          <cell r="E3709" t="str">
            <v>27,65</v>
          </cell>
        </row>
        <row r="3710">
          <cell r="A3710">
            <v>39566</v>
          </cell>
          <cell r="B3710" t="str">
            <v>PLACA / CHAPA DE GESSO ACARTONADO, ACABAMENTO VINILICO LISO EM UMA DAS FACES, COR BRANCA, BORDA QUADRADA, E = 9,5 MM, 625 X 625 MM (L X C), PARA FORRO REMOVIVEL</v>
          </cell>
          <cell r="C3710" t="str">
            <v xml:space="preserve">M2    </v>
          </cell>
          <cell r="D3710" t="str">
            <v>CR</v>
          </cell>
          <cell r="E3710" t="str">
            <v>31,93</v>
          </cell>
        </row>
        <row r="3711">
          <cell r="A3711">
            <v>11062</v>
          </cell>
          <cell r="B3711" t="str">
            <v>PLACA CIMENTICIA LISA E = 10 MM, DE 1,20 X 3,00 M (SEM AMIANTO)</v>
          </cell>
          <cell r="C3711" t="str">
            <v xml:space="preserve">M2    </v>
          </cell>
          <cell r="D3711" t="str">
            <v>CR</v>
          </cell>
          <cell r="E3711" t="str">
            <v>57,35</v>
          </cell>
        </row>
        <row r="3712">
          <cell r="A3712">
            <v>11063</v>
          </cell>
          <cell r="B3712" t="str">
            <v>PLACA CIMENTICIA LISA E = 6 MM, DE 1,20 X 3,00 M (SEM AMIANTO)</v>
          </cell>
          <cell r="C3712" t="str">
            <v xml:space="preserve">M2    </v>
          </cell>
          <cell r="D3712" t="str">
            <v>CR</v>
          </cell>
          <cell r="E3712" t="str">
            <v>55,53</v>
          </cell>
        </row>
        <row r="3713">
          <cell r="A3713">
            <v>13521</v>
          </cell>
          <cell r="B3713" t="str">
            <v>PLACA DE ACO ESMALTADA PARA  IDENTIFICACAO DE RUA, *45 CM X 20* CM</v>
          </cell>
          <cell r="C3713" t="str">
            <v xml:space="preserve">UN    </v>
          </cell>
          <cell r="D3713" t="str">
            <v>AS</v>
          </cell>
          <cell r="E3713" t="str">
            <v>99,00</v>
          </cell>
        </row>
        <row r="3714">
          <cell r="A3714">
            <v>10851</v>
          </cell>
          <cell r="B3714" t="str">
            <v>PLACA DE ACRILICO TRANSPARENTE ADESIVADA PARA SINALIZACAO DE PORTAS, BORDA POLIDA, DE *25 X 8*, E = 6 MM (NAO INCLUI ACESSORIOS PARA FIXACAO)</v>
          </cell>
          <cell r="C3714" t="str">
            <v xml:space="preserve">UN    </v>
          </cell>
          <cell r="D3714" t="str">
            <v>AS</v>
          </cell>
          <cell r="E3714" t="str">
            <v>43,99</v>
          </cell>
        </row>
        <row r="3715">
          <cell r="A3715">
            <v>39515</v>
          </cell>
          <cell r="B3715" t="str">
            <v>PLACA DE FIBRA MINERAL PARA FORRO, DE 1250 X 625 MM, E = 15 MM, BORDA RETA, COM PINTURA ANTIMOFO (NAO INCLUI PERFIS)</v>
          </cell>
          <cell r="C3715" t="str">
            <v xml:space="preserve">UN    </v>
          </cell>
          <cell r="D3715" t="str">
            <v>CR</v>
          </cell>
          <cell r="E3715" t="str">
            <v>53,63</v>
          </cell>
        </row>
        <row r="3716">
          <cell r="A3716">
            <v>39516</v>
          </cell>
          <cell r="B3716" t="str">
            <v>PLACA DE FIBRA MINERAL PARA FORRO, DE 625 X 625 MM, E = 15 MM, BORDA REBAIXADA PARA PERFIL 24 MM, COM PINTURA ANTIMOFO (NAO INCLUI PERFIS)</v>
          </cell>
          <cell r="C3716" t="str">
            <v xml:space="preserve">UN    </v>
          </cell>
          <cell r="D3716" t="str">
            <v>CR</v>
          </cell>
          <cell r="E3716" t="str">
            <v>45,21</v>
          </cell>
        </row>
        <row r="3717">
          <cell r="A3717">
            <v>39514</v>
          </cell>
          <cell r="B3717" t="str">
            <v>PLACA DE FIBRA MINERAL PARA FORRO, DE 625 X 625 MM, E = 15 MM, BORDA RETA, COM PINTURA ANTIMOFO (NAO INCLUI PERFIS)</v>
          </cell>
          <cell r="C3717" t="str">
            <v xml:space="preserve">UN    </v>
          </cell>
          <cell r="D3717" t="str">
            <v xml:space="preserve">C </v>
          </cell>
          <cell r="E3717" t="str">
            <v>28,13</v>
          </cell>
        </row>
        <row r="3718">
          <cell r="A3718">
            <v>4812</v>
          </cell>
          <cell r="B3718" t="str">
            <v>PLACA DE GESSO PARA FORRO, DE  *60 X 60* CM E ESPESSURA DE 12 MM (30 MM NAS BORDAS) SEM COLOCACAO</v>
          </cell>
          <cell r="C3718" t="str">
            <v xml:space="preserve">M2    </v>
          </cell>
          <cell r="D3718" t="str">
            <v xml:space="preserve">C </v>
          </cell>
          <cell r="E3718" t="str">
            <v>7,64</v>
          </cell>
        </row>
        <row r="3719">
          <cell r="A3719">
            <v>10849</v>
          </cell>
          <cell r="B3719" t="str">
            <v>PLACA DE INAUGURACAO EM BRONZE *35X 50*CM</v>
          </cell>
          <cell r="C3719" t="str">
            <v xml:space="preserve">UN    </v>
          </cell>
          <cell r="D3719" t="str">
            <v>AS</v>
          </cell>
          <cell r="E3719" t="str">
            <v>1.440,01</v>
          </cell>
        </row>
        <row r="3720">
          <cell r="A3720">
            <v>10848</v>
          </cell>
          <cell r="B3720" t="str">
            <v>PLACA DE INAUGURACAO METALICA, *40* CM X *60* CM</v>
          </cell>
          <cell r="C3720" t="str">
            <v xml:space="preserve">UN    </v>
          </cell>
          <cell r="D3720" t="str">
            <v>AS</v>
          </cell>
          <cell r="E3720" t="str">
            <v>904,50</v>
          </cell>
        </row>
        <row r="3721">
          <cell r="A3721">
            <v>4813</v>
          </cell>
          <cell r="B3721" t="str">
            <v>PLACA DE OBRA (PARA CONSTRUCAO CIVIL) EM CHAPA GALVANIZADA *N. 22*, ADESIVADA, DE *2,0 X 1,125* M</v>
          </cell>
          <cell r="C3721" t="str">
            <v xml:space="preserve">M2    </v>
          </cell>
          <cell r="D3721" t="str">
            <v>AS</v>
          </cell>
          <cell r="E3721" t="str">
            <v>300,00</v>
          </cell>
        </row>
        <row r="3722">
          <cell r="A3722">
            <v>37560</v>
          </cell>
          <cell r="B3722" t="str">
            <v>PLACA DE SINALIZACAO DE SEGURANCA CONTRA INCENDIO - ALERTA, TRIANGULAR, BASE DE *30* CM, EM PVC *2* MM ANTI-CHAMAS (SIMBOLOS, CORES E PICTOGRAMAS CONFORME NBR 13434)</v>
          </cell>
          <cell r="C3722" t="str">
            <v xml:space="preserve">UN    </v>
          </cell>
          <cell r="D3722" t="str">
            <v>CR</v>
          </cell>
          <cell r="E3722" t="str">
            <v>45,28</v>
          </cell>
        </row>
        <row r="3723">
          <cell r="A3723">
            <v>37557</v>
          </cell>
          <cell r="B3723" t="str">
            <v>PLACA DE SINALIZACAO DE SEGURANCA CONTRA INCENDIO, FOTOLUMINESCENTE, QUADRADA, *14 X 14* CM, EM PVC *2* MM ANTI-CHAMAS (SIMBOLOS, CORES E PICTOGRAMAS CONFORME NBR 13434)</v>
          </cell>
          <cell r="C3723" t="str">
            <v xml:space="preserve">UN    </v>
          </cell>
          <cell r="D3723" t="str">
            <v>CR</v>
          </cell>
          <cell r="E3723" t="str">
            <v>13,75</v>
          </cell>
        </row>
        <row r="3724">
          <cell r="A3724">
            <v>37556</v>
          </cell>
          <cell r="B3724" t="str">
            <v>PLACA DE SINALIZACAO DE SEGURANCA CONTRA INCENDIO, FOTOLUMINESCENTE, QUADRADA, *20 X 20* CM, EM PVC *2* MM ANTI-CHAMAS (SIMBOLOS, CORES E PICTOGRAMAS CONFORME NBR 13434)</v>
          </cell>
          <cell r="C3724" t="str">
            <v xml:space="preserve">UN    </v>
          </cell>
          <cell r="D3724" t="str">
            <v>CR</v>
          </cell>
          <cell r="E3724" t="str">
            <v>26,60</v>
          </cell>
        </row>
        <row r="3725">
          <cell r="A3725">
            <v>37559</v>
          </cell>
          <cell r="B3725" t="str">
            <v>PLACA DE SINALIZACAO DE SEGURANCA CONTRA INCENDIO, FOTOLUMINESCENTE, RETANGULAR, *12 X 40* CM, EM PVC *2* MM ANTI-CHAMAS (SIMBOLOS, CORES E PICTOGRAMAS CONFORME NBR 13434)</v>
          </cell>
          <cell r="C3725" t="str">
            <v xml:space="preserve">UN    </v>
          </cell>
          <cell r="D3725" t="str">
            <v>CR</v>
          </cell>
          <cell r="E3725" t="str">
            <v>32,63</v>
          </cell>
        </row>
        <row r="3726">
          <cell r="A3726">
            <v>37539</v>
          </cell>
          <cell r="B3726" t="str">
            <v>PLACA DE SINALIZACAO DE SEGURANCA CONTRA INCENDIO, FOTOLUMINESCENTE, RETANGULAR, *13 X 26* CM, EM PVC *2* MM ANTI-CHAMAS (SIMBOLOS, CORES E PICTOGRAMAS CONFORME NBR 13434)</v>
          </cell>
          <cell r="C3726" t="str">
            <v xml:space="preserve">UN    </v>
          </cell>
          <cell r="D3726" t="str">
            <v xml:space="preserve">C </v>
          </cell>
          <cell r="E3726" t="str">
            <v>23,00</v>
          </cell>
        </row>
        <row r="3727">
          <cell r="A3727">
            <v>37558</v>
          </cell>
          <cell r="B3727" t="str">
            <v>PLACA DE SINALIZACAO DE SEGURANCA CONTRA INCENDIO, FOTOLUMINESCENTE, RETANGULAR, *20 X 40* CM, EM PVC *2* MM ANTI-CHAMAS (SIMBOLOS, CORES E PICTOGRAMAS CONFORME NBR 13434)</v>
          </cell>
          <cell r="C3727" t="str">
            <v xml:space="preserve">UN    </v>
          </cell>
          <cell r="D3727" t="str">
            <v>CR</v>
          </cell>
          <cell r="E3727" t="str">
            <v>42,88</v>
          </cell>
        </row>
        <row r="3728">
          <cell r="A3728">
            <v>34723</v>
          </cell>
          <cell r="B3728" t="str">
            <v>PLACA DE SINALIZACAO EM CHAPA DE ACO NUM 16 COM PINTURA REFLETIVA</v>
          </cell>
          <cell r="C3728" t="str">
            <v xml:space="preserve">M2    </v>
          </cell>
          <cell r="D3728" t="str">
            <v>AS</v>
          </cell>
          <cell r="E3728" t="str">
            <v>693,00</v>
          </cell>
        </row>
        <row r="3729">
          <cell r="A3729">
            <v>34721</v>
          </cell>
          <cell r="B3729" t="str">
            <v>PLACA DE SINALIZACAO EM CHAPA DE ALUMINIO COM PINTURA REFLETIVA, E = 2 MM</v>
          </cell>
          <cell r="C3729" t="str">
            <v xml:space="preserve">M2    </v>
          </cell>
          <cell r="D3729" t="str">
            <v>AS</v>
          </cell>
          <cell r="E3729" t="str">
            <v>864,00</v>
          </cell>
        </row>
        <row r="3730">
          <cell r="A3730">
            <v>4309</v>
          </cell>
          <cell r="B3730" t="str">
            <v>PLACA DE VENTILACAO PARA TELHA DE FIBROCIMENTO CANALETE 49 KALHETA</v>
          </cell>
          <cell r="C3730" t="str">
            <v xml:space="preserve">UN    </v>
          </cell>
          <cell r="D3730" t="str">
            <v>CR</v>
          </cell>
          <cell r="E3730" t="str">
            <v>5,20</v>
          </cell>
        </row>
        <row r="3731">
          <cell r="A3731">
            <v>4307</v>
          </cell>
          <cell r="B3731" t="str">
            <v>PLACA DE VENTILACAO PARA TELHA DE FIBROCIMENTO, CANALETE 90 OU KALHETAO</v>
          </cell>
          <cell r="C3731" t="str">
            <v xml:space="preserve">UN    </v>
          </cell>
          <cell r="D3731" t="str">
            <v>CR</v>
          </cell>
          <cell r="E3731" t="str">
            <v>8,89</v>
          </cell>
        </row>
        <row r="3732">
          <cell r="A3732">
            <v>10850</v>
          </cell>
          <cell r="B3732" t="str">
            <v>PLACA NUMERACAO RESIDENCIAL EM CHAPA GALVANIZADA ESMALTADA 12 X 18 CM</v>
          </cell>
          <cell r="C3732" t="str">
            <v xml:space="preserve">UN    </v>
          </cell>
          <cell r="D3732" t="str">
            <v>AS</v>
          </cell>
          <cell r="E3732" t="str">
            <v>45,00</v>
          </cell>
        </row>
        <row r="3733">
          <cell r="A3733">
            <v>42438</v>
          </cell>
          <cell r="B3733" t="str">
            <v>PLACA ORIENTATIVA SOBRE EXERCÍCIOS, 2,00M X 1,00M, EM TUBO DE ACO CARBONO, PINTURA NO PROCESSO ELETROSTATICO - PARA ACADEMIA AO AR LIVRE / ACADEMIA DA TERCEIRA IDADE - ATI</v>
          </cell>
          <cell r="C3733" t="str">
            <v xml:space="preserve">UN    </v>
          </cell>
          <cell r="D3733" t="str">
            <v>AS</v>
          </cell>
          <cell r="E3733" t="str">
            <v>1.163,67</v>
          </cell>
        </row>
        <row r="3734">
          <cell r="A3734">
            <v>4792</v>
          </cell>
          <cell r="B3734" t="str">
            <v>PLACA VINILICA SEMIFLEXIVEL PARA PISOS, E = 3,2 MM, 30 X 30 CM (SEM COLOCACAO)</v>
          </cell>
          <cell r="C3734" t="str">
            <v xml:space="preserve">M2    </v>
          </cell>
          <cell r="D3734" t="str">
            <v>CR</v>
          </cell>
          <cell r="E3734" t="str">
            <v>110,44</v>
          </cell>
        </row>
        <row r="3735">
          <cell r="A3735">
            <v>4790</v>
          </cell>
          <cell r="B3735" t="str">
            <v>PLACA VINILICA SEMIFLEXIVEL PARA REVESTIMENTO DE PISOS E PAREDES, E = 2 MM (SEM COLOCACAO)</v>
          </cell>
          <cell r="C3735" t="str">
            <v xml:space="preserve">M2    </v>
          </cell>
          <cell r="D3735" t="str">
            <v xml:space="preserve">C </v>
          </cell>
          <cell r="E3735" t="str">
            <v>66,40</v>
          </cell>
        </row>
        <row r="3736">
          <cell r="A3736">
            <v>40671</v>
          </cell>
          <cell r="B3736" t="str">
            <v>PLACA/PISO DE CONCRETO POROSO/ PAVIMENTO PERMEAVEL/BLOCO DRENANTE DE CONCRETO, 40 CM X 40 CM, E = 6 CM, COR NATURAL</v>
          </cell>
          <cell r="C3736" t="str">
            <v xml:space="preserve">M2    </v>
          </cell>
          <cell r="D3736" t="str">
            <v>CR</v>
          </cell>
          <cell r="E3736" t="str">
            <v>53,64</v>
          </cell>
        </row>
        <row r="3737">
          <cell r="A3737">
            <v>7552</v>
          </cell>
          <cell r="B3737" t="str">
            <v>PLACA/TAMPA CEGA EM LATAO ESCOVADO PARA CONDULETE EM LIGA DE ALUMINIO 4 X 4"</v>
          </cell>
          <cell r="C3737" t="str">
            <v xml:space="preserve">UN    </v>
          </cell>
          <cell r="D3737" t="str">
            <v>AS</v>
          </cell>
          <cell r="E3737" t="str">
            <v>22,45</v>
          </cell>
        </row>
        <row r="3738">
          <cell r="A3738">
            <v>4893</v>
          </cell>
          <cell r="B3738" t="str">
            <v>PLUG OU BUJAO DE FERRO GALVANIZADO, DE 1 1/2"</v>
          </cell>
          <cell r="C3738" t="str">
            <v xml:space="preserve">UN    </v>
          </cell>
          <cell r="D3738" t="str">
            <v>AS</v>
          </cell>
          <cell r="E3738" t="str">
            <v>8,47</v>
          </cell>
        </row>
        <row r="3739">
          <cell r="A3739">
            <v>4894</v>
          </cell>
          <cell r="B3739" t="str">
            <v>PLUG OU BUJAO DE FERRO GALVANIZADO, DE 1 1/4"</v>
          </cell>
          <cell r="C3739" t="str">
            <v xml:space="preserve">UN    </v>
          </cell>
          <cell r="D3739" t="str">
            <v>AS</v>
          </cell>
          <cell r="E3739" t="str">
            <v>7,26</v>
          </cell>
        </row>
        <row r="3740">
          <cell r="A3740">
            <v>4888</v>
          </cell>
          <cell r="B3740" t="str">
            <v>PLUG OU BUJAO DE FERRO GALVANIZADO, DE 1/2"</v>
          </cell>
          <cell r="C3740" t="str">
            <v xml:space="preserve">UN    </v>
          </cell>
          <cell r="D3740" t="str">
            <v>AS</v>
          </cell>
          <cell r="E3740" t="str">
            <v>2,47</v>
          </cell>
        </row>
        <row r="3741">
          <cell r="A3741">
            <v>4890</v>
          </cell>
          <cell r="B3741" t="str">
            <v>PLUG OU BUJAO DE FERRO GALVANIZADO, DE 1"</v>
          </cell>
          <cell r="C3741" t="str">
            <v xml:space="preserve">UN    </v>
          </cell>
          <cell r="D3741" t="str">
            <v>AS</v>
          </cell>
          <cell r="E3741" t="str">
            <v>4,65</v>
          </cell>
        </row>
        <row r="3742">
          <cell r="A3742">
            <v>12411</v>
          </cell>
          <cell r="B3742" t="str">
            <v>PLUG OU BUJAO DE FERRO GALVANIZADO, DE 2 1/2"</v>
          </cell>
          <cell r="C3742" t="str">
            <v xml:space="preserve">UN    </v>
          </cell>
          <cell r="D3742" t="str">
            <v>AS</v>
          </cell>
          <cell r="E3742" t="str">
            <v>25,04</v>
          </cell>
        </row>
        <row r="3743">
          <cell r="A3743">
            <v>4891</v>
          </cell>
          <cell r="B3743" t="str">
            <v>PLUG OU BUJAO DE FERRO GALVANIZADO, DE 2"</v>
          </cell>
          <cell r="C3743" t="str">
            <v xml:space="preserve">UN    </v>
          </cell>
          <cell r="D3743" t="str">
            <v>AS</v>
          </cell>
          <cell r="E3743" t="str">
            <v>12,52</v>
          </cell>
        </row>
        <row r="3744">
          <cell r="A3744">
            <v>4889</v>
          </cell>
          <cell r="B3744" t="str">
            <v>PLUG OU BUJAO DE FERRO GALVANIZADO, DE 3/4"</v>
          </cell>
          <cell r="C3744" t="str">
            <v xml:space="preserve">UN    </v>
          </cell>
          <cell r="D3744" t="str">
            <v>AS</v>
          </cell>
          <cell r="E3744" t="str">
            <v>3,34</v>
          </cell>
        </row>
        <row r="3745">
          <cell r="A3745">
            <v>4892</v>
          </cell>
          <cell r="B3745" t="str">
            <v>PLUG OU BUJAO DE FERRO GALVANIZADO, DE 3"</v>
          </cell>
          <cell r="C3745" t="str">
            <v xml:space="preserve">UN    </v>
          </cell>
          <cell r="D3745" t="str">
            <v>AS</v>
          </cell>
          <cell r="E3745" t="str">
            <v>35,06</v>
          </cell>
        </row>
        <row r="3746">
          <cell r="A3746">
            <v>12412</v>
          </cell>
          <cell r="B3746" t="str">
            <v>PLUG OU BUJAO DE FERRO GALVANIZADO, DE 4"</v>
          </cell>
          <cell r="C3746" t="str">
            <v xml:space="preserve">UN    </v>
          </cell>
          <cell r="D3746" t="str">
            <v>AS</v>
          </cell>
          <cell r="E3746" t="str">
            <v>65,16</v>
          </cell>
        </row>
        <row r="3747">
          <cell r="A3747">
            <v>11073</v>
          </cell>
          <cell r="B3747" t="str">
            <v>PLUG PVC P/ ESG PREDIAL  75MM</v>
          </cell>
          <cell r="C3747" t="str">
            <v xml:space="preserve">UN    </v>
          </cell>
          <cell r="D3747" t="str">
            <v>CR</v>
          </cell>
          <cell r="E3747" t="str">
            <v>3,41</v>
          </cell>
        </row>
        <row r="3748">
          <cell r="A3748">
            <v>11071</v>
          </cell>
          <cell r="B3748" t="str">
            <v>PLUG PVC P/ ESG PREDIAL 100MM</v>
          </cell>
          <cell r="C3748" t="str">
            <v xml:space="preserve">UN    </v>
          </cell>
          <cell r="D3748" t="str">
            <v>CR</v>
          </cell>
          <cell r="E3748" t="str">
            <v>5,53</v>
          </cell>
        </row>
        <row r="3749">
          <cell r="A3749">
            <v>11072</v>
          </cell>
          <cell r="B3749" t="str">
            <v>PLUG PVC P/ ESG PREDIAL 50MM</v>
          </cell>
          <cell r="C3749" t="str">
            <v xml:space="preserve">UN    </v>
          </cell>
          <cell r="D3749" t="str">
            <v>CR</v>
          </cell>
          <cell r="E3749" t="str">
            <v>1,93</v>
          </cell>
        </row>
        <row r="3750">
          <cell r="A3750">
            <v>4895</v>
          </cell>
          <cell r="B3750" t="str">
            <v>PLUG PVC ROSCAVEL,  1/2",  AGUA FRIA PREDIAL (NBR 5648)</v>
          </cell>
          <cell r="C3750" t="str">
            <v xml:space="preserve">UN    </v>
          </cell>
          <cell r="D3750" t="str">
            <v>CR</v>
          </cell>
          <cell r="E3750" t="str">
            <v>0,39</v>
          </cell>
        </row>
        <row r="3751">
          <cell r="A3751">
            <v>4907</v>
          </cell>
          <cell r="B3751" t="str">
            <v>PLUG PVC,  JE, DN 100 MM, PARA REDE COLETORA ESGOTO (NBR 10569)</v>
          </cell>
          <cell r="C3751" t="str">
            <v xml:space="preserve">UN    </v>
          </cell>
          <cell r="D3751" t="str">
            <v>AS</v>
          </cell>
          <cell r="E3751" t="str">
            <v>16,62</v>
          </cell>
        </row>
        <row r="3752">
          <cell r="A3752">
            <v>4902</v>
          </cell>
          <cell r="B3752" t="str">
            <v>PLUG PVC, JE, DN 150 MM, PARA REDE COLETORA ESGOTO (NBR 10569)</v>
          </cell>
          <cell r="C3752" t="str">
            <v xml:space="preserve">UN    </v>
          </cell>
          <cell r="D3752" t="str">
            <v>AS</v>
          </cell>
          <cell r="E3752" t="str">
            <v>37,62</v>
          </cell>
        </row>
        <row r="3753">
          <cell r="A3753">
            <v>4908</v>
          </cell>
          <cell r="B3753" t="str">
            <v>PLUG PVC, JE, DN 200 MM, PARA REDE COLETORA ESGOTO (NBR 10569)</v>
          </cell>
          <cell r="C3753" t="str">
            <v xml:space="preserve">UN    </v>
          </cell>
          <cell r="D3753" t="str">
            <v>AS</v>
          </cell>
          <cell r="E3753" t="str">
            <v>76,39</v>
          </cell>
        </row>
        <row r="3754">
          <cell r="A3754">
            <v>4909</v>
          </cell>
          <cell r="B3754" t="str">
            <v>PLUG PVC, JE, DN 250 MM, PARA REDE COLETORA ESGOTO (NBR 10569)</v>
          </cell>
          <cell r="C3754" t="str">
            <v xml:space="preserve">UN    </v>
          </cell>
          <cell r="D3754" t="str">
            <v>AS</v>
          </cell>
          <cell r="E3754" t="str">
            <v>147,54</v>
          </cell>
        </row>
        <row r="3755">
          <cell r="A3755">
            <v>4903</v>
          </cell>
          <cell r="B3755" t="str">
            <v>PLUG PVC, JE, DN 350 MM, PARA REDE COLETORA ESGOTO (NBR 10569)</v>
          </cell>
          <cell r="C3755" t="str">
            <v xml:space="preserve">UN    </v>
          </cell>
          <cell r="D3755" t="str">
            <v>AS</v>
          </cell>
          <cell r="E3755" t="str">
            <v>433,82</v>
          </cell>
        </row>
        <row r="3756">
          <cell r="A3756">
            <v>4897</v>
          </cell>
          <cell r="B3756" t="str">
            <v>PLUG PVC, ROSCAVEL 1", PARA AGUA FRIA PREDIAL</v>
          </cell>
          <cell r="C3756" t="str">
            <v xml:space="preserve">UN    </v>
          </cell>
          <cell r="D3756" t="str">
            <v>CR</v>
          </cell>
          <cell r="E3756" t="str">
            <v>1,65</v>
          </cell>
        </row>
        <row r="3757">
          <cell r="A3757">
            <v>4896</v>
          </cell>
          <cell r="B3757" t="str">
            <v>PLUG PVC, ROSCAVEL 3/4", PARA  AGUA FRIA PREDIAL</v>
          </cell>
          <cell r="C3757" t="str">
            <v xml:space="preserve">UN    </v>
          </cell>
          <cell r="D3757" t="str">
            <v>CR</v>
          </cell>
          <cell r="E3757" t="str">
            <v>0,59</v>
          </cell>
        </row>
        <row r="3758">
          <cell r="A3758">
            <v>4900</v>
          </cell>
          <cell r="B3758" t="str">
            <v>PLUG PVC, ROSCAVEL, 1 1/2",  AGUA FRIA PREDIAL</v>
          </cell>
          <cell r="C3758" t="str">
            <v xml:space="preserve">UN    </v>
          </cell>
          <cell r="D3758" t="str">
            <v>CR</v>
          </cell>
          <cell r="E3758" t="str">
            <v>4,91</v>
          </cell>
        </row>
        <row r="3759">
          <cell r="A3759">
            <v>4898</v>
          </cell>
          <cell r="B3759" t="str">
            <v>PLUG PVC, ROSCAVEL, 1 1/4",  AGUA FRIA PREDIAL</v>
          </cell>
          <cell r="C3759" t="str">
            <v xml:space="preserve">UN    </v>
          </cell>
          <cell r="D3759" t="str">
            <v>CR</v>
          </cell>
          <cell r="E3759" t="str">
            <v>1,84</v>
          </cell>
        </row>
        <row r="3760">
          <cell r="A3760">
            <v>4899</v>
          </cell>
          <cell r="B3760" t="str">
            <v>PLUG PVC, ROSCAVEL, 2",  AGUA FRIA PREDIAL</v>
          </cell>
          <cell r="C3760" t="str">
            <v xml:space="preserve">UN    </v>
          </cell>
          <cell r="D3760" t="str">
            <v>CR</v>
          </cell>
          <cell r="E3760" t="str">
            <v>6,74</v>
          </cell>
        </row>
        <row r="3761">
          <cell r="A3761">
            <v>11096</v>
          </cell>
          <cell r="B3761" t="str">
            <v>PO DE MARMORE (POSTO PEDREIRA/FORNECEDOR, SEM FRETE)</v>
          </cell>
          <cell r="C3761" t="str">
            <v xml:space="preserve">KG    </v>
          </cell>
          <cell r="D3761" t="str">
            <v>CR</v>
          </cell>
          <cell r="E3761" t="str">
            <v>0,30</v>
          </cell>
        </row>
        <row r="3762">
          <cell r="A3762">
            <v>4741</v>
          </cell>
          <cell r="B3762" t="str">
            <v>PO DE PEDRA (POSTO PEDREIRA/FORNECEDOR, SEM FRETE)</v>
          </cell>
          <cell r="C3762" t="str">
            <v xml:space="preserve">M3    </v>
          </cell>
          <cell r="D3762" t="str">
            <v>CR</v>
          </cell>
          <cell r="E3762" t="str">
            <v>56,44</v>
          </cell>
        </row>
        <row r="3763">
          <cell r="A3763">
            <v>4752</v>
          </cell>
          <cell r="B3763" t="str">
            <v>POCEIRO / ESCAVADOR DE VALAS E TUBULOES</v>
          </cell>
          <cell r="C3763" t="str">
            <v xml:space="preserve">H     </v>
          </cell>
          <cell r="D3763" t="str">
            <v>CR</v>
          </cell>
          <cell r="E3763" t="str">
            <v>14,48</v>
          </cell>
        </row>
        <row r="3764">
          <cell r="A3764">
            <v>41091</v>
          </cell>
          <cell r="B3764" t="str">
            <v>POCEIRO / ESCAVADOR DE VALAS E TUBULOES (MENSALISTA)</v>
          </cell>
          <cell r="C3764" t="str">
            <v xml:space="preserve">MES   </v>
          </cell>
          <cell r="D3764" t="str">
            <v>CR</v>
          </cell>
          <cell r="E3764" t="str">
            <v>2.537,55</v>
          </cell>
        </row>
        <row r="3765">
          <cell r="A3765">
            <v>13954</v>
          </cell>
          <cell r="B3765" t="str">
            <v>POLIDORA DE PISO (POLITRIZ) ELETRICA, MOTOR MONOFASICO DE 4 HP, PESO DE 100 KG, DIAMETRO DO TRABALHO DE 450 MM</v>
          </cell>
          <cell r="C3765" t="str">
            <v xml:space="preserve">UN    </v>
          </cell>
          <cell r="D3765" t="str">
            <v>AS</v>
          </cell>
          <cell r="E3765" t="str">
            <v>6.387,96</v>
          </cell>
        </row>
        <row r="3766">
          <cell r="A3766">
            <v>3411</v>
          </cell>
          <cell r="B3766" t="str">
            <v>POLIESTIRENO EXPANDIDO/EPS (ISOPOR), PEROLAS, PARA CONCRETO LEVE</v>
          </cell>
          <cell r="C3766" t="str">
            <v xml:space="preserve">KG    </v>
          </cell>
          <cell r="D3766" t="str">
            <v>AS</v>
          </cell>
          <cell r="E3766" t="str">
            <v>38,66</v>
          </cell>
        </row>
        <row r="3767">
          <cell r="A3767">
            <v>39995</v>
          </cell>
          <cell r="B3767" t="str">
            <v>POLIESTIRENO EXPANDIDO/EPS (ISOPOR), TIPO 2F, BLOCO</v>
          </cell>
          <cell r="C3767" t="str">
            <v xml:space="preserve">M3    </v>
          </cell>
          <cell r="D3767" t="str">
            <v>AS</v>
          </cell>
          <cell r="E3767" t="str">
            <v>297,42</v>
          </cell>
        </row>
        <row r="3768">
          <cell r="A3768">
            <v>11615</v>
          </cell>
          <cell r="B3768" t="str">
            <v>POLIESTIRENO EXPANDIDO/EPS (ISOPOR), TIPO 2F, PLACA, ISOLAMENTO TERMOACUSTICO, E = 10 MM, 1000 X 500 MM</v>
          </cell>
          <cell r="C3768" t="str">
            <v xml:space="preserve">M2    </v>
          </cell>
          <cell r="D3768" t="str">
            <v>AS</v>
          </cell>
          <cell r="E3768" t="str">
            <v>2,52</v>
          </cell>
        </row>
        <row r="3769">
          <cell r="A3769">
            <v>3408</v>
          </cell>
          <cell r="B3769" t="str">
            <v>POLIESTIRENO EXPANDIDO/EPS (ISOPOR), TIPO 2F, PLACA, ISOLAMENTO TERMOACUSTICO, E = 20 MM, 1000 X 500 MM</v>
          </cell>
          <cell r="C3769" t="str">
            <v xml:space="preserve">M2    </v>
          </cell>
          <cell r="D3769" t="str">
            <v>AS</v>
          </cell>
          <cell r="E3769" t="str">
            <v>6,70</v>
          </cell>
        </row>
        <row r="3770">
          <cell r="A3770">
            <v>3409</v>
          </cell>
          <cell r="B3770" t="str">
            <v>POLIESTIRENO EXPANDIDO/EPS (ISOPOR), TIPO 2F, PLACA, ISOLAMENTO TERMOACUSTICO, E = 50 MM, 1000 X 500 MM</v>
          </cell>
          <cell r="C3770" t="str">
            <v xml:space="preserve">M2    </v>
          </cell>
          <cell r="D3770" t="str">
            <v>AS</v>
          </cell>
          <cell r="E3770" t="str">
            <v>16,75</v>
          </cell>
        </row>
        <row r="3771">
          <cell r="A3771">
            <v>11427</v>
          </cell>
          <cell r="B3771" t="str">
            <v>POLVORA NEGRA</v>
          </cell>
          <cell r="C3771" t="str">
            <v xml:space="preserve">KG    </v>
          </cell>
          <cell r="D3771" t="str">
            <v>AS</v>
          </cell>
          <cell r="E3771" t="str">
            <v>76,66</v>
          </cell>
        </row>
        <row r="3772">
          <cell r="A3772">
            <v>4491</v>
          </cell>
          <cell r="B3772" t="str">
            <v>PONTALETE DE MADEIRA NAO APARELHADA *7,5 X 7,5* CM (3 X 3 ") PINUS, MISTA OU EQUIVALENTE DA REGIAO</v>
          </cell>
          <cell r="C3772" t="str">
            <v xml:space="preserve">M     </v>
          </cell>
          <cell r="D3772" t="str">
            <v>CR</v>
          </cell>
          <cell r="E3772" t="str">
            <v>6,16</v>
          </cell>
        </row>
        <row r="3773">
          <cell r="A3773">
            <v>26022</v>
          </cell>
          <cell r="B3773" t="str">
            <v>PONTEIRO PARA MARTELO ROMPEDOR, DIAMETRO = *28* MM, COMPRIMENTO = *520* MM, ENCAIXE SEXTAVADO</v>
          </cell>
          <cell r="C3773" t="str">
            <v xml:space="preserve">UN    </v>
          </cell>
          <cell r="D3773" t="str">
            <v>CR</v>
          </cell>
          <cell r="E3773" t="str">
            <v>137,39</v>
          </cell>
        </row>
        <row r="3774">
          <cell r="A3774">
            <v>421</v>
          </cell>
          <cell r="B3774" t="str">
            <v>PORCA OLHAL EM ACO GALVANIZADO, DIAMETRO NOMINAL DE 16 MM</v>
          </cell>
          <cell r="C3774" t="str">
            <v xml:space="preserve">UN    </v>
          </cell>
          <cell r="D3774" t="str">
            <v>AS</v>
          </cell>
          <cell r="E3774" t="str">
            <v>10,87</v>
          </cell>
        </row>
        <row r="3775">
          <cell r="A3775">
            <v>12362</v>
          </cell>
          <cell r="B3775" t="str">
            <v>PORCA OLHAL EM ACO GALVANIZADO, ESPESSURA 16MM, ABERTURA 21MM</v>
          </cell>
          <cell r="C3775" t="str">
            <v xml:space="preserve">UN    </v>
          </cell>
          <cell r="D3775" t="str">
            <v>AS</v>
          </cell>
          <cell r="E3775" t="str">
            <v>10,12</v>
          </cell>
        </row>
        <row r="3776">
          <cell r="A3776">
            <v>14148</v>
          </cell>
          <cell r="B3776" t="str">
            <v>PORCA UNIAO/JUNCAO ZINCADA SEXTAVADA 1/4 ", CHAVE 7/16 ", COMPRIMENTO = 25 MM</v>
          </cell>
          <cell r="C3776" t="str">
            <v xml:space="preserve">UN    </v>
          </cell>
          <cell r="D3776" t="str">
            <v>AS</v>
          </cell>
          <cell r="E3776" t="str">
            <v>0,77</v>
          </cell>
        </row>
        <row r="3777">
          <cell r="A3777">
            <v>4341</v>
          </cell>
          <cell r="B3777" t="str">
            <v>PORCA ZINCADA, QUADRADA, DIAMETRO 3/8"</v>
          </cell>
          <cell r="C3777" t="str">
            <v xml:space="preserve">UN    </v>
          </cell>
          <cell r="D3777" t="str">
            <v>CR</v>
          </cell>
          <cell r="E3777" t="str">
            <v>0,74</v>
          </cell>
        </row>
        <row r="3778">
          <cell r="A3778">
            <v>4337</v>
          </cell>
          <cell r="B3778" t="str">
            <v>PORCA ZINCADA, QUADRADA, DIAMETRO 5/8"</v>
          </cell>
          <cell r="C3778" t="str">
            <v xml:space="preserve">UN    </v>
          </cell>
          <cell r="D3778" t="str">
            <v>CR</v>
          </cell>
          <cell r="E3778" t="str">
            <v>1,86</v>
          </cell>
        </row>
        <row r="3779">
          <cell r="A3779">
            <v>4339</v>
          </cell>
          <cell r="B3779" t="str">
            <v>PORCA ZINCADA, SEXTAVADA, DIAMETRO 1/2"</v>
          </cell>
          <cell r="C3779" t="str">
            <v xml:space="preserve">UN    </v>
          </cell>
          <cell r="D3779" t="str">
            <v>CR</v>
          </cell>
          <cell r="E3779" t="str">
            <v>0,39</v>
          </cell>
        </row>
        <row r="3780">
          <cell r="A3780">
            <v>39997</v>
          </cell>
          <cell r="B3780" t="str">
            <v>PORCA ZINCADA, SEXTAVADA, DIAMETRO 1/4"</v>
          </cell>
          <cell r="C3780" t="str">
            <v xml:space="preserve">UN    </v>
          </cell>
          <cell r="D3780" t="str">
            <v>CR</v>
          </cell>
          <cell r="E3780" t="str">
            <v>0,22</v>
          </cell>
        </row>
        <row r="3781">
          <cell r="A3781">
            <v>11971</v>
          </cell>
          <cell r="B3781" t="str">
            <v>PORCA ZINCADA, SEXTAVADA, DIAMETRO 1"</v>
          </cell>
          <cell r="C3781" t="str">
            <v xml:space="preserve">UN    </v>
          </cell>
          <cell r="D3781" t="str">
            <v>CR</v>
          </cell>
          <cell r="E3781" t="str">
            <v>3,09</v>
          </cell>
        </row>
        <row r="3782">
          <cell r="A3782">
            <v>4342</v>
          </cell>
          <cell r="B3782" t="str">
            <v>PORCA ZINCADA, SEXTAVADA, DIAMETRO 3/8"</v>
          </cell>
          <cell r="C3782" t="str">
            <v xml:space="preserve">UN    </v>
          </cell>
          <cell r="D3782" t="str">
            <v>CR</v>
          </cell>
          <cell r="E3782" t="str">
            <v>0,16</v>
          </cell>
        </row>
        <row r="3783">
          <cell r="A3783">
            <v>4330</v>
          </cell>
          <cell r="B3783" t="str">
            <v>PORCA ZINCADA, SEXTAVADA, DIAMETRO 5/16"</v>
          </cell>
          <cell r="C3783" t="str">
            <v xml:space="preserve">UN    </v>
          </cell>
          <cell r="D3783" t="str">
            <v>CR</v>
          </cell>
          <cell r="E3783" t="str">
            <v>0,10</v>
          </cell>
        </row>
        <row r="3784">
          <cell r="A3784">
            <v>4340</v>
          </cell>
          <cell r="B3784" t="str">
            <v>PORCA ZINCADA, SEXTAVADA, DIAMETRO 5/8"</v>
          </cell>
          <cell r="C3784" t="str">
            <v xml:space="preserve">UN    </v>
          </cell>
          <cell r="D3784" t="str">
            <v>CR</v>
          </cell>
          <cell r="E3784" t="str">
            <v>0,86</v>
          </cell>
        </row>
        <row r="3785">
          <cell r="A3785">
            <v>5088</v>
          </cell>
          <cell r="B3785" t="str">
            <v>PORTA CADEADO,  3 1/2", EM ACO ZINCADO, PRETO, PARA PORTAO E JANELA</v>
          </cell>
          <cell r="C3785" t="str">
            <v xml:space="preserve">UN    </v>
          </cell>
          <cell r="D3785" t="str">
            <v>CR</v>
          </cell>
          <cell r="E3785" t="str">
            <v>2,43</v>
          </cell>
        </row>
        <row r="3786">
          <cell r="A3786">
            <v>11154</v>
          </cell>
          <cell r="B3786" t="str">
            <v>PORTA CORTA-FOGO PARA SAIDA DE EMERGENCIA, COM FECHADURA, VAO LUZ DE 90 X 210 CM, CLASSE P-90 (NBR 11742)</v>
          </cell>
          <cell r="C3786" t="str">
            <v xml:space="preserve">UN    </v>
          </cell>
          <cell r="D3786" t="str">
            <v>CR</v>
          </cell>
          <cell r="E3786" t="str">
            <v>808,97</v>
          </cell>
        </row>
        <row r="3787">
          <cell r="A3787">
            <v>39021</v>
          </cell>
          <cell r="B3787" t="str">
            <v>PORTA DE ABRIR EM ACO COM DIVISAO HORIZONTAL  PARA VIDROS, COM FUNDO ANTICORROSIVO/PRIMER DE PROTECAO, SEM GUARNICAO/ALIZAR/VISTA, VIDROS NAO INCLUSOS, 87 X 210 CM</v>
          </cell>
          <cell r="C3787" t="str">
            <v xml:space="preserve">UN    </v>
          </cell>
          <cell r="D3787" t="str">
            <v>CR</v>
          </cell>
          <cell r="E3787" t="str">
            <v>363,87</v>
          </cell>
        </row>
        <row r="3788">
          <cell r="A3788">
            <v>39022</v>
          </cell>
          <cell r="B3788" t="str">
            <v>PORTA DE ABRIR EM ACO TIPO VENEZIANA, COM FUNDO ANTICORROSIVO / PRIMER DE PROTECAO, SEM GUARNICAO/ALIZAR/VISTA, 87 X 210 CM</v>
          </cell>
          <cell r="C3788" t="str">
            <v xml:space="preserve">UN    </v>
          </cell>
          <cell r="D3788" t="str">
            <v xml:space="preserve">C </v>
          </cell>
          <cell r="E3788" t="str">
            <v>450,00</v>
          </cell>
        </row>
        <row r="3789">
          <cell r="A3789">
            <v>39024</v>
          </cell>
          <cell r="B3789" t="str">
            <v>PORTA DE ABRIR EM ALUMINIO COM DIVISAO HORIZONTAL  PARA VIDROS,  ACABAMENTO ANODIZADO NATURAL, VIDROS INCLUSOS, SEM GUARNICAO/ALIZAR/VISTA , 87 X 210 CM</v>
          </cell>
          <cell r="C3789" t="str">
            <v xml:space="preserve">UN    </v>
          </cell>
          <cell r="D3789" t="str">
            <v>CR</v>
          </cell>
          <cell r="E3789" t="str">
            <v>582,70</v>
          </cell>
        </row>
        <row r="3790">
          <cell r="A3790">
            <v>4914</v>
          </cell>
          <cell r="B3790" t="str">
            <v>PORTA DE ABRIR EM ALUMINIO COM LAMBRI HORIZONTAL/LAMINADA, ACABAMENTO ANODIZADO NATURAL, SEM GUARNICAO/ALIZAR/VISTA</v>
          </cell>
          <cell r="C3790" t="str">
            <v xml:space="preserve">M2    </v>
          </cell>
          <cell r="D3790" t="str">
            <v>CR</v>
          </cell>
          <cell r="E3790" t="str">
            <v>472,46</v>
          </cell>
        </row>
        <row r="3791">
          <cell r="A3791">
            <v>4917</v>
          </cell>
          <cell r="B3791" t="str">
            <v>PORTA DE ABRIR EM ALUMINIO TIPO VENEZIANA, ACABAMENTO ANODIZADO NATURAL, SEM GUARNICAO/ALIZAR/VISTA</v>
          </cell>
          <cell r="C3791" t="str">
            <v xml:space="preserve">M2    </v>
          </cell>
          <cell r="D3791" t="str">
            <v xml:space="preserve">C </v>
          </cell>
          <cell r="E3791" t="str">
            <v>326,29</v>
          </cell>
        </row>
        <row r="3792">
          <cell r="A3792">
            <v>39025</v>
          </cell>
          <cell r="B3792" t="str">
            <v>PORTA DE ABRIR EM ALUMINIO TIPO VENEZIANA, ACABAMENTO ANODIZADO NATURAL, SEM GUARNICAO/ALIZAR/VISTA, 87 X 210 CM</v>
          </cell>
          <cell r="C3792" t="str">
            <v xml:space="preserve">UN    </v>
          </cell>
          <cell r="D3792" t="str">
            <v>CR</v>
          </cell>
          <cell r="E3792" t="str">
            <v>597,50</v>
          </cell>
        </row>
        <row r="3793">
          <cell r="A3793">
            <v>4930</v>
          </cell>
          <cell r="B3793" t="str">
            <v>PORTA DE ABRIR EM GRADIL COM BARRA CHATA 3 CM X 1/4", COM REQUADRO E GUARNICAO - COMPLETO - ACABAMENTO NATURAL</v>
          </cell>
          <cell r="C3793" t="str">
            <v xml:space="preserve">M2    </v>
          </cell>
          <cell r="D3793" t="str">
            <v>CR</v>
          </cell>
          <cell r="E3793" t="str">
            <v>391,05</v>
          </cell>
        </row>
        <row r="3794">
          <cell r="A3794">
            <v>4922</v>
          </cell>
          <cell r="B3794" t="str">
            <v>PORTA DE CORRER EM ALUMINIO, DUAS FOLHAS MOVEIS COM VIDRO, FECHADURA E PUXADOR EMBUTIDO, ACABAMENTO ANODIZADO NATURAL, SEM GUARNICAO/ALIZAR/VISTA</v>
          </cell>
          <cell r="C3794" t="str">
            <v xml:space="preserve">M2    </v>
          </cell>
          <cell r="D3794" t="str">
            <v>CR</v>
          </cell>
          <cell r="E3794" t="str">
            <v>302,66</v>
          </cell>
        </row>
        <row r="3795">
          <cell r="A3795">
            <v>4911</v>
          </cell>
          <cell r="B3795" t="str">
            <v>PORTA DE ENROLAR MANUAL COMPLETA, ARTICULADA RAIADA LARGA, EM ACO GALVANIZADO NATURAL, CHAPA NUMERO 24 (SEM INSTALACAO)</v>
          </cell>
          <cell r="C3795" t="str">
            <v xml:space="preserve">M2    </v>
          </cell>
          <cell r="D3795" t="str">
            <v>CR</v>
          </cell>
          <cell r="E3795" t="str">
            <v>210,00</v>
          </cell>
        </row>
        <row r="3796">
          <cell r="A3796">
            <v>37518</v>
          </cell>
          <cell r="B3796" t="str">
            <v>PORTA DE ENROLAR MANUAL COMPLETA, PERFIL MEIA CANA CEGA, EM ACO GALVANIZADO COM PINTURA ELETROSTATICA, CHAPA NUMERO 24 " (SEM INSTALACAO)</v>
          </cell>
          <cell r="C3796" t="str">
            <v xml:space="preserve">M2    </v>
          </cell>
          <cell r="D3796" t="str">
            <v>CR</v>
          </cell>
          <cell r="E3796" t="str">
            <v>341,25</v>
          </cell>
        </row>
        <row r="3797">
          <cell r="A3797">
            <v>4910</v>
          </cell>
          <cell r="B3797" t="str">
            <v>PORTA DE ENROLAR MANUAL COMPLETA, PERFIL MEIA CANA CEGA, EM ACO GALVANIZADO NATURAL, CHAPA NUMERO 24 (SEM INSTALACAO)</v>
          </cell>
          <cell r="C3797" t="str">
            <v xml:space="preserve">M2    </v>
          </cell>
          <cell r="D3797" t="str">
            <v>CR</v>
          </cell>
          <cell r="E3797" t="str">
            <v>287,67</v>
          </cell>
        </row>
        <row r="3798">
          <cell r="A3798">
            <v>4943</v>
          </cell>
          <cell r="B3798" t="str">
            <v>PORTA DE ENROLAR MANUAL COMPLETA, PERFIL MEIA CANA VAZADA TIJOLINHO, EM ACO GALVANIZADO NATURAL, CHAPA NUMERO 24 (SEM INSTALACAO)</v>
          </cell>
          <cell r="C3798" t="str">
            <v xml:space="preserve">M2    </v>
          </cell>
          <cell r="D3798" t="str">
            <v>CR</v>
          </cell>
          <cell r="E3798" t="str">
            <v>428,57</v>
          </cell>
        </row>
        <row r="3799">
          <cell r="A3799">
            <v>5002</v>
          </cell>
          <cell r="B3799" t="str">
            <v>PORTA DE MADEIRA QUADRICULADA PARA VIDRO, DE CORRER (EUCALIPTO OU EQUIVALENTE REGIONAL), E = *3,5* CM</v>
          </cell>
          <cell r="C3799" t="str">
            <v xml:space="preserve">M2    </v>
          </cell>
          <cell r="D3799" t="str">
            <v>AS</v>
          </cell>
          <cell r="E3799" t="str">
            <v>263,29</v>
          </cell>
        </row>
        <row r="3800">
          <cell r="A3800">
            <v>4977</v>
          </cell>
          <cell r="B3800" t="str">
            <v>PORTA DE MADEIRA TIPO VENEZIANA (EUCALIPTO OU EQUIVALENTE REGIONAL), E = *3,5* CM</v>
          </cell>
          <cell r="C3800" t="str">
            <v xml:space="preserve">M2    </v>
          </cell>
          <cell r="D3800" t="str">
            <v>AS</v>
          </cell>
          <cell r="E3800" t="str">
            <v>177,73</v>
          </cell>
        </row>
        <row r="3801">
          <cell r="A3801">
            <v>5028</v>
          </cell>
          <cell r="B3801" t="str">
            <v>PORTA DE MADEIRA-DE-LEI QUADRICULADA PARA VIDRO, DE CORRER (ANGELIM OU EQUIVALENTE REGIONAL), E = *3,5* CM</v>
          </cell>
          <cell r="C3801" t="str">
            <v xml:space="preserve">M2    </v>
          </cell>
          <cell r="D3801" t="str">
            <v>AS</v>
          </cell>
          <cell r="E3801" t="str">
            <v>434,88</v>
          </cell>
        </row>
        <row r="3802">
          <cell r="A3802">
            <v>4998</v>
          </cell>
          <cell r="B3802" t="str">
            <v>PORTA DE MADEIRA-DE-LEI TIPO MEXICANA SEM EMENDA (ANGELIM OU EQUIVALENTE REGIONAL), E = *3,5* CM</v>
          </cell>
          <cell r="C3802" t="str">
            <v xml:space="preserve">M2    </v>
          </cell>
          <cell r="D3802" t="str">
            <v>AS</v>
          </cell>
          <cell r="E3802" t="str">
            <v>361,18</v>
          </cell>
        </row>
        <row r="3803">
          <cell r="A3803">
            <v>4969</v>
          </cell>
          <cell r="B3803" t="str">
            <v>PORTA DE MADEIRA-DE-LEI TIPO VENEZIANA (ANGELIM OU EQUIVALENTE REGIONAL), E = *3,5* CM</v>
          </cell>
          <cell r="C3803" t="str">
            <v xml:space="preserve">M2    </v>
          </cell>
          <cell r="D3803" t="str">
            <v>AS</v>
          </cell>
          <cell r="E3803" t="str">
            <v>251,37</v>
          </cell>
        </row>
        <row r="3804">
          <cell r="A3804">
            <v>11364</v>
          </cell>
          <cell r="B3804" t="str">
            <v>PORTA DE MADEIRA, FOLHA LEVE (NBR 15930) DE 60 X 210 CM, E = *35* MM, NUCLEO COLMEIA, CAPA LISA EM HDF, ACABAMENTO EM PRIMER PARA PINTURA</v>
          </cell>
          <cell r="C3804" t="str">
            <v xml:space="preserve">UN    </v>
          </cell>
          <cell r="D3804" t="str">
            <v>CR</v>
          </cell>
          <cell r="E3804" t="str">
            <v>91,25</v>
          </cell>
        </row>
        <row r="3805">
          <cell r="A3805">
            <v>11365</v>
          </cell>
          <cell r="B3805" t="str">
            <v>PORTA DE MADEIRA, FOLHA LEVE (NBR 15930) DE 70 X 210 CM, E = *35* MM, NUCLEO COLMEIA, CAPA LISA EM HDF, ACABAMENTO EM PRIMER PARA PINTURA</v>
          </cell>
          <cell r="C3805" t="str">
            <v xml:space="preserve">UN    </v>
          </cell>
          <cell r="D3805" t="str">
            <v>CR</v>
          </cell>
          <cell r="E3805" t="str">
            <v>98,28</v>
          </cell>
        </row>
        <row r="3806">
          <cell r="A3806">
            <v>11366</v>
          </cell>
          <cell r="B3806" t="str">
            <v>PORTA DE MADEIRA, FOLHA LEVE (NBR 15930) DE 80 X 210 CM, E = *35* MM, NUCLEO COLMEIA, CAPA LISA EM HDF, ACABAMENTO EM PRIMER PARA PINTURA</v>
          </cell>
          <cell r="C3806" t="str">
            <v xml:space="preserve">UN    </v>
          </cell>
          <cell r="D3806" t="str">
            <v>CR</v>
          </cell>
          <cell r="E3806" t="str">
            <v>104,00</v>
          </cell>
        </row>
        <row r="3807">
          <cell r="A3807">
            <v>4989</v>
          </cell>
          <cell r="B3807" t="str">
            <v>PORTA DE MADEIRA, FOLHA MEDIA (NBR 15930) DE 100 X 210 CM, E = 35 MM, NUCLEO SARRAFEADO, CAPA LISA EM HDF, ACABAMENTO EM LAMINADO NATURAL PARA VERNIZ</v>
          </cell>
          <cell r="C3807" t="str">
            <v xml:space="preserve">UN    </v>
          </cell>
          <cell r="D3807" t="str">
            <v>CR</v>
          </cell>
          <cell r="E3807" t="str">
            <v>207,89</v>
          </cell>
        </row>
        <row r="3808">
          <cell r="A3808">
            <v>4982</v>
          </cell>
          <cell r="B3808" t="str">
            <v>PORTA DE MADEIRA, FOLHA MEDIA (NBR 15930) DE 100 X 210 CM, E = 35 MM, NUCLEO SARRAFEADO, CAPA LISA EM HDF, ACABAMENTO EM PRIMER PARA PINTURA</v>
          </cell>
          <cell r="C3808" t="str">
            <v xml:space="preserve">UN    </v>
          </cell>
          <cell r="D3808" t="str">
            <v>CR</v>
          </cell>
          <cell r="E3808" t="str">
            <v>180,48</v>
          </cell>
        </row>
        <row r="3809">
          <cell r="A3809">
            <v>20322</v>
          </cell>
          <cell r="B3809" t="str">
            <v>PORTA DE MADEIRA, FOLHA MEDIA (NBR 15930) DE 60 X 210 CM, E = 35 MM, NUCLEO SARRAFEADO, CAPA FRISADA EM HDF, ACABAMENTO MELAMINICO EM PADRAO MADEIRA</v>
          </cell>
          <cell r="C3809" t="str">
            <v xml:space="preserve">UN    </v>
          </cell>
          <cell r="D3809" t="str">
            <v>CR</v>
          </cell>
          <cell r="E3809" t="str">
            <v>159,07</v>
          </cell>
        </row>
        <row r="3810">
          <cell r="A3810">
            <v>10553</v>
          </cell>
          <cell r="B3810" t="str">
            <v>PORTA DE MADEIRA, FOLHA MEDIA (NBR 15930) DE 60 X 210 CM, E = 35 MM, NUCLEO SARRAFEADO, CAPA LISA EM HDF, ACABAMENTO EM PRIMER PARA PINTURA</v>
          </cell>
          <cell r="C3810" t="str">
            <v xml:space="preserve">UN    </v>
          </cell>
          <cell r="D3810" t="str">
            <v>CR</v>
          </cell>
          <cell r="E3810" t="str">
            <v>169,59</v>
          </cell>
        </row>
        <row r="3811">
          <cell r="A3811">
            <v>5020</v>
          </cell>
          <cell r="B3811" t="str">
            <v>PORTA DE MADEIRA, FOLHA MEDIA (NBR 15930) DE 60 X 210 CM, E = 35 MM, NUCLEO SARRAFEADO, CAPA LISA EM HDF, ACABAMENTO LAMINADO NATURAL PARA VERNIZ</v>
          </cell>
          <cell r="C3811" t="str">
            <v xml:space="preserve">UN    </v>
          </cell>
          <cell r="D3811" t="str">
            <v>CR</v>
          </cell>
          <cell r="E3811" t="str">
            <v>175,83</v>
          </cell>
        </row>
        <row r="3812">
          <cell r="A3812">
            <v>4962</v>
          </cell>
          <cell r="B3812" t="str">
            <v>PORTA DE MADEIRA, FOLHA MEDIA (NBR 15930) DE 70 X 210 CM, E = 35 MM, NUCLEO SARRAFEADO, CAPA FRISADA EM HDF, ACABAMENTO MELAMINICO EM PADRAO MADEIRA</v>
          </cell>
          <cell r="C3812" t="str">
            <v xml:space="preserve">UN    </v>
          </cell>
          <cell r="D3812" t="str">
            <v>CR</v>
          </cell>
          <cell r="E3812" t="str">
            <v>171,30</v>
          </cell>
        </row>
        <row r="3813">
          <cell r="A3813">
            <v>4981</v>
          </cell>
          <cell r="B3813" t="str">
            <v>PORTA DE MADEIRA, FOLHA MEDIA (NBR 15930) DE 70 X 210 CM, E = 35 MM, NUCLEO SARRAFEADO, CAPA LISA EM HDF, ACABAMENTO EM LAMINADO NATURAL PARA VERNIZ</v>
          </cell>
          <cell r="C3813" t="str">
            <v xml:space="preserve">UN    </v>
          </cell>
          <cell r="D3813" t="str">
            <v xml:space="preserve">C </v>
          </cell>
          <cell r="E3813" t="str">
            <v>121,14</v>
          </cell>
        </row>
        <row r="3814">
          <cell r="A3814">
            <v>10554</v>
          </cell>
          <cell r="B3814" t="str">
            <v>PORTA DE MADEIRA, FOLHA MEDIA (NBR 15930) DE 70 X 210 CM, E = 35 MM, NUCLEO SARRAFEADO, CAPA LISA EM HDF, ACABAMENTO EM PRIMER PARA PINTURA</v>
          </cell>
          <cell r="C3814" t="str">
            <v xml:space="preserve">UN    </v>
          </cell>
          <cell r="D3814" t="str">
            <v>CR</v>
          </cell>
          <cell r="E3814" t="str">
            <v>189,54</v>
          </cell>
        </row>
        <row r="3815">
          <cell r="A3815">
            <v>4964</v>
          </cell>
          <cell r="B3815" t="str">
            <v>PORTA DE MADEIRA, FOLHA MEDIA (NBR 15930) DE 80 X 210 CM, E = 35 MM, NUCLEO SARRAFEADO, CAPA FRISADA EM HDF, ACABAMENTO MELAMINICO EM PADRAO MADEIRA</v>
          </cell>
          <cell r="C3815" t="str">
            <v xml:space="preserve">UN    </v>
          </cell>
          <cell r="D3815" t="str">
            <v>CR</v>
          </cell>
          <cell r="E3815" t="str">
            <v>208,01</v>
          </cell>
        </row>
        <row r="3816">
          <cell r="A3816">
            <v>4992</v>
          </cell>
          <cell r="B3816" t="str">
            <v>PORTA DE MADEIRA, FOLHA MEDIA (NBR 15930) DE 80 X 210 CM, E = 35 MM, NUCLEO SARRAFEADO, CAPA LISA EM HDF, ACABAMENTO EM LAMINADO NATURAL PARA VERNIZ</v>
          </cell>
          <cell r="C3816" t="str">
            <v xml:space="preserve">UN    </v>
          </cell>
          <cell r="D3816" t="str">
            <v>CR</v>
          </cell>
          <cell r="E3816" t="str">
            <v>206,30</v>
          </cell>
        </row>
        <row r="3817">
          <cell r="A3817">
            <v>10555</v>
          </cell>
          <cell r="B3817" t="str">
            <v>PORTA DE MADEIRA, FOLHA MEDIA (NBR 15930) DE 80 X 210 CM, E = 35 MM, NUCLEO SARRAFEADO, CAPA LISA EM HDF, ACABAMENTO EM PRIMER PARA PINTURA</v>
          </cell>
          <cell r="C3817" t="str">
            <v xml:space="preserve">UN    </v>
          </cell>
          <cell r="D3817" t="str">
            <v>CR</v>
          </cell>
          <cell r="E3817" t="str">
            <v>182,93</v>
          </cell>
        </row>
        <row r="3818">
          <cell r="A3818">
            <v>4987</v>
          </cell>
          <cell r="B3818" t="str">
            <v>PORTA DE MADEIRA, FOLHA MEDIA (NBR 15930) DE 90 X 210 CM, E = 35 MM, NUCLEO SARRAFEADO, CAPA LISA EM HDF, ACABAMENTO EM LAMINADO NATURAL PARA VERNIZ</v>
          </cell>
          <cell r="C3818" t="str">
            <v xml:space="preserve">UN    </v>
          </cell>
          <cell r="D3818" t="str">
            <v>CR</v>
          </cell>
          <cell r="E3818" t="str">
            <v>189,54</v>
          </cell>
        </row>
        <row r="3819">
          <cell r="A3819">
            <v>10556</v>
          </cell>
          <cell r="B3819" t="str">
            <v>PORTA DE MADEIRA, FOLHA MEDIA (NBR 15930) DE 90 X 210 CM, E = 35 MM, NUCLEO SARRAFEADO, CAPA LISA EM HDF, ACABAMENTO EM PRIMER PARA PINTURA</v>
          </cell>
          <cell r="C3819" t="str">
            <v xml:space="preserve">UN    </v>
          </cell>
          <cell r="D3819" t="str">
            <v>CR</v>
          </cell>
          <cell r="E3819" t="str">
            <v>194,34</v>
          </cell>
        </row>
        <row r="3820">
          <cell r="A3820">
            <v>39502</v>
          </cell>
          <cell r="B3820" t="str">
            <v>PORTA DE MADEIRA, FOLHA PESADA (NBR 15930) DE 80 X 210 CM, E = 35 MM, NUCLEO SOLIDO, CAPA LISA EM HDF, ACABAMENTO EM LAMINADO NATURAL PARA VERNIZ</v>
          </cell>
          <cell r="C3820" t="str">
            <v xml:space="preserve">UN    </v>
          </cell>
          <cell r="D3820" t="str">
            <v>CR</v>
          </cell>
          <cell r="E3820" t="str">
            <v>269,19</v>
          </cell>
        </row>
        <row r="3821">
          <cell r="A3821">
            <v>39504</v>
          </cell>
          <cell r="B3821" t="str">
            <v>PORTA DE MADEIRA, FOLHA PESADA (NBR 15930) DE 80 X 210 CM, E = 35 MM, NUCLEO SOLIDO, CAPA LISA EM HDF, ACABAMENTO EM PRIMER PARA PINTURA</v>
          </cell>
          <cell r="C3821" t="str">
            <v xml:space="preserve">UN    </v>
          </cell>
          <cell r="D3821" t="str">
            <v>CR</v>
          </cell>
          <cell r="E3821" t="str">
            <v>190,88</v>
          </cell>
        </row>
        <row r="3822">
          <cell r="A3822">
            <v>39503</v>
          </cell>
          <cell r="B3822" t="str">
            <v>PORTA DE MADEIRA, FOLHA PESADA (NBR 15930) DE 90 X 210 CM, E = 35 MM, NUCLEO SOLIDO, CAPA LISA EM HDF, ACABAMENTO EM LAMINADO NATURAL PARA VERNIZ</v>
          </cell>
          <cell r="C3822" t="str">
            <v xml:space="preserve">UN    </v>
          </cell>
          <cell r="D3822" t="str">
            <v>CR</v>
          </cell>
          <cell r="E3822" t="str">
            <v>292,44</v>
          </cell>
        </row>
        <row r="3823">
          <cell r="A3823">
            <v>39505</v>
          </cell>
          <cell r="B3823" t="str">
            <v>PORTA DE MADEIRA, FOLHA PESADA (NBR 15930) DE 90 X 210 CM, E = 35 MM, NUCLEO SOLIDO, CAPA LISA EM HDF, ACABAMENTO EM PRIMER PARA PINTURA</v>
          </cell>
          <cell r="C3823" t="str">
            <v xml:space="preserve">UN    </v>
          </cell>
          <cell r="D3823" t="str">
            <v>CR</v>
          </cell>
          <cell r="E3823" t="str">
            <v>208,01</v>
          </cell>
        </row>
        <row r="3824">
          <cell r="A3824">
            <v>25969</v>
          </cell>
          <cell r="B3824" t="str">
            <v>PORTA DENTE PARA FRESADORA</v>
          </cell>
          <cell r="C3824" t="str">
            <v xml:space="preserve">UN    </v>
          </cell>
          <cell r="D3824" t="str">
            <v>AS</v>
          </cell>
          <cell r="E3824" t="str">
            <v>386,63</v>
          </cell>
        </row>
        <row r="3825">
          <cell r="A3825">
            <v>4944</v>
          </cell>
          <cell r="B3825" t="str">
            <v>PORTA GRADE DE ENROLAR MANUAL COMPLETA, PERFIL TUBULAR TIJOLINHO 3/4 ", EM ACO GALVANIZADO NATURAL (SEM INSTALACAO)</v>
          </cell>
          <cell r="C3825" t="str">
            <v xml:space="preserve">M2    </v>
          </cell>
          <cell r="D3825" t="str">
            <v>CR</v>
          </cell>
          <cell r="E3825" t="str">
            <v>640,71</v>
          </cell>
        </row>
        <row r="3826">
          <cell r="A3826">
            <v>21102</v>
          </cell>
          <cell r="B3826" t="str">
            <v>PORTA TOALHA BANHO EM METAL CROMADO, TIPO BARRA</v>
          </cell>
          <cell r="C3826" t="str">
            <v xml:space="preserve">UN    </v>
          </cell>
          <cell r="D3826" t="str">
            <v>CR</v>
          </cell>
          <cell r="E3826" t="str">
            <v>52,23</v>
          </cell>
        </row>
        <row r="3827">
          <cell r="A3827">
            <v>21101</v>
          </cell>
          <cell r="B3827" t="str">
            <v>PORTA TOALHA ROSTO EM METAL CROMADO, TIPO ARGOLA</v>
          </cell>
          <cell r="C3827" t="str">
            <v xml:space="preserve">UN    </v>
          </cell>
          <cell r="D3827" t="str">
            <v>CR</v>
          </cell>
          <cell r="E3827" t="str">
            <v>33,54</v>
          </cell>
        </row>
        <row r="3828">
          <cell r="A3828">
            <v>34713</v>
          </cell>
          <cell r="B3828" t="str">
            <v>PORTA VIDRO TEMPERADO INCOLOR, 2 FOLHAS DE CORRER, E = 10 MM (SEM FERRAGENS E SEM COLOCACAO)</v>
          </cell>
          <cell r="C3828" t="str">
            <v xml:space="preserve">M2    </v>
          </cell>
          <cell r="D3828" t="str">
            <v>CR</v>
          </cell>
          <cell r="E3828" t="str">
            <v>255,95</v>
          </cell>
        </row>
        <row r="3829">
          <cell r="A3829">
            <v>4947</v>
          </cell>
          <cell r="B3829" t="str">
            <v>PORTAO BASCULANTE MANUAL EM ACO GALVANIZADO NATURAL, TIPO LAMBRIL COM REQUADRO/BATENTE, CHAPA NUMERO 26, INCLUI FECHADURA (SEM INSTALACAO)</v>
          </cell>
          <cell r="C3829" t="str">
            <v xml:space="preserve">M2    </v>
          </cell>
          <cell r="D3829" t="str">
            <v>CR</v>
          </cell>
          <cell r="E3829" t="str">
            <v>502,54</v>
          </cell>
        </row>
        <row r="3830">
          <cell r="A3830">
            <v>37563</v>
          </cell>
          <cell r="B3830" t="str">
            <v>PORTAO BASCULANTE, MANUAL, EM CHAPA TIPO LAMBRIL QUADRADO, COM REQUADRO, ACABAMENTO NATURAL</v>
          </cell>
          <cell r="C3830" t="str">
            <v xml:space="preserve">M2    </v>
          </cell>
          <cell r="D3830" t="str">
            <v>CR</v>
          </cell>
          <cell r="E3830" t="str">
            <v>385,87</v>
          </cell>
        </row>
        <row r="3831">
          <cell r="A3831">
            <v>4948</v>
          </cell>
          <cell r="B3831" t="str">
            <v>PORTAO DE ABRIR EM GRADIL DE METALON REDONDO DE 3/4"  VERTICAL, COM REQUADRO, ACABAMENTO NATURAL - COMPLETO</v>
          </cell>
          <cell r="C3831" t="str">
            <v xml:space="preserve">M2    </v>
          </cell>
          <cell r="D3831" t="str">
            <v>CR</v>
          </cell>
          <cell r="E3831" t="str">
            <v>350,19</v>
          </cell>
        </row>
        <row r="3832">
          <cell r="A3832">
            <v>37561</v>
          </cell>
          <cell r="B3832" t="str">
            <v>PORTAO DE CORRER EM CHAPA TIPO PAINEL LAMBRIL QUADRADO, COM PORTA SOCIAL COMPLETA INCLUIDA, COM REQUADRO, ACABAMENTO NATURAL, COM TRILHOS E ROLDANAS</v>
          </cell>
          <cell r="C3832" t="str">
            <v xml:space="preserve">M2    </v>
          </cell>
          <cell r="D3832" t="str">
            <v>CR</v>
          </cell>
          <cell r="E3832" t="str">
            <v>720,31</v>
          </cell>
        </row>
        <row r="3833">
          <cell r="A3833">
            <v>37562</v>
          </cell>
          <cell r="B3833" t="str">
            <v>PORTAO DE CORRER EM GRADIL FIXO DE BARRA DE FERRO CHATA DE 3 X 1/4" NA VERTICAL, SEM REQUADRO, ACABAMENTO NATURAL, COM TRILHOS E ROLDANAS</v>
          </cell>
          <cell r="C3833" t="str">
            <v xml:space="preserve">M2    </v>
          </cell>
          <cell r="D3833" t="str">
            <v>CR</v>
          </cell>
          <cell r="E3833" t="str">
            <v>462,01</v>
          </cell>
        </row>
        <row r="3834">
          <cell r="A3834">
            <v>37585</v>
          </cell>
          <cell r="B3834" t="str">
            <v>PORTINHOLA DE ABRIR EM ALUMINIO DE 60 X 80 CM, VENEZIANA VENTILADA 1 FOLHA, ACABAMENTO ANODIZADO NATURAL</v>
          </cell>
          <cell r="C3834" t="str">
            <v xml:space="preserve">UN    </v>
          </cell>
          <cell r="D3834" t="str">
            <v>CR</v>
          </cell>
          <cell r="E3834" t="str">
            <v>162,69</v>
          </cell>
        </row>
        <row r="3835">
          <cell r="A3835">
            <v>14164</v>
          </cell>
          <cell r="B3835" t="str">
            <v>POSTE CONICO CONTINUO EM ACO GALVANIZADO, CURVO, BRACO DUPLO, ENGASTADO,  H = 9 M, DIAMETRO INFERIOR = *135* MM</v>
          </cell>
          <cell r="C3835" t="str">
            <v xml:space="preserve">UN    </v>
          </cell>
          <cell r="D3835" t="str">
            <v>AS</v>
          </cell>
          <cell r="E3835" t="str">
            <v>958,07</v>
          </cell>
        </row>
        <row r="3836">
          <cell r="A3836">
            <v>14163</v>
          </cell>
          <cell r="B3836" t="str">
            <v>POSTE CONICO CONTINUO EM ACO GALVANIZADO, CURVO, BRACO DUPLO, FLANGEADO,  H = 9 M, DIAMETRO INFERIOR = *135* MM</v>
          </cell>
          <cell r="C3836" t="str">
            <v xml:space="preserve">UN    </v>
          </cell>
          <cell r="D3836" t="str">
            <v>AS</v>
          </cell>
          <cell r="E3836" t="str">
            <v>1.088,91</v>
          </cell>
        </row>
        <row r="3837">
          <cell r="A3837">
            <v>5051</v>
          </cell>
          <cell r="B3837" t="str">
            <v>POSTE CONICO CONTINUO EM ACO GALVANIZADO, CURVO, BRACO SIMPLES, ENGASTADO,  H = 9 M, DIAMETRO INFERIOR = *135* MM</v>
          </cell>
          <cell r="C3837" t="str">
            <v xml:space="preserve">UN    </v>
          </cell>
          <cell r="D3837" t="str">
            <v>AS</v>
          </cell>
          <cell r="E3837" t="str">
            <v>926,10</v>
          </cell>
        </row>
        <row r="3838">
          <cell r="A3838">
            <v>14162</v>
          </cell>
          <cell r="B3838" t="str">
            <v>POSTE CONICO CONTINUO EM ACO GALVANIZADO, CURVO, BRACO SIMPLES, FLANGEADO,  H = 9 M, DIAMETRO INFERIOR = *135* MM</v>
          </cell>
          <cell r="C3838" t="str">
            <v xml:space="preserve">UN    </v>
          </cell>
          <cell r="D3838" t="str">
            <v>AS</v>
          </cell>
          <cell r="E3838" t="str">
            <v>924,76</v>
          </cell>
        </row>
        <row r="3839">
          <cell r="A3839">
            <v>5052</v>
          </cell>
          <cell r="B3839" t="str">
            <v>POSTE CONICO CONTINUO EM ACO GALVANIZADO, CURVO, BRACO SIMPLES, FLANGEADO, H = 7 M, DIAMETRO INFERIOR = *125* MM</v>
          </cell>
          <cell r="C3839" t="str">
            <v xml:space="preserve">UN    </v>
          </cell>
          <cell r="D3839" t="str">
            <v>AS</v>
          </cell>
          <cell r="E3839" t="str">
            <v>690,00</v>
          </cell>
        </row>
        <row r="3840">
          <cell r="A3840">
            <v>14166</v>
          </cell>
          <cell r="B3840" t="str">
            <v>POSTE CONICO CONTINUO EM ACO GALVANIZADO, RETO, ENGASTADO,  H = 7 M, DIAMETRO INFERIOR = *125* MM</v>
          </cell>
          <cell r="C3840" t="str">
            <v xml:space="preserve">UN    </v>
          </cell>
          <cell r="D3840" t="str">
            <v>AS</v>
          </cell>
          <cell r="E3840" t="str">
            <v>698,76</v>
          </cell>
        </row>
        <row r="3841">
          <cell r="A3841">
            <v>14165</v>
          </cell>
          <cell r="B3841" t="str">
            <v>POSTE CONICO CONTINUO EM ACO GALVANIZADO, RETO, ENGASTADO,  H = 9 M, DIAMETRO INFERIOR = *145* MM</v>
          </cell>
          <cell r="C3841" t="str">
            <v xml:space="preserve">UN    </v>
          </cell>
          <cell r="D3841" t="str">
            <v>AS</v>
          </cell>
          <cell r="E3841" t="str">
            <v>968,03</v>
          </cell>
        </row>
        <row r="3842">
          <cell r="A3842">
            <v>5050</v>
          </cell>
          <cell r="B3842" t="str">
            <v>POSTE CONICO CONTINUO EM ACO GALVANIZADO, RETO, FLANGEADO,  H = 3 M, DIAMETRO INFERIOR = *95* MM</v>
          </cell>
          <cell r="C3842" t="str">
            <v xml:space="preserve">UN    </v>
          </cell>
          <cell r="D3842" t="str">
            <v>AS</v>
          </cell>
          <cell r="E3842" t="str">
            <v>238,25</v>
          </cell>
        </row>
        <row r="3843">
          <cell r="A3843">
            <v>12378</v>
          </cell>
          <cell r="B3843" t="str">
            <v>POSTE CONICO CONTINUO EM ACO GALVANIZADO, RETO, FLANGEADO, H = 6 M, DIAMETRO INFERIOR = *90* CM</v>
          </cell>
          <cell r="C3843" t="str">
            <v xml:space="preserve">UN    </v>
          </cell>
          <cell r="D3843" t="str">
            <v>AS</v>
          </cell>
          <cell r="E3843" t="str">
            <v>566,32</v>
          </cell>
        </row>
        <row r="3844">
          <cell r="A3844">
            <v>12366</v>
          </cell>
          <cell r="B3844" t="str">
            <v>POSTE DE CONCRETO CIRCULAR, 150 KG, H = 10 M (NBR 8451)</v>
          </cell>
          <cell r="C3844" t="str">
            <v xml:space="preserve">UN    </v>
          </cell>
          <cell r="D3844" t="str">
            <v>CR</v>
          </cell>
          <cell r="E3844" t="str">
            <v>665,06</v>
          </cell>
        </row>
        <row r="3845">
          <cell r="A3845">
            <v>5045</v>
          </cell>
          <cell r="B3845" t="str">
            <v>POSTE DE CONCRETO CIRCULAR, 200 KG, H = 11 M (NBR 8451)</v>
          </cell>
          <cell r="C3845" t="str">
            <v xml:space="preserve">UN    </v>
          </cell>
          <cell r="D3845" t="str">
            <v>CR</v>
          </cell>
          <cell r="E3845" t="str">
            <v>926,13</v>
          </cell>
        </row>
        <row r="3846">
          <cell r="A3846">
            <v>5044</v>
          </cell>
          <cell r="B3846" t="str">
            <v>POSTE DE CONCRETO CIRCULAR, 200 KG, H = 9 M (NBR 8451)</v>
          </cell>
          <cell r="C3846" t="str">
            <v xml:space="preserve">UN    </v>
          </cell>
          <cell r="D3846" t="str">
            <v>CR</v>
          </cell>
          <cell r="E3846" t="str">
            <v>653,40</v>
          </cell>
        </row>
        <row r="3847">
          <cell r="A3847">
            <v>5055</v>
          </cell>
          <cell r="B3847" t="str">
            <v>POSTE DE CONCRETO CIRCULAR, 300 KG, H = 11 M (NBR 8451)</v>
          </cell>
          <cell r="C3847" t="str">
            <v xml:space="preserve">UN    </v>
          </cell>
          <cell r="D3847" t="str">
            <v>CR</v>
          </cell>
          <cell r="E3847" t="str">
            <v>928,96</v>
          </cell>
        </row>
        <row r="3848">
          <cell r="A3848">
            <v>5053</v>
          </cell>
          <cell r="B3848" t="str">
            <v>POSTE DE CONCRETO CIRCULAR, 300 KG, H = 9 M (NBR 8451)</v>
          </cell>
          <cell r="C3848" t="str">
            <v xml:space="preserve">UN    </v>
          </cell>
          <cell r="D3848" t="str">
            <v>CR</v>
          </cell>
          <cell r="E3848" t="str">
            <v>723,04</v>
          </cell>
        </row>
        <row r="3849">
          <cell r="A3849">
            <v>5035</v>
          </cell>
          <cell r="B3849" t="str">
            <v>POSTE DE CONCRETO CIRCULAR, 400 KG, H = 11 M (NBR 8451)</v>
          </cell>
          <cell r="C3849" t="str">
            <v xml:space="preserve">UN    </v>
          </cell>
          <cell r="D3849" t="str">
            <v>CR</v>
          </cell>
          <cell r="E3849" t="str">
            <v>1.182,15</v>
          </cell>
        </row>
        <row r="3850">
          <cell r="A3850">
            <v>5036</v>
          </cell>
          <cell r="B3850" t="str">
            <v>POSTE DE CONCRETO CIRCULAR, 400 KG, H = 14 M (NBR 8451)</v>
          </cell>
          <cell r="C3850" t="str">
            <v xml:space="preserve">UN    </v>
          </cell>
          <cell r="D3850" t="str">
            <v>CR</v>
          </cell>
          <cell r="E3850" t="str">
            <v>1.973,40</v>
          </cell>
        </row>
        <row r="3851">
          <cell r="A3851">
            <v>5059</v>
          </cell>
          <cell r="B3851" t="str">
            <v>POSTE DE CONCRETO CIRCULAR, 400 KG, H = 9 M (NBR 8451)</v>
          </cell>
          <cell r="C3851" t="str">
            <v xml:space="preserve">UN    </v>
          </cell>
          <cell r="D3851" t="str">
            <v>CR</v>
          </cell>
          <cell r="E3851" t="str">
            <v>924,55</v>
          </cell>
        </row>
        <row r="3852">
          <cell r="A3852">
            <v>5034</v>
          </cell>
          <cell r="B3852" t="str">
            <v>POSTE DE CONCRETO CIRCULAR, 600 KG, H = 10 M (NBR 8451)</v>
          </cell>
          <cell r="C3852" t="str">
            <v xml:space="preserve">UN    </v>
          </cell>
          <cell r="D3852" t="str">
            <v>CR</v>
          </cell>
          <cell r="E3852" t="str">
            <v>1.275,79</v>
          </cell>
        </row>
        <row r="3853">
          <cell r="A3853">
            <v>5056</v>
          </cell>
          <cell r="B3853" t="str">
            <v>POSTE DE CONCRETO DUPLO T ,TIPO B, 500 KG, H = 9 M (NBR 8451)</v>
          </cell>
          <cell r="C3853" t="str">
            <v xml:space="preserve">UN    </v>
          </cell>
          <cell r="D3853" t="str">
            <v>CR</v>
          </cell>
          <cell r="E3853" t="str">
            <v>991,32</v>
          </cell>
        </row>
        <row r="3854">
          <cell r="A3854">
            <v>5057</v>
          </cell>
          <cell r="B3854" t="str">
            <v>POSTE DE CONCRETO DUPLO T, TIPO B, 300 KG, H = 10 M (NBR 8451)</v>
          </cell>
          <cell r="C3854" t="str">
            <v xml:space="preserve">UN    </v>
          </cell>
          <cell r="D3854" t="str">
            <v>CR</v>
          </cell>
          <cell r="E3854" t="str">
            <v>795,03</v>
          </cell>
        </row>
        <row r="3855">
          <cell r="A3855">
            <v>5033</v>
          </cell>
          <cell r="B3855" t="str">
            <v>POSTE DE CONCRETO DUPLO T, TIPO B, 300 KG, H = 9 M (NBR 8451)</v>
          </cell>
          <cell r="C3855" t="str">
            <v xml:space="preserve">UN    </v>
          </cell>
          <cell r="D3855" t="str">
            <v xml:space="preserve">C </v>
          </cell>
          <cell r="E3855" t="str">
            <v>660,00</v>
          </cell>
        </row>
        <row r="3856">
          <cell r="A3856">
            <v>5038</v>
          </cell>
          <cell r="B3856" t="str">
            <v>POSTE DE CONCRETO DUPLO T, TIPO D, 200 KG, H = 9 M (NBR 8451)</v>
          </cell>
          <cell r="C3856" t="str">
            <v xml:space="preserve">UN    </v>
          </cell>
          <cell r="D3856" t="str">
            <v>CR</v>
          </cell>
          <cell r="E3856" t="str">
            <v>537,90</v>
          </cell>
        </row>
        <row r="3857">
          <cell r="A3857">
            <v>12372</v>
          </cell>
          <cell r="B3857" t="str">
            <v>POSTE DE CONCRETO DUPLO T, 200 KG, H = 11 M (NBR 8451)</v>
          </cell>
          <cell r="C3857" t="str">
            <v xml:space="preserve">UN    </v>
          </cell>
          <cell r="D3857" t="str">
            <v>CR</v>
          </cell>
          <cell r="E3857" t="str">
            <v>708,84</v>
          </cell>
        </row>
        <row r="3858">
          <cell r="A3858">
            <v>13339</v>
          </cell>
          <cell r="B3858" t="str">
            <v>POSTE DE CONCRETO DUPLO T, 300 KG, H = 12 M (NBR 8451)</v>
          </cell>
          <cell r="C3858" t="str">
            <v xml:space="preserve">UN    </v>
          </cell>
          <cell r="D3858" t="str">
            <v>CR</v>
          </cell>
          <cell r="E3858" t="str">
            <v>1.053,76</v>
          </cell>
        </row>
        <row r="3859">
          <cell r="A3859">
            <v>12373</v>
          </cell>
          <cell r="B3859" t="str">
            <v>POSTE DE CONCRETO DUPLO T, 400 KG,H = 12 M (NBR 8451)</v>
          </cell>
          <cell r="C3859" t="str">
            <v xml:space="preserve">UN    </v>
          </cell>
          <cell r="D3859" t="str">
            <v>CR</v>
          </cell>
          <cell r="E3859" t="str">
            <v>1.103,52</v>
          </cell>
        </row>
        <row r="3860">
          <cell r="A3860">
            <v>12388</v>
          </cell>
          <cell r="B3860" t="str">
            <v>POSTE DECORATIVO PARA JARDIM EM ACO TUBULAR, SEM LUMINARIA, H = *2,5* M</v>
          </cell>
          <cell r="C3860" t="str">
            <v xml:space="preserve">UN    </v>
          </cell>
          <cell r="D3860" t="str">
            <v>AS</v>
          </cell>
          <cell r="E3860" t="str">
            <v>141,03</v>
          </cell>
        </row>
        <row r="3861">
          <cell r="A3861">
            <v>34695</v>
          </cell>
          <cell r="B3861" t="str">
            <v>POSTE PADRAO SUBTERRANEO 100 A, H = 2,5 M</v>
          </cell>
          <cell r="C3861" t="str">
            <v xml:space="preserve">UN    </v>
          </cell>
          <cell r="D3861" t="str">
            <v>CR</v>
          </cell>
          <cell r="E3861" t="str">
            <v>759,00</v>
          </cell>
        </row>
        <row r="3862">
          <cell r="A3862">
            <v>34692</v>
          </cell>
          <cell r="B3862" t="str">
            <v>POSTE PADRAO SUBTERRANEO 200 A, H = 2,5 M</v>
          </cell>
          <cell r="C3862" t="str">
            <v xml:space="preserve">UN    </v>
          </cell>
          <cell r="D3862" t="str">
            <v>CR</v>
          </cell>
          <cell r="E3862" t="str">
            <v>1.821,60</v>
          </cell>
        </row>
        <row r="3863">
          <cell r="A3863">
            <v>26028</v>
          </cell>
          <cell r="B3863" t="str">
            <v>POZOLANA DE CLASSE C</v>
          </cell>
          <cell r="C3863" t="str">
            <v xml:space="preserve">T     </v>
          </cell>
          <cell r="D3863" t="str">
            <v>CR</v>
          </cell>
          <cell r="E3863" t="str">
            <v>311,20</v>
          </cell>
        </row>
        <row r="3864">
          <cell r="A3864">
            <v>11844</v>
          </cell>
          <cell r="B3864" t="str">
            <v>PRANCHA DE MADEIRA APARELHADA *4 X 30* CM, MACARANDUBA, ANGELIM OU EQUIVALENTE DA REGIAO</v>
          </cell>
          <cell r="C3864" t="str">
            <v xml:space="preserve">M     </v>
          </cell>
          <cell r="D3864" t="str">
            <v>CR</v>
          </cell>
          <cell r="E3864" t="str">
            <v>26,27</v>
          </cell>
        </row>
        <row r="3865">
          <cell r="A3865">
            <v>4465</v>
          </cell>
          <cell r="B3865" t="str">
            <v>PRANCHA DE MADEIRA NAO APARELHADA *6 X 25* CM, MACARANDUBA, ANGELIM OU EQUIVALENTE DA REGIAO</v>
          </cell>
          <cell r="C3865" t="str">
            <v xml:space="preserve">M     </v>
          </cell>
          <cell r="D3865" t="str">
            <v>CR</v>
          </cell>
          <cell r="E3865" t="str">
            <v>25,17</v>
          </cell>
        </row>
        <row r="3866">
          <cell r="A3866">
            <v>35273</v>
          </cell>
          <cell r="B3866" t="str">
            <v>PRANCHA DE MADEIRA NAO APARELHADA *6 X 30* CM, MACARANDUBA, ANGELIM OU EQUIVALENTE DA REGIAO</v>
          </cell>
          <cell r="C3866" t="str">
            <v xml:space="preserve">M     </v>
          </cell>
          <cell r="D3866" t="str">
            <v>CR</v>
          </cell>
          <cell r="E3866" t="str">
            <v>27,82</v>
          </cell>
        </row>
        <row r="3867">
          <cell r="A3867">
            <v>4470</v>
          </cell>
          <cell r="B3867" t="str">
            <v>PRANCHA DE MADEIRA NAO APARELHADA *6 X 40* CM, MACARANDUBA, ANGELIM OU EQUIVALENTE DA REGIAO</v>
          </cell>
          <cell r="C3867" t="str">
            <v xml:space="preserve">M     </v>
          </cell>
          <cell r="D3867" t="str">
            <v>CR</v>
          </cell>
          <cell r="E3867" t="str">
            <v>41,57</v>
          </cell>
        </row>
        <row r="3868">
          <cell r="A3868">
            <v>20204</v>
          </cell>
          <cell r="B3868" t="str">
            <v>PRANCHAO DE MADEIRA APARELHADA *7,5 X 23* CM (3 X 9 ") MACARANDUBA, ANGELIM OU EQUIVALENTE DA REGIAO</v>
          </cell>
          <cell r="C3868" t="str">
            <v xml:space="preserve">M     </v>
          </cell>
          <cell r="D3868" t="str">
            <v>CR</v>
          </cell>
          <cell r="E3868" t="str">
            <v>37,10</v>
          </cell>
        </row>
        <row r="3869">
          <cell r="A3869">
            <v>20208</v>
          </cell>
          <cell r="B3869" t="str">
            <v>PRANCHAO DE MADEIRA APARELHADA *8 X 30* CM, MACARANDUBA, ANGELIM OU EQUIVALENTE DA REGIAO</v>
          </cell>
          <cell r="C3869" t="str">
            <v xml:space="preserve">M     </v>
          </cell>
          <cell r="D3869" t="str">
            <v>CR</v>
          </cell>
          <cell r="E3869" t="str">
            <v>43,55</v>
          </cell>
        </row>
        <row r="3870">
          <cell r="A3870">
            <v>4437</v>
          </cell>
          <cell r="B3870" t="str">
            <v>PRANCHAO DE MADEIRA NAO APARELHADA *7,5 X 23* CM (3 x 9 ") MACARANDUBA, ANGELIM OU EQUIVALENTE DA REGIAO</v>
          </cell>
          <cell r="C3870" t="str">
            <v xml:space="preserve">M     </v>
          </cell>
          <cell r="D3870" t="str">
            <v>CR</v>
          </cell>
          <cell r="E3870" t="str">
            <v>30,10</v>
          </cell>
        </row>
        <row r="3871">
          <cell r="A3871">
            <v>14580</v>
          </cell>
          <cell r="B3871" t="str">
            <v>PRANCHAO DE MADEIRA NAO APARELHADA *8 X 30* CM, MACARANDUBA, ANGELIM OU EQUIVALENTE DA REGIAO</v>
          </cell>
          <cell r="C3871" t="str">
            <v xml:space="preserve">M     </v>
          </cell>
          <cell r="D3871" t="str">
            <v>CR</v>
          </cell>
          <cell r="E3871" t="str">
            <v>32,78</v>
          </cell>
        </row>
        <row r="3872">
          <cell r="A3872">
            <v>40304</v>
          </cell>
          <cell r="B3872" t="str">
            <v>PREGO DE ACO POLIDO COM CABECA DUPLA 17 X 27 (2 1/2 X 11)</v>
          </cell>
          <cell r="C3872" t="str">
            <v xml:space="preserve">KG    </v>
          </cell>
          <cell r="D3872" t="str">
            <v>CR</v>
          </cell>
          <cell r="E3872" t="str">
            <v>13,81</v>
          </cell>
        </row>
        <row r="3873">
          <cell r="A3873">
            <v>5065</v>
          </cell>
          <cell r="B3873" t="str">
            <v>PREGO DE ACO POLIDO COM CABECA 10 X 10 (7/8 X 17)</v>
          </cell>
          <cell r="C3873" t="str">
            <v xml:space="preserve">KG    </v>
          </cell>
          <cell r="D3873" t="str">
            <v>CR</v>
          </cell>
          <cell r="E3873" t="str">
            <v>21,28</v>
          </cell>
        </row>
        <row r="3874">
          <cell r="A3874">
            <v>5072</v>
          </cell>
          <cell r="B3874" t="str">
            <v>PREGO DE ACO POLIDO COM CABECA 10 X 11 (1 X 17)</v>
          </cell>
          <cell r="C3874" t="str">
            <v xml:space="preserve">KG    </v>
          </cell>
          <cell r="D3874" t="str">
            <v>CR</v>
          </cell>
          <cell r="E3874" t="str">
            <v>19,69</v>
          </cell>
        </row>
        <row r="3875">
          <cell r="A3875">
            <v>5066</v>
          </cell>
          <cell r="B3875" t="str">
            <v>PREGO DE ACO POLIDO COM CABECA 12 X 12</v>
          </cell>
          <cell r="C3875" t="str">
            <v xml:space="preserve">KG    </v>
          </cell>
          <cell r="D3875" t="str">
            <v>CR</v>
          </cell>
          <cell r="E3875" t="str">
            <v>14,74</v>
          </cell>
        </row>
        <row r="3876">
          <cell r="A3876">
            <v>5063</v>
          </cell>
          <cell r="B3876" t="str">
            <v>PREGO DE ACO POLIDO COM CABECA 14 X 18 (1 1/2 X 14)</v>
          </cell>
          <cell r="C3876" t="str">
            <v xml:space="preserve">KG    </v>
          </cell>
          <cell r="D3876" t="str">
            <v>CR</v>
          </cell>
          <cell r="E3876" t="str">
            <v>13,35</v>
          </cell>
        </row>
        <row r="3877">
          <cell r="A3877">
            <v>20247</v>
          </cell>
          <cell r="B3877" t="str">
            <v>PREGO DE ACO POLIDO COM CABECA 15 X 15 (1 1/4 X 13)</v>
          </cell>
          <cell r="C3877" t="str">
            <v xml:space="preserve">KG    </v>
          </cell>
          <cell r="D3877" t="str">
            <v>CR</v>
          </cell>
          <cell r="E3877" t="str">
            <v>12,39</v>
          </cell>
        </row>
        <row r="3878">
          <cell r="A3878">
            <v>5074</v>
          </cell>
          <cell r="B3878" t="str">
            <v>PREGO DE ACO POLIDO COM CABECA 15 X 18 (1 1/2 X 13)</v>
          </cell>
          <cell r="C3878" t="str">
            <v xml:space="preserve">KG    </v>
          </cell>
          <cell r="D3878" t="str">
            <v>CR</v>
          </cell>
          <cell r="E3878" t="str">
            <v>12,53</v>
          </cell>
        </row>
        <row r="3879">
          <cell r="A3879">
            <v>5067</v>
          </cell>
          <cell r="B3879" t="str">
            <v>PREGO DE ACO POLIDO COM CABECA 16 X 24 (2 1/4 X 12)</v>
          </cell>
          <cell r="C3879" t="str">
            <v xml:space="preserve">KG    </v>
          </cell>
          <cell r="D3879" t="str">
            <v>CR</v>
          </cell>
          <cell r="E3879" t="str">
            <v>11,92</v>
          </cell>
        </row>
        <row r="3880">
          <cell r="A3880">
            <v>5078</v>
          </cell>
          <cell r="B3880" t="str">
            <v>PREGO DE ACO POLIDO COM CABECA 16 X 27 (2 1/2 X 12)</v>
          </cell>
          <cell r="C3880" t="str">
            <v xml:space="preserve">KG    </v>
          </cell>
          <cell r="D3880" t="str">
            <v>CR</v>
          </cell>
          <cell r="E3880" t="str">
            <v>11,79</v>
          </cell>
        </row>
        <row r="3881">
          <cell r="A3881">
            <v>5068</v>
          </cell>
          <cell r="B3881" t="str">
            <v>PREGO DE ACO POLIDO COM CABECA 17 X 21 (2 X 11)</v>
          </cell>
          <cell r="C3881" t="str">
            <v xml:space="preserve">KG    </v>
          </cell>
          <cell r="D3881" t="str">
            <v>CR</v>
          </cell>
          <cell r="E3881" t="str">
            <v>11,19</v>
          </cell>
        </row>
        <row r="3882">
          <cell r="A3882">
            <v>5073</v>
          </cell>
          <cell r="B3882" t="str">
            <v>PREGO DE ACO POLIDO COM CABECA 17 X 24 (2 1/4 X 11)</v>
          </cell>
          <cell r="C3882" t="str">
            <v xml:space="preserve">KG    </v>
          </cell>
          <cell r="D3882" t="str">
            <v>CR</v>
          </cell>
          <cell r="E3882" t="str">
            <v>11,40</v>
          </cell>
        </row>
        <row r="3883">
          <cell r="A3883">
            <v>5069</v>
          </cell>
          <cell r="B3883" t="str">
            <v>PREGO DE ACO POLIDO COM CABECA 17 X 27 (2 1/2 X 11)</v>
          </cell>
          <cell r="C3883" t="str">
            <v xml:space="preserve">KG    </v>
          </cell>
          <cell r="D3883" t="str">
            <v>CR</v>
          </cell>
          <cell r="E3883" t="str">
            <v>11,40</v>
          </cell>
        </row>
        <row r="3884">
          <cell r="A3884">
            <v>5070</v>
          </cell>
          <cell r="B3884" t="str">
            <v>PREGO DE ACO POLIDO COM CABECA 17 X 30 (2 3/4 X 11)</v>
          </cell>
          <cell r="C3884" t="str">
            <v xml:space="preserve">KG    </v>
          </cell>
          <cell r="D3884" t="str">
            <v>CR</v>
          </cell>
          <cell r="E3884" t="str">
            <v>11,53</v>
          </cell>
        </row>
        <row r="3885">
          <cell r="A3885">
            <v>5071</v>
          </cell>
          <cell r="B3885" t="str">
            <v>PREGO DE ACO POLIDO COM CABECA 18 X 24 (2 1/4 X 10)</v>
          </cell>
          <cell r="C3885" t="str">
            <v xml:space="preserve">KG    </v>
          </cell>
          <cell r="D3885" t="str">
            <v>CR</v>
          </cell>
          <cell r="E3885" t="str">
            <v>11,19</v>
          </cell>
        </row>
        <row r="3886">
          <cell r="A3886">
            <v>5061</v>
          </cell>
          <cell r="B3886" t="str">
            <v>PREGO DE ACO POLIDO COM CABECA 18 X 27 (2 1/2 X 10)</v>
          </cell>
          <cell r="C3886" t="str">
            <v xml:space="preserve">KG    </v>
          </cell>
          <cell r="D3886" t="str">
            <v xml:space="preserve">C </v>
          </cell>
          <cell r="E3886" t="str">
            <v>11,00</v>
          </cell>
        </row>
        <row r="3887">
          <cell r="A3887">
            <v>5075</v>
          </cell>
          <cell r="B3887" t="str">
            <v>PREGO DE ACO POLIDO COM CABECA 18 X 30 (2 3/4 X 10)</v>
          </cell>
          <cell r="C3887" t="str">
            <v xml:space="preserve">KG    </v>
          </cell>
          <cell r="D3887" t="str">
            <v>CR</v>
          </cell>
          <cell r="E3887" t="str">
            <v>11,19</v>
          </cell>
        </row>
        <row r="3888">
          <cell r="A3888">
            <v>39027</v>
          </cell>
          <cell r="B3888" t="str">
            <v>PREGO DE ACO POLIDO COM CABECA 19  X 36 (3 1/4  X  9)</v>
          </cell>
          <cell r="C3888" t="str">
            <v xml:space="preserve">KG    </v>
          </cell>
          <cell r="D3888" t="str">
            <v>CR</v>
          </cell>
          <cell r="E3888" t="str">
            <v>11,18</v>
          </cell>
        </row>
        <row r="3889">
          <cell r="A3889">
            <v>5062</v>
          </cell>
          <cell r="B3889" t="str">
            <v>PREGO DE ACO POLIDO COM CABECA 19 X 33 (3 X 9)</v>
          </cell>
          <cell r="C3889" t="str">
            <v xml:space="preserve">KG    </v>
          </cell>
          <cell r="D3889" t="str">
            <v>CR</v>
          </cell>
          <cell r="E3889" t="str">
            <v>11,33</v>
          </cell>
        </row>
        <row r="3890">
          <cell r="A3890">
            <v>40568</v>
          </cell>
          <cell r="B3890" t="str">
            <v>PREGO DE ACO POLIDO COM CABECA 22 X 48 (4 1/4 X 5)</v>
          </cell>
          <cell r="C3890" t="str">
            <v xml:space="preserve">KG    </v>
          </cell>
          <cell r="D3890" t="str">
            <v>CR</v>
          </cell>
          <cell r="E3890" t="str">
            <v>11,27</v>
          </cell>
        </row>
        <row r="3891">
          <cell r="A3891">
            <v>39026</v>
          </cell>
          <cell r="B3891" t="str">
            <v>PREGO DE ACO POLIDO SEM CABECA 15 X 15 (1 1/4 X 13)</v>
          </cell>
          <cell r="C3891" t="str">
            <v xml:space="preserve">KG    </v>
          </cell>
          <cell r="D3891" t="str">
            <v>CR</v>
          </cell>
          <cell r="E3891" t="str">
            <v>12,58</v>
          </cell>
        </row>
        <row r="3892">
          <cell r="A3892">
            <v>11572</v>
          </cell>
          <cell r="B3892" t="str">
            <v>PRENDEDOR / TRAVA DE PORTA, MONTAGEM PISO / PORTA, EM LATAO / ZAMAC, CROMADO</v>
          </cell>
          <cell r="C3892" t="str">
            <v xml:space="preserve">UN    </v>
          </cell>
          <cell r="D3892" t="str">
            <v>CR</v>
          </cell>
          <cell r="E3892" t="str">
            <v>15,27</v>
          </cell>
        </row>
        <row r="3893">
          <cell r="A3893">
            <v>42431</v>
          </cell>
          <cell r="B3893" t="str">
            <v>PRESSAO DE PERNAS TRIPLO, EM TUBO DE ACO CARBONO, PINTURA NO PROCESSO ELETROSTATICO - EQUIPAMENTO DE GINASTICA PARA ACADEMIA AO AR LIVRE / ACADEMIA DA TERCEIRA IDADE - ATI</v>
          </cell>
          <cell r="C3893" t="str">
            <v xml:space="preserve">UN    </v>
          </cell>
          <cell r="D3893" t="str">
            <v>AS</v>
          </cell>
          <cell r="E3893" t="str">
            <v>2.202,87</v>
          </cell>
        </row>
        <row r="3894">
          <cell r="A3894">
            <v>11149</v>
          </cell>
          <cell r="B3894" t="str">
            <v>PRIMER EPOXI</v>
          </cell>
          <cell r="C3894" t="str">
            <v xml:space="preserve">GL    </v>
          </cell>
          <cell r="D3894" t="str">
            <v>CR</v>
          </cell>
          <cell r="E3894" t="str">
            <v>191,69</v>
          </cell>
        </row>
        <row r="3895">
          <cell r="A3895">
            <v>511</v>
          </cell>
          <cell r="B3895" t="str">
            <v>PRIMER PARA MANTA ASFALTICA A BASE DE ASFALTO MODIFICADO DILUIDO EM SOLVENTE, APLICACAO A FRIO</v>
          </cell>
          <cell r="C3895" t="str">
            <v xml:space="preserve">L     </v>
          </cell>
          <cell r="D3895" t="str">
            <v>CR</v>
          </cell>
          <cell r="E3895" t="str">
            <v>16,08</v>
          </cell>
        </row>
        <row r="3896">
          <cell r="A3896">
            <v>11174</v>
          </cell>
          <cell r="B3896" t="str">
            <v>PRIMER UNIVERSAL, FUNDO ANTICORROSIVO TIPO ZARCAO</v>
          </cell>
          <cell r="C3896" t="str">
            <v xml:space="preserve">18L   </v>
          </cell>
          <cell r="D3896" t="str">
            <v>CR</v>
          </cell>
          <cell r="E3896" t="str">
            <v>544,26</v>
          </cell>
        </row>
        <row r="3897">
          <cell r="A3897">
            <v>37540</v>
          </cell>
          <cell r="B3897" t="str">
            <v>PROJETOR DE ARGAMASSA, CAPACIDADE DE PROJECAO 1,5 M3/H, ALCANCE DA PROJECAO 30 ATE 60 M, MOTOR ELETRICO TRIFASICO</v>
          </cell>
          <cell r="C3897" t="str">
            <v xml:space="preserve">UN    </v>
          </cell>
          <cell r="D3897" t="str">
            <v>CR</v>
          </cell>
          <cell r="E3897" t="str">
            <v>49.160,59</v>
          </cell>
        </row>
        <row r="3898">
          <cell r="A3898">
            <v>37548</v>
          </cell>
          <cell r="B3898" t="str">
            <v>PROJETOR DE ARGAMASSA, CAPACIDADE DE PROJECAO 2,0 M3/H, ALCANCE DA PROJECAO ATE 50 M, MOTOR ELETRICO TRIFASICO</v>
          </cell>
          <cell r="C3898" t="str">
            <v xml:space="preserve">UN    </v>
          </cell>
          <cell r="D3898" t="str">
            <v>CR</v>
          </cell>
          <cell r="E3898" t="str">
            <v>65.162,12</v>
          </cell>
        </row>
        <row r="3899">
          <cell r="A3899">
            <v>39828</v>
          </cell>
          <cell r="B3899" t="str">
            <v>PROJETOR PNEUMATICO DE ARGAMASSA PARA CHAPISCO E REBOCO COM RECIPIENTE ACOPLADO, TIPO CANEQUNHA, COM VOLUME DE 1,50 L, SEM COMPRESSOR</v>
          </cell>
          <cell r="C3899" t="str">
            <v xml:space="preserve">UN    </v>
          </cell>
          <cell r="D3899" t="str">
            <v>CR</v>
          </cell>
          <cell r="E3899" t="str">
            <v>390,91</v>
          </cell>
        </row>
        <row r="3900">
          <cell r="A3900">
            <v>12273</v>
          </cell>
          <cell r="B3900" t="str">
            <v>PROJETOR RETANGULAR FECHADO PARA LAMPADA VAPOR DE MERCURIO/SODIO 250 W A 500 W, CABECEIRAS EM ALUMINIO FUNDIDO, CORPO EM ALUMINIO ANODIZADO, PARA LAMPADA E40 FECHAMENTO EM VIDRO TEMPERADO.</v>
          </cell>
          <cell r="C3900" t="str">
            <v xml:space="preserve">UN    </v>
          </cell>
          <cell r="D3900" t="str">
            <v>AS</v>
          </cell>
          <cell r="E3900" t="str">
            <v>61,84</v>
          </cell>
        </row>
        <row r="3901">
          <cell r="A3901">
            <v>38392</v>
          </cell>
          <cell r="B3901" t="str">
            <v>PROLONGADOR/EXTENSOR PARA ROLO DE PINTURA 3 M</v>
          </cell>
          <cell r="C3901" t="str">
            <v xml:space="preserve">UN    </v>
          </cell>
          <cell r="D3901" t="str">
            <v>CR</v>
          </cell>
          <cell r="E3901" t="str">
            <v>53,19</v>
          </cell>
        </row>
        <row r="3902">
          <cell r="A3902">
            <v>11735</v>
          </cell>
          <cell r="B3902" t="str">
            <v>PROLONGAMENTO PVC PARA CAIXA SIFONADA  100 MM X 200 MM (NBR 5688)</v>
          </cell>
          <cell r="C3902" t="str">
            <v xml:space="preserve">UN    </v>
          </cell>
          <cell r="D3902" t="str">
            <v>CR</v>
          </cell>
          <cell r="E3902" t="str">
            <v>5,38</v>
          </cell>
        </row>
        <row r="3903">
          <cell r="A3903">
            <v>11733</v>
          </cell>
          <cell r="B3903" t="str">
            <v>PROLONGAMENTO PVC PARA CAIXA SIFONADA 100 MM X 100 MM (NBR 5688)</v>
          </cell>
          <cell r="C3903" t="str">
            <v xml:space="preserve">UN    </v>
          </cell>
          <cell r="D3903" t="str">
            <v>CR</v>
          </cell>
          <cell r="E3903" t="str">
            <v>2,63</v>
          </cell>
        </row>
        <row r="3904">
          <cell r="A3904">
            <v>11734</v>
          </cell>
          <cell r="B3904" t="str">
            <v>PROLONGAMENTO PVC PARA CAIXA SIFONADA, 100 MM X 150 MM (NBR 5688)</v>
          </cell>
          <cell r="C3904" t="str">
            <v xml:space="preserve">UN    </v>
          </cell>
          <cell r="D3904" t="str">
            <v>CR</v>
          </cell>
          <cell r="E3904" t="str">
            <v>4,06</v>
          </cell>
        </row>
        <row r="3905">
          <cell r="A3905">
            <v>11737</v>
          </cell>
          <cell r="B3905" t="str">
            <v>PROLONGAMENTO PVC PARA CAIXA SIFONADA, 150 MM X 150 MM (NBR 5688)</v>
          </cell>
          <cell r="C3905" t="str">
            <v xml:space="preserve">UN    </v>
          </cell>
          <cell r="D3905" t="str">
            <v>CR</v>
          </cell>
          <cell r="E3905" t="str">
            <v>7,19</v>
          </cell>
        </row>
        <row r="3906">
          <cell r="A3906">
            <v>11738</v>
          </cell>
          <cell r="B3906" t="str">
            <v>PROLONGAMENTO PVC PARA CAIXA SIFONADA, 150 MM X 200 MM (NBR 5688)</v>
          </cell>
          <cell r="C3906" t="str">
            <v xml:space="preserve">UN    </v>
          </cell>
          <cell r="D3906" t="str">
            <v>CR</v>
          </cell>
          <cell r="E3906" t="str">
            <v>11,69</v>
          </cell>
        </row>
        <row r="3907">
          <cell r="A3907">
            <v>36143</v>
          </cell>
          <cell r="B3907" t="str">
            <v>PROTETOR AUDITIVO TIPO CONCHA COM ABAFADOR DE RUIDOS, ATENUACAO ACIMA DE 22 DB</v>
          </cell>
          <cell r="C3907" t="str">
            <v xml:space="preserve">UN    </v>
          </cell>
          <cell r="D3907" t="str">
            <v>CR</v>
          </cell>
          <cell r="E3907" t="str">
            <v>23,47</v>
          </cell>
        </row>
        <row r="3908">
          <cell r="A3908">
            <v>36142</v>
          </cell>
          <cell r="B3908" t="str">
            <v>PROTETOR AUDITIVO TIPO PLUG DE INSERCAO COM CORDAO, ATENUACAO SUPERIOR A 15 DB</v>
          </cell>
          <cell r="C3908" t="str">
            <v xml:space="preserve">UN    </v>
          </cell>
          <cell r="D3908" t="str">
            <v>CR</v>
          </cell>
          <cell r="E3908" t="str">
            <v>1,71</v>
          </cell>
        </row>
        <row r="3909">
          <cell r="A3909">
            <v>36146</v>
          </cell>
          <cell r="B3909" t="str">
            <v>PROTETOR SOLAR FPS 30, EMBALAGEM 2 LITROS</v>
          </cell>
          <cell r="C3909" t="str">
            <v xml:space="preserve">UN    </v>
          </cell>
          <cell r="D3909" t="str">
            <v>CR</v>
          </cell>
          <cell r="E3909" t="str">
            <v>194,65</v>
          </cell>
        </row>
        <row r="3910">
          <cell r="A3910">
            <v>39015</v>
          </cell>
          <cell r="B3910" t="str">
            <v>PROTETOR/PONTEIRA PLASTICA PARA PONTA DE VERGALHAO DE ATE 1", TIPO PROTETOR DE ESPERA</v>
          </cell>
          <cell r="C3910" t="str">
            <v xml:space="preserve">UN    </v>
          </cell>
          <cell r="D3910" t="str">
            <v>AS</v>
          </cell>
          <cell r="E3910" t="str">
            <v>0,59</v>
          </cell>
        </row>
        <row r="3911">
          <cell r="A3911">
            <v>38377</v>
          </cell>
          <cell r="B3911" t="str">
            <v>PRUMO DE CENTRO EM ACO *400* G</v>
          </cell>
          <cell r="C3911" t="str">
            <v xml:space="preserve">UN    </v>
          </cell>
          <cell r="D3911" t="str">
            <v>CR</v>
          </cell>
          <cell r="E3911" t="str">
            <v>23,30</v>
          </cell>
        </row>
        <row r="3912">
          <cell r="A3912">
            <v>38376</v>
          </cell>
          <cell r="B3912" t="str">
            <v>PRUMO DE PAREDE EM ACO 700 A 750 G</v>
          </cell>
          <cell r="C3912" t="str">
            <v xml:space="preserve">UN    </v>
          </cell>
          <cell r="D3912" t="str">
            <v>CR</v>
          </cell>
          <cell r="E3912" t="str">
            <v>26,56</v>
          </cell>
        </row>
        <row r="3913">
          <cell r="A3913">
            <v>38116</v>
          </cell>
          <cell r="B3913" t="str">
            <v>PULSADOR CAMPAINHA 10A, 250V (APENAS MODULO)</v>
          </cell>
          <cell r="C3913" t="str">
            <v xml:space="preserve">UN    </v>
          </cell>
          <cell r="D3913" t="str">
            <v>CR</v>
          </cell>
          <cell r="E3913" t="str">
            <v>6,20</v>
          </cell>
        </row>
        <row r="3914">
          <cell r="A3914">
            <v>38066</v>
          </cell>
          <cell r="B3914" t="str">
            <v>PULSADOR CAMPAINHA 10A, 250V, CONJUNTO MONTADO PARA EMBUTIR 4" X 2" (PLACA + SUPORTE + MODULO)</v>
          </cell>
          <cell r="C3914" t="str">
            <v xml:space="preserve">UN    </v>
          </cell>
          <cell r="D3914" t="str">
            <v>CR</v>
          </cell>
          <cell r="E3914" t="str">
            <v>10,24</v>
          </cell>
        </row>
        <row r="3915">
          <cell r="A3915">
            <v>38117</v>
          </cell>
          <cell r="B3915" t="str">
            <v>PULSADOR MINUTERIA 10A, 250V (APENAS MODULO)</v>
          </cell>
          <cell r="C3915" t="str">
            <v xml:space="preserve">UN    </v>
          </cell>
          <cell r="D3915" t="str">
            <v>CR</v>
          </cell>
          <cell r="E3915" t="str">
            <v>10,56</v>
          </cell>
        </row>
        <row r="3916">
          <cell r="A3916">
            <v>38067</v>
          </cell>
          <cell r="B3916" t="str">
            <v>PULSADOR MINUTERIA 10A, 250V, CONJUNTO MONTADO PARA EMBUTIR 4" X 2" (PLACA + SUPORTE + MODULO)</v>
          </cell>
          <cell r="C3916" t="str">
            <v xml:space="preserve">UN    </v>
          </cell>
          <cell r="D3916" t="str">
            <v>CR</v>
          </cell>
          <cell r="E3916" t="str">
            <v>14,41</v>
          </cell>
        </row>
        <row r="3917">
          <cell r="A3917">
            <v>41757</v>
          </cell>
          <cell r="B3917" t="str">
            <v>PULVERIZADOR DE TINTA ELETRICO / MAQUINA DE PINTURA AIRLESS, VAZAO *2* L/MIN (COLETADO CAIXA)</v>
          </cell>
          <cell r="C3917" t="str">
            <v xml:space="preserve">UN    </v>
          </cell>
          <cell r="D3917" t="str">
            <v>AS</v>
          </cell>
          <cell r="E3917" t="str">
            <v>3.098,30</v>
          </cell>
        </row>
        <row r="3918">
          <cell r="A3918">
            <v>5080</v>
          </cell>
          <cell r="B3918" t="str">
            <v>PUXADOR CENTRAL, TIPO ALCA, EM ZAMAC CROMADO, COM ROSETAS, COMPRIMENTO *100* MM, PARA PORTA / JANELA EM MADEIRA OU METALICA - INCLUI PARAFUSOS</v>
          </cell>
          <cell r="C3918" t="str">
            <v xml:space="preserve">UN    </v>
          </cell>
          <cell r="D3918" t="str">
            <v>CR</v>
          </cell>
          <cell r="E3918" t="str">
            <v>10,83</v>
          </cell>
        </row>
        <row r="3919">
          <cell r="A3919">
            <v>11522</v>
          </cell>
          <cell r="B3919" t="str">
            <v>PUXADOR CONCHA DE EMBUTIR PARA JANELA / PORTA DE CORRER, EM LATAO CROMADO, COM FURO CENTRAL PARA CHAVE E FUROS PARA PARAFUSOS, *40 X 100* MM  (LARGURA X ALTURA) - SEM FECHADURA</v>
          </cell>
          <cell r="C3919" t="str">
            <v xml:space="preserve">UN    </v>
          </cell>
          <cell r="D3919" t="str">
            <v>CR</v>
          </cell>
          <cell r="E3919" t="str">
            <v>13,53</v>
          </cell>
        </row>
        <row r="3920">
          <cell r="A3920">
            <v>38168</v>
          </cell>
          <cell r="B3920" t="str">
            <v>PUXADOR TUBULAR RETO, DUPLO, EM ALUMINIO POLIDO, DIAMETRO APROX.DE 1", COMPRIMENTO APROX. DE 400 MM, PARA PORTAS DE MADEIRA OU VIDRO</v>
          </cell>
          <cell r="C3920" t="str">
            <v xml:space="preserve">UN    </v>
          </cell>
          <cell r="D3920" t="str">
            <v>CR</v>
          </cell>
          <cell r="E3920" t="str">
            <v>125,88</v>
          </cell>
        </row>
        <row r="3921">
          <cell r="A3921">
            <v>13393</v>
          </cell>
          <cell r="B3921" t="str">
            <v>QUADRO DE DISTRIBUICAO COM BARRAMENTO TRIFASICO, DE EMBUTIR, EM CHAPA DE ACO GALVANIZADO, PARA 12 DISJUNTORES DIN, 100 A</v>
          </cell>
          <cell r="C3921" t="str">
            <v xml:space="preserve">UN    </v>
          </cell>
          <cell r="D3921" t="str">
            <v>CR</v>
          </cell>
          <cell r="E3921" t="str">
            <v>217,89</v>
          </cell>
        </row>
        <row r="3922">
          <cell r="A3922">
            <v>13395</v>
          </cell>
          <cell r="B3922" t="str">
            <v>QUADRO DE DISTRIBUICAO COM BARRAMENTO TRIFASICO, DE EMBUTIR, EM CHAPA DE ACO GALVANIZADO, PARA 18 DISJUNTORES DIN, 100 A, INCLUINDO BARRAMENTO</v>
          </cell>
          <cell r="C3922" t="str">
            <v xml:space="preserve">UN    </v>
          </cell>
          <cell r="D3922" t="str">
            <v>CR</v>
          </cell>
          <cell r="E3922" t="str">
            <v>305,35</v>
          </cell>
        </row>
        <row r="3923">
          <cell r="A3923">
            <v>12039</v>
          </cell>
          <cell r="B3923" t="str">
            <v>QUADRO DE DISTRIBUICAO COM BARRAMENTO TRIFASICO, DE EMBUTIR, EM CHAPA DE ACO GALVANIZADO, PARA 24 DISJUNTORES DIN, 100 A</v>
          </cell>
          <cell r="C3923" t="str">
            <v xml:space="preserve">UN    </v>
          </cell>
          <cell r="D3923" t="str">
            <v>CR</v>
          </cell>
          <cell r="E3923" t="str">
            <v>320,89</v>
          </cell>
        </row>
        <row r="3924">
          <cell r="A3924">
            <v>13396</v>
          </cell>
          <cell r="B3924" t="str">
            <v>QUADRO DE DISTRIBUICAO COM BARRAMENTO TRIFASICO, DE EMBUTIR, EM CHAPA DE ACO GALVANIZADO, PARA 28 DISJUNTORES DIN, 100 A</v>
          </cell>
          <cell r="C3924" t="str">
            <v xml:space="preserve">UN    </v>
          </cell>
          <cell r="D3924" t="str">
            <v>CR</v>
          </cell>
          <cell r="E3924" t="str">
            <v>450,68</v>
          </cell>
        </row>
        <row r="3925">
          <cell r="A3925">
            <v>12041</v>
          </cell>
          <cell r="B3925" t="str">
            <v>QUADRO DE DISTRIBUICAO COM BARRAMENTO TRIFASICO, DE EMBUTIR, EM CHAPA DE ACO GALVANIZADO, PARA 30 DISJUNTORES DIN, 150 A</v>
          </cell>
          <cell r="C3925" t="str">
            <v xml:space="preserve">UN    </v>
          </cell>
          <cell r="D3925" t="str">
            <v>CR</v>
          </cell>
          <cell r="E3925" t="str">
            <v>368,00</v>
          </cell>
        </row>
        <row r="3926">
          <cell r="A3926">
            <v>12043</v>
          </cell>
          <cell r="B3926" t="str">
            <v>QUADRO DE DISTRIBUICAO COM BARRAMENTO TRIFASICO, DE EMBUTIR, EM CHAPA DE ACO GALVANIZADO, PARA 30 DISJUNTORES DIN, 225 A</v>
          </cell>
          <cell r="C3926" t="str">
            <v xml:space="preserve">UN    </v>
          </cell>
          <cell r="D3926" t="str">
            <v>CR</v>
          </cell>
          <cell r="E3926" t="str">
            <v>776,98</v>
          </cell>
        </row>
        <row r="3927">
          <cell r="A3927">
            <v>39762</v>
          </cell>
          <cell r="B3927" t="str">
            <v>QUADRO DE DISTRIBUICAO COM BARRAMENTO TRIFASICO, DE EMBUTIR, EM CHAPA DE ACO GALVANIZADO, PARA 36 DISJUNTORES DIN, 100 A</v>
          </cell>
          <cell r="C3927" t="str">
            <v xml:space="preserve">UN    </v>
          </cell>
          <cell r="D3927" t="str">
            <v>CR</v>
          </cell>
          <cell r="E3927" t="str">
            <v>369,86</v>
          </cell>
        </row>
        <row r="3928">
          <cell r="A3928">
            <v>12042</v>
          </cell>
          <cell r="B3928" t="str">
            <v>QUADRO DE DISTRIBUICAO COM BARRAMENTO TRIFASICO, DE EMBUTIR, EM CHAPA DE ACO GALVANIZADO, PARA 40 DISJUNTORES DIN, 100 A</v>
          </cell>
          <cell r="C3928" t="str">
            <v xml:space="preserve">UN    </v>
          </cell>
          <cell r="D3928" t="str">
            <v>CR</v>
          </cell>
          <cell r="E3928" t="str">
            <v>539,99</v>
          </cell>
        </row>
        <row r="3929">
          <cell r="A3929">
            <v>39763</v>
          </cell>
          <cell r="B3929" t="str">
            <v>QUADRO DE DISTRIBUICAO COM BARRAMENTO TRIFASICO, DE EMBUTIR, EM CHAPA DE ACO GALVANIZADO, PARA 48 DISJUNTORES DIN, 100 A</v>
          </cell>
          <cell r="C3929" t="str">
            <v xml:space="preserve">UN    </v>
          </cell>
          <cell r="D3929" t="str">
            <v>CR</v>
          </cell>
          <cell r="E3929" t="str">
            <v>631,99</v>
          </cell>
        </row>
        <row r="3930">
          <cell r="A3930">
            <v>39760</v>
          </cell>
          <cell r="B3930" t="str">
            <v>QUADRO DE DISTRIBUICAO COM BARRAMENTO TRIFASICO, DE SOBREPOR, EM CHAPA DE ACO GALVANIZADO, PARA *42* DISJUNTORES DIN, 100 A</v>
          </cell>
          <cell r="C3930" t="str">
            <v xml:space="preserve">UN    </v>
          </cell>
          <cell r="D3930" t="str">
            <v>CR</v>
          </cell>
          <cell r="E3930" t="str">
            <v>629,91</v>
          </cell>
        </row>
        <row r="3931">
          <cell r="A3931">
            <v>39756</v>
          </cell>
          <cell r="B3931" t="str">
            <v>QUADRO DE DISTRIBUICAO COM BARRAMENTO TRIFASICO, DE SOBREPOR, EM CHAPA DE ACO GALVANIZADO, PARA 12 DISJUNTORES DIN, 100 A</v>
          </cell>
          <cell r="C3931" t="str">
            <v xml:space="preserve">UN    </v>
          </cell>
          <cell r="D3931" t="str">
            <v>CR</v>
          </cell>
          <cell r="E3931" t="str">
            <v>226,17</v>
          </cell>
        </row>
        <row r="3932">
          <cell r="A3932">
            <v>12038</v>
          </cell>
          <cell r="B3932" t="str">
            <v>QUADRO DE DISTRIBUICAO COM BARRAMENTO TRIFASICO, DE SOBREPOR, EM CHAPA DE ACO GALVANIZADO, PARA 18 DISJUNTORES DIN, 100 A</v>
          </cell>
          <cell r="C3932" t="str">
            <v xml:space="preserve">UN    </v>
          </cell>
          <cell r="D3932" t="str">
            <v>CR</v>
          </cell>
          <cell r="E3932" t="str">
            <v>282,61</v>
          </cell>
        </row>
        <row r="3933">
          <cell r="A3933">
            <v>39757</v>
          </cell>
          <cell r="B3933" t="str">
            <v>QUADRO DE DISTRIBUICAO COM BARRAMENTO TRIFASICO, DE SOBREPOR, EM CHAPA DE ACO GALVANIZADO, PARA 28 DISJUNTORES DIN, 100 A</v>
          </cell>
          <cell r="C3933" t="str">
            <v xml:space="preserve">UN    </v>
          </cell>
          <cell r="D3933" t="str">
            <v>CR</v>
          </cell>
          <cell r="E3933" t="str">
            <v>261,33</v>
          </cell>
        </row>
        <row r="3934">
          <cell r="A3934">
            <v>39758</v>
          </cell>
          <cell r="B3934" t="str">
            <v>QUADRO DE DISTRIBUICAO COM BARRAMENTO TRIFASICO, DE SOBREPOR, EM CHAPA DE ACO GALVANIZADO, PARA 30 DISJUNTORES DIN, 100 A</v>
          </cell>
          <cell r="C3934" t="str">
            <v xml:space="preserve">UN    </v>
          </cell>
          <cell r="D3934" t="str">
            <v>CR</v>
          </cell>
          <cell r="E3934" t="str">
            <v>380,85</v>
          </cell>
        </row>
        <row r="3935">
          <cell r="A3935">
            <v>39759</v>
          </cell>
          <cell r="B3935" t="str">
            <v>QUADRO DE DISTRIBUICAO COM BARRAMENTO TRIFASICO, DE SOBREPOR, EM CHAPA DE ACO GALVANIZADO, PARA 36 DISJUNTORES DIN, 100 A</v>
          </cell>
          <cell r="C3935" t="str">
            <v xml:space="preserve">UN    </v>
          </cell>
          <cell r="D3935" t="str">
            <v>CR</v>
          </cell>
          <cell r="E3935" t="str">
            <v>470,35</v>
          </cell>
        </row>
        <row r="3936">
          <cell r="A3936">
            <v>39761</v>
          </cell>
          <cell r="B3936" t="str">
            <v>QUADRO DE DISTRIBUICAO COM BARRAMENTO TRIFASICO, DE SOBREPOR, EM CHAPA DE ACO GALVANIZADO, PARA 48 DISJUNTORES DIN, 100 A</v>
          </cell>
          <cell r="C3936" t="str">
            <v xml:space="preserve">UN    </v>
          </cell>
          <cell r="D3936" t="str">
            <v>CR</v>
          </cell>
          <cell r="E3936" t="str">
            <v>565,38</v>
          </cell>
        </row>
        <row r="3937">
          <cell r="A3937">
            <v>39805</v>
          </cell>
          <cell r="B3937" t="str">
            <v>QUADRO DE DISTRIBUICAO, EM PVC, DE EMBUTIR, COM BARRAMENTO TERRA / NEUTRO, PARA 12 DISJUNTORES NEMA OU 16 DISJUNTORES DIN</v>
          </cell>
          <cell r="C3937" t="str">
            <v xml:space="preserve">UN    </v>
          </cell>
          <cell r="D3937" t="str">
            <v>CR</v>
          </cell>
          <cell r="E3937" t="str">
            <v>100,37</v>
          </cell>
        </row>
        <row r="3938">
          <cell r="A3938">
            <v>39806</v>
          </cell>
          <cell r="B3938" t="str">
            <v>QUADRO DE DISTRIBUICAO, EM PVC, DE EMBUTIR, COM BARRAMENTO TERRA / NEUTRO, PARA 18 DISJUNTORES NEMA OU 24 DISJUNTORES DIN</v>
          </cell>
          <cell r="C3938" t="str">
            <v xml:space="preserve">UN    </v>
          </cell>
          <cell r="D3938" t="str">
            <v>CR</v>
          </cell>
          <cell r="E3938" t="str">
            <v>185,96</v>
          </cell>
        </row>
        <row r="3939">
          <cell r="A3939">
            <v>39807</v>
          </cell>
          <cell r="B3939" t="str">
            <v>QUADRO DE DISTRIBUICAO, EM PVC, DE EMBUTIR, COM BARRAMENTO TERRA / NEUTRO, PARA 27 DISJUNTORES NEMA OU 36 DISJUNTORES DIN</v>
          </cell>
          <cell r="C3939" t="str">
            <v xml:space="preserve">UN    </v>
          </cell>
          <cell r="D3939" t="str">
            <v>CR</v>
          </cell>
          <cell r="E3939" t="str">
            <v>403,03</v>
          </cell>
        </row>
        <row r="3940">
          <cell r="A3940">
            <v>43100</v>
          </cell>
          <cell r="B3940" t="str">
            <v>QUADRO DE DISTRIBUICAO, EM PVC, DE EMBUTIR, COM BARRAMENTO TERRA / NEUTRO, PARA 48 DISJUNTORES DIN</v>
          </cell>
          <cell r="C3940" t="str">
            <v xml:space="preserve">UN    </v>
          </cell>
          <cell r="D3940" t="str">
            <v>CR</v>
          </cell>
          <cell r="E3940" t="str">
            <v>315,08</v>
          </cell>
        </row>
        <row r="3941">
          <cell r="A3941">
            <v>39804</v>
          </cell>
          <cell r="B3941" t="str">
            <v>QUADRO DE DISTRIBUICAO, EM PVC, DE EMBUTIR, COM BARRAMENTO TERRA / NEUTRO, PARA 6 DISJUNTORES NEMA OU 8 DISJUNTORES DIN</v>
          </cell>
          <cell r="C3941" t="str">
            <v xml:space="preserve">UN    </v>
          </cell>
          <cell r="D3941" t="str">
            <v>CR</v>
          </cell>
          <cell r="E3941" t="str">
            <v>58,94</v>
          </cell>
        </row>
        <row r="3942">
          <cell r="A3942">
            <v>39796</v>
          </cell>
          <cell r="B3942" t="str">
            <v>QUADRO DE DISTRIBUICAO, SEM BARRAMENTO, EM PVC, DE EMBUTIR, PARA 12 DISJUNTORES NEMA OU 16 DISJUNTORES DIN</v>
          </cell>
          <cell r="C3942" t="str">
            <v xml:space="preserve">UN    </v>
          </cell>
          <cell r="D3942" t="str">
            <v>CR</v>
          </cell>
          <cell r="E3942" t="str">
            <v>61,04</v>
          </cell>
        </row>
        <row r="3943">
          <cell r="A3943">
            <v>39797</v>
          </cell>
          <cell r="B3943" t="str">
            <v>QUADRO DE DISTRIBUICAO, SEM BARRAMENTO, EM PVC, DE EMBUTIR, PARA 18 DISJUNTORES NEMA OU 24 DISJUNTORES DIN</v>
          </cell>
          <cell r="C3943" t="str">
            <v xml:space="preserve">UN    </v>
          </cell>
          <cell r="D3943" t="str">
            <v xml:space="preserve">C </v>
          </cell>
          <cell r="E3943" t="str">
            <v>95,83</v>
          </cell>
        </row>
        <row r="3944">
          <cell r="A3944">
            <v>39798</v>
          </cell>
          <cell r="B3944" t="str">
            <v>QUADRO DE DISTRIBUICAO, SEM BARRAMENTO, EM PVC, DE EMBUTIR, PARA 27 DISJUNTORES NEMA OU 36 DISJUNTORES DIN</v>
          </cell>
          <cell r="C3944" t="str">
            <v xml:space="preserve">UN    </v>
          </cell>
          <cell r="D3944" t="str">
            <v>CR</v>
          </cell>
          <cell r="E3944" t="str">
            <v>164,38</v>
          </cell>
        </row>
        <row r="3945">
          <cell r="A3945">
            <v>39794</v>
          </cell>
          <cell r="B3945" t="str">
            <v>QUADRO DE DISTRIBUICAO, SEM BARRAMENTO, EM PVC, DE EMBUTIR, PARA 3 DISJUNTORES NEMA OU 4 DISJUNTORES DIN</v>
          </cell>
          <cell r="C3945" t="str">
            <v xml:space="preserve">UN    </v>
          </cell>
          <cell r="D3945" t="str">
            <v>CR</v>
          </cell>
          <cell r="E3945" t="str">
            <v>25,91</v>
          </cell>
        </row>
        <row r="3946">
          <cell r="A3946">
            <v>39795</v>
          </cell>
          <cell r="B3946" t="str">
            <v>QUADRO DE DISTRIBUICAO, SEM BARRAMENTO, EM PVC, DE EMBUTIR, PARA 6 DISJUNTORES NEMA OU 8 DISJUNTORES DIN</v>
          </cell>
          <cell r="C3946" t="str">
            <v xml:space="preserve">UN    </v>
          </cell>
          <cell r="D3946" t="str">
            <v>CR</v>
          </cell>
          <cell r="E3946" t="str">
            <v>40,93</v>
          </cell>
        </row>
        <row r="3947">
          <cell r="A3947">
            <v>39799</v>
          </cell>
          <cell r="B3947" t="str">
            <v>QUADRO DE DISTRIBUICAO, SEM BARRAMENTO, EM PVC, DE SOBREPOR,  PARA 3 DISJUNTORES NEMA OU 4 DISJUNTORES DIN</v>
          </cell>
          <cell r="C3947" t="str">
            <v xml:space="preserve">UN    </v>
          </cell>
          <cell r="D3947" t="str">
            <v>CR</v>
          </cell>
          <cell r="E3947" t="str">
            <v>30,20</v>
          </cell>
        </row>
        <row r="3948">
          <cell r="A3948">
            <v>39801</v>
          </cell>
          <cell r="B3948" t="str">
            <v>QUADRO DE DISTRIBUICAO, SEM BARRAMENTO, EM PVC, DE SOBREPOR, PARA 12 DISJUNTORES NEMA OU 16 DISJUNTORES DIN</v>
          </cell>
          <cell r="C3948" t="str">
            <v xml:space="preserve">UN    </v>
          </cell>
          <cell r="D3948" t="str">
            <v>CR</v>
          </cell>
          <cell r="E3948" t="str">
            <v>86,44</v>
          </cell>
        </row>
        <row r="3949">
          <cell r="A3949">
            <v>39802</v>
          </cell>
          <cell r="B3949" t="str">
            <v>QUADRO DE DISTRIBUICAO, SEM BARRAMENTO, EM PVC, DE SOBREPOR, PARA 18 DISJUNTORES NEMA OU 24 DISJUNTORES DIN</v>
          </cell>
          <cell r="C3949" t="str">
            <v xml:space="preserve">UN    </v>
          </cell>
          <cell r="D3949" t="str">
            <v>CR</v>
          </cell>
          <cell r="E3949" t="str">
            <v>126,71</v>
          </cell>
        </row>
        <row r="3950">
          <cell r="A3950">
            <v>39803</v>
          </cell>
          <cell r="B3950" t="str">
            <v>QUADRO DE DISTRIBUICAO, SEM BARRAMENTO, EM PVC, DE SOBREPOR, PARA 27 DISJUNTORES NEMA OU 36 DISJUNTORES DIN</v>
          </cell>
          <cell r="C3950" t="str">
            <v xml:space="preserve">UN    </v>
          </cell>
          <cell r="D3950" t="str">
            <v>CR</v>
          </cell>
          <cell r="E3950" t="str">
            <v>176,76</v>
          </cell>
        </row>
        <row r="3951">
          <cell r="A3951">
            <v>39800</v>
          </cell>
          <cell r="B3951" t="str">
            <v>QUADRO DE DISTRIBUICAO, SEM BARRAMENTO, EM PVC, DE SOBREPOR, PARA 6 DISJUNTORES NEMA OU 8 DISJUNTORES DIN</v>
          </cell>
          <cell r="C3951" t="str">
            <v xml:space="preserve">UN    </v>
          </cell>
          <cell r="D3951" t="str">
            <v>CR</v>
          </cell>
          <cell r="E3951" t="str">
            <v>51,45</v>
          </cell>
        </row>
        <row r="3952">
          <cell r="A3952">
            <v>4224</v>
          </cell>
          <cell r="B3952" t="str">
            <v>QUEROSENE</v>
          </cell>
          <cell r="C3952" t="str">
            <v xml:space="preserve">L     </v>
          </cell>
          <cell r="D3952" t="str">
            <v>CR</v>
          </cell>
          <cell r="E3952" t="str">
            <v>14,25</v>
          </cell>
        </row>
        <row r="3953">
          <cell r="A3953">
            <v>21059</v>
          </cell>
          <cell r="B3953" t="str">
            <v>RALO FOFO COM REQUADRO, QUADRADO 150 X 150 MM</v>
          </cell>
          <cell r="C3953" t="str">
            <v xml:space="preserve">UN    </v>
          </cell>
          <cell r="D3953" t="str">
            <v>AS</v>
          </cell>
          <cell r="E3953" t="str">
            <v>39,47</v>
          </cell>
        </row>
        <row r="3954">
          <cell r="A3954">
            <v>11234</v>
          </cell>
          <cell r="B3954" t="str">
            <v>RALO FOFO COM REQUADRO, QUADRADO 200 X 200 MM</v>
          </cell>
          <cell r="C3954" t="str">
            <v xml:space="preserve">UN    </v>
          </cell>
          <cell r="D3954" t="str">
            <v>AS</v>
          </cell>
          <cell r="E3954" t="str">
            <v>59,49</v>
          </cell>
        </row>
        <row r="3955">
          <cell r="A3955">
            <v>21060</v>
          </cell>
          <cell r="B3955" t="str">
            <v>RALO FOFO COM REQUADRO, QUADRADO 250 X 250 MM</v>
          </cell>
          <cell r="C3955" t="str">
            <v xml:space="preserve">UN    </v>
          </cell>
          <cell r="D3955" t="str">
            <v>AS</v>
          </cell>
          <cell r="E3955" t="str">
            <v>73,22</v>
          </cell>
        </row>
        <row r="3956">
          <cell r="A3956">
            <v>21061</v>
          </cell>
          <cell r="B3956" t="str">
            <v>RALO FOFO COM REQUADRO, QUADRADO 300 X 300 MM</v>
          </cell>
          <cell r="C3956" t="str">
            <v xml:space="preserve">UN    </v>
          </cell>
          <cell r="D3956" t="str">
            <v>AS</v>
          </cell>
          <cell r="E3956" t="str">
            <v>91,53</v>
          </cell>
        </row>
        <row r="3957">
          <cell r="A3957">
            <v>21062</v>
          </cell>
          <cell r="B3957" t="str">
            <v>RALO FOFO COM REQUADRO, QUADRADO 400 X 400 MM</v>
          </cell>
          <cell r="C3957" t="str">
            <v xml:space="preserve">UN    </v>
          </cell>
          <cell r="D3957" t="str">
            <v>AS</v>
          </cell>
          <cell r="E3957" t="str">
            <v>144,16</v>
          </cell>
        </row>
        <row r="3958">
          <cell r="A3958">
            <v>11708</v>
          </cell>
          <cell r="B3958" t="str">
            <v>RALO FOFO SEMIESFERICO, 100 MM, PARA LAJES/ CALHAS</v>
          </cell>
          <cell r="C3958" t="str">
            <v xml:space="preserve">UN    </v>
          </cell>
          <cell r="D3958" t="str">
            <v>AS</v>
          </cell>
          <cell r="E3958" t="str">
            <v>15,73</v>
          </cell>
        </row>
        <row r="3959">
          <cell r="A3959">
            <v>11709</v>
          </cell>
          <cell r="B3959" t="str">
            <v>RALO FOFO SEMIESFERICO, 150 MM, PARA LAJES/ CALHAS</v>
          </cell>
          <cell r="C3959" t="str">
            <v xml:space="preserve">UN    </v>
          </cell>
          <cell r="D3959" t="str">
            <v>AS</v>
          </cell>
          <cell r="E3959" t="str">
            <v>36,95</v>
          </cell>
        </row>
        <row r="3960">
          <cell r="A3960">
            <v>11710</v>
          </cell>
          <cell r="B3960" t="str">
            <v>RALO FOFO SEMIESFERICO, 200 MM, PARA LAJES/ CALHAS</v>
          </cell>
          <cell r="C3960" t="str">
            <v xml:space="preserve">UN    </v>
          </cell>
          <cell r="D3960" t="str">
            <v>AS</v>
          </cell>
          <cell r="E3960" t="str">
            <v>84,95</v>
          </cell>
        </row>
        <row r="3961">
          <cell r="A3961">
            <v>11707</v>
          </cell>
          <cell r="B3961" t="str">
            <v>RALO FOFO SEMIESFERICO, 75 MM, PARA LAJES/ CALHAS</v>
          </cell>
          <cell r="C3961" t="str">
            <v xml:space="preserve">UN    </v>
          </cell>
          <cell r="D3961" t="str">
            <v>AS</v>
          </cell>
          <cell r="E3961" t="str">
            <v>11,78</v>
          </cell>
        </row>
        <row r="3962">
          <cell r="A3962">
            <v>11739</v>
          </cell>
          <cell r="B3962" t="str">
            <v>RALO SECO PVC CONICO, 100 X 40 MM,  COM GRELHA REDONDA BRANCA</v>
          </cell>
          <cell r="C3962" t="str">
            <v xml:space="preserve">UN    </v>
          </cell>
          <cell r="D3962" t="str">
            <v>CR</v>
          </cell>
          <cell r="E3962" t="str">
            <v>7,83</v>
          </cell>
        </row>
        <row r="3963">
          <cell r="A3963">
            <v>11711</v>
          </cell>
          <cell r="B3963" t="str">
            <v>RALO SECO PVC CONICO, 100 X 40 MM, COM GRELHA QUADRADA</v>
          </cell>
          <cell r="C3963" t="str">
            <v xml:space="preserve">UN    </v>
          </cell>
          <cell r="D3963" t="str">
            <v>CR</v>
          </cell>
          <cell r="E3963" t="str">
            <v>11,47</v>
          </cell>
        </row>
        <row r="3964">
          <cell r="A3964">
            <v>5102</v>
          </cell>
          <cell r="B3964" t="str">
            <v>RALO SECO PVC QUADRADO, 100 X 100 X 53 MM, SAIDA 40 MM, COM GRELHA BRANCA</v>
          </cell>
          <cell r="C3964" t="str">
            <v xml:space="preserve">UN    </v>
          </cell>
          <cell r="D3964" t="str">
            <v>CR</v>
          </cell>
          <cell r="E3964" t="str">
            <v>11,09</v>
          </cell>
        </row>
        <row r="3965">
          <cell r="A3965">
            <v>11741</v>
          </cell>
          <cell r="B3965" t="str">
            <v>RALO SIFONADO PVC CILINDRICO, 100 X 40 MM,  COM GRELHA REDONDA BRANCA</v>
          </cell>
          <cell r="C3965" t="str">
            <v xml:space="preserve">UN    </v>
          </cell>
          <cell r="D3965" t="str">
            <v>CR</v>
          </cell>
          <cell r="E3965" t="str">
            <v>8,08</v>
          </cell>
        </row>
        <row r="3966">
          <cell r="A3966">
            <v>11743</v>
          </cell>
          <cell r="B3966" t="str">
            <v>RALO SIFONADO PVC REDONDO CONICO, 100 X 40 MM, COM GRELHA  BRANCA REDONDA</v>
          </cell>
          <cell r="C3966" t="str">
            <v xml:space="preserve">UN    </v>
          </cell>
          <cell r="D3966" t="str">
            <v>CR</v>
          </cell>
          <cell r="E3966" t="str">
            <v>7,34</v>
          </cell>
        </row>
        <row r="3967">
          <cell r="A3967">
            <v>11745</v>
          </cell>
          <cell r="B3967" t="str">
            <v>RALO SIFONADO PVC, QUADRADO, 100 X 100 X 53 MM, SAIDA 40 MM, COM GRELHA BRANCA</v>
          </cell>
          <cell r="C3967" t="str">
            <v xml:space="preserve">UN    </v>
          </cell>
          <cell r="D3967" t="str">
            <v>CR</v>
          </cell>
          <cell r="E3967" t="str">
            <v>10,42</v>
          </cell>
        </row>
        <row r="3968">
          <cell r="A3968">
            <v>25961</v>
          </cell>
          <cell r="B3968" t="str">
            <v>RASTELEIRO</v>
          </cell>
          <cell r="C3968" t="str">
            <v xml:space="preserve">H     </v>
          </cell>
          <cell r="D3968" t="str">
            <v>CR</v>
          </cell>
          <cell r="E3968" t="str">
            <v>17,92</v>
          </cell>
        </row>
        <row r="3969">
          <cell r="A3969">
            <v>40985</v>
          </cell>
          <cell r="B3969" t="str">
            <v>RASTELEIRO (MENSALISTA)</v>
          </cell>
          <cell r="C3969" t="str">
            <v xml:space="preserve">MES   </v>
          </cell>
          <cell r="D3969" t="str">
            <v>CR</v>
          </cell>
          <cell r="E3969" t="str">
            <v>3.139,31</v>
          </cell>
        </row>
        <row r="3970">
          <cell r="A3970">
            <v>1088</v>
          </cell>
          <cell r="B3970" t="str">
            <v>REATOR ELETRONICO BIVOLT PARA 1 LAMPADA FLUORESCENTE DE 18/20 W</v>
          </cell>
          <cell r="C3970" t="str">
            <v xml:space="preserve">UN    </v>
          </cell>
          <cell r="D3970" t="str">
            <v>AS</v>
          </cell>
          <cell r="E3970" t="str">
            <v>16,43</v>
          </cell>
        </row>
        <row r="3971">
          <cell r="A3971">
            <v>1087</v>
          </cell>
          <cell r="B3971" t="str">
            <v>REATOR ELETRONICO BIVOLT PARA 1 LAMPADA FLUORESCENTE DE 36/40 W</v>
          </cell>
          <cell r="C3971" t="str">
            <v xml:space="preserve">UN    </v>
          </cell>
          <cell r="D3971" t="str">
            <v>AS</v>
          </cell>
          <cell r="E3971" t="str">
            <v>20,52</v>
          </cell>
        </row>
        <row r="3972">
          <cell r="A3972">
            <v>38777</v>
          </cell>
          <cell r="B3972" t="str">
            <v>REATOR ELETRONICO BIVOLT PARA 2 LAMPADAS FLUORESCENTES DE 14 W</v>
          </cell>
          <cell r="C3972" t="str">
            <v xml:space="preserve">UN    </v>
          </cell>
          <cell r="D3972" t="str">
            <v>AS</v>
          </cell>
          <cell r="E3972" t="str">
            <v>40,87</v>
          </cell>
        </row>
        <row r="3973">
          <cell r="A3973">
            <v>1086</v>
          </cell>
          <cell r="B3973" t="str">
            <v>REATOR ELETRONICO BIVOLT PARA 2 LAMPADAS FLUORESCENTES DE 18/20 W</v>
          </cell>
          <cell r="C3973" t="str">
            <v xml:space="preserve">UN    </v>
          </cell>
          <cell r="D3973" t="str">
            <v>AS</v>
          </cell>
          <cell r="E3973" t="str">
            <v>21,57</v>
          </cell>
        </row>
        <row r="3974">
          <cell r="A3974">
            <v>1079</v>
          </cell>
          <cell r="B3974" t="str">
            <v>REATOR ELETRONICO BIVOLT PARA 2 LAMPADAS FLUORESCENTES DE 36/40 W</v>
          </cell>
          <cell r="C3974" t="str">
            <v xml:space="preserve">UN    </v>
          </cell>
          <cell r="D3974" t="str">
            <v>AS</v>
          </cell>
          <cell r="E3974" t="str">
            <v>22,29</v>
          </cell>
        </row>
        <row r="3975">
          <cell r="A3975">
            <v>39374</v>
          </cell>
          <cell r="B3975" t="str">
            <v>REATOR INTERNO/INTEGRADO PARA LAMPADA VAPOR METALICO 400 W, ALTO FATOR DE POTENCIA</v>
          </cell>
          <cell r="C3975" t="str">
            <v xml:space="preserve">UN    </v>
          </cell>
          <cell r="D3975" t="str">
            <v xml:space="preserve">C </v>
          </cell>
          <cell r="E3975" t="str">
            <v>122,00</v>
          </cell>
        </row>
        <row r="3976">
          <cell r="A3976">
            <v>1082</v>
          </cell>
          <cell r="B3976" t="str">
            <v>REATOR P/ LAMPADA VAPOR DE SODIO 250W USO EXT</v>
          </cell>
          <cell r="C3976" t="str">
            <v xml:space="preserve">UN    </v>
          </cell>
          <cell r="D3976" t="str">
            <v>AS</v>
          </cell>
          <cell r="E3976" t="str">
            <v>140,17</v>
          </cell>
        </row>
        <row r="3977">
          <cell r="A3977">
            <v>12316</v>
          </cell>
          <cell r="B3977" t="str">
            <v>REATOR P/ 1 LAMPADA VAPOR DE MERCURIO 125W USO EXT</v>
          </cell>
          <cell r="C3977" t="str">
            <v xml:space="preserve">UN    </v>
          </cell>
          <cell r="D3977" t="str">
            <v>AS</v>
          </cell>
          <cell r="E3977" t="str">
            <v>64,24</v>
          </cell>
        </row>
        <row r="3978">
          <cell r="A3978">
            <v>12317</v>
          </cell>
          <cell r="B3978" t="str">
            <v>REATOR P/ 1 LAMPADA VAPOR DE MERCURIO 250W USO EXT</v>
          </cell>
          <cell r="C3978" t="str">
            <v xml:space="preserve">UN    </v>
          </cell>
          <cell r="D3978" t="str">
            <v>AS</v>
          </cell>
          <cell r="E3978" t="str">
            <v>76,61</v>
          </cell>
        </row>
        <row r="3979">
          <cell r="A3979">
            <v>12318</v>
          </cell>
          <cell r="B3979" t="str">
            <v>REATOR P/ 1 LAMPADA VAPOR DE MERCURIO 400W USO EXT</v>
          </cell>
          <cell r="C3979" t="str">
            <v xml:space="preserve">UN    </v>
          </cell>
          <cell r="D3979" t="str">
            <v>AS</v>
          </cell>
          <cell r="E3979" t="str">
            <v>88,25</v>
          </cell>
        </row>
        <row r="3980">
          <cell r="A3980">
            <v>5104</v>
          </cell>
          <cell r="B3980" t="str">
            <v>REBITE DE ALUMINIO VAZADO DE REPUXO, 3,2 X 8 MM (1KG = 1025 UNIDADES)</v>
          </cell>
          <cell r="C3980" t="str">
            <v xml:space="preserve">KG    </v>
          </cell>
          <cell r="D3980" t="str">
            <v>CR</v>
          </cell>
          <cell r="E3980" t="str">
            <v>66,57</v>
          </cell>
        </row>
        <row r="3981">
          <cell r="A3981">
            <v>26023</v>
          </cell>
          <cell r="B3981" t="str">
            <v>REBOLO ABRASIVO RETO DE USO GERAL GRAO 36, DE 6 X 1 " (DIAMETRO X ALTURA)</v>
          </cell>
          <cell r="C3981" t="str">
            <v xml:space="preserve">UN    </v>
          </cell>
          <cell r="D3981" t="str">
            <v>CR</v>
          </cell>
          <cell r="E3981" t="str">
            <v>48,80</v>
          </cell>
        </row>
        <row r="3982">
          <cell r="A3982">
            <v>2710</v>
          </cell>
          <cell r="B3982" t="str">
            <v>REBOLO ABRASIVO RETO DE USO GERAL GRAO 36, DE 6 X 3/4 " (DIAMETRO X ALTURA)</v>
          </cell>
          <cell r="C3982" t="str">
            <v xml:space="preserve">UN    </v>
          </cell>
          <cell r="D3982" t="str">
            <v>CR</v>
          </cell>
          <cell r="E3982" t="str">
            <v>38,98</v>
          </cell>
        </row>
        <row r="3983">
          <cell r="A3983">
            <v>14575</v>
          </cell>
          <cell r="B3983" t="str">
            <v>RECICLADORA DE ASFALTO A FRIO SOBRE RODAS, LARG. FRESAGEM 2,00 M, POT. 315 KW/422 HP</v>
          </cell>
          <cell r="C3983" t="str">
            <v xml:space="preserve">UN    </v>
          </cell>
          <cell r="D3983" t="str">
            <v>AS</v>
          </cell>
          <cell r="E3983" t="str">
            <v>3.905.271,10</v>
          </cell>
        </row>
        <row r="3984">
          <cell r="A3984">
            <v>20034</v>
          </cell>
          <cell r="B3984" t="str">
            <v>REDUCAO EXCENTRICA PVC NBR 10569 P/REDE COLET ESG PB JE 150 X 100MM</v>
          </cell>
          <cell r="C3984" t="str">
            <v xml:space="preserve">UN    </v>
          </cell>
          <cell r="D3984" t="str">
            <v>AS</v>
          </cell>
          <cell r="E3984" t="str">
            <v>54,35</v>
          </cell>
        </row>
        <row r="3985">
          <cell r="A3985">
            <v>20036</v>
          </cell>
          <cell r="B3985" t="str">
            <v>REDUCAO EXCENTRICA PVC NBR 10569 P/REDE COLET ESG PB JE 200 X 150MM</v>
          </cell>
          <cell r="C3985" t="str">
            <v xml:space="preserve">UN    </v>
          </cell>
          <cell r="D3985" t="str">
            <v>AS</v>
          </cell>
          <cell r="E3985" t="str">
            <v>104,55</v>
          </cell>
        </row>
        <row r="3986">
          <cell r="A3986">
            <v>20037</v>
          </cell>
          <cell r="B3986" t="str">
            <v>REDUCAO EXCENTRICA PVC NBR 10569 P/REDE COLET ESG PB JE 250 X 200MM</v>
          </cell>
          <cell r="C3986" t="str">
            <v xml:space="preserve">UN    </v>
          </cell>
          <cell r="D3986" t="str">
            <v>AS</v>
          </cell>
          <cell r="E3986" t="str">
            <v>197,20</v>
          </cell>
        </row>
        <row r="3987">
          <cell r="A3987">
            <v>20043</v>
          </cell>
          <cell r="B3987" t="str">
            <v>REDUCAO EXCENTRICA PVC P/ ESG PREDIAL DN 100 X 50MM</v>
          </cell>
          <cell r="C3987" t="str">
            <v xml:space="preserve">UN    </v>
          </cell>
          <cell r="D3987" t="str">
            <v>CR</v>
          </cell>
          <cell r="E3987" t="str">
            <v>4,64</v>
          </cell>
        </row>
        <row r="3988">
          <cell r="A3988">
            <v>20044</v>
          </cell>
          <cell r="B3988" t="str">
            <v>REDUCAO EXCENTRICA PVC P/ ESG PREDIAL DN 100 X 75MM</v>
          </cell>
          <cell r="C3988" t="str">
            <v xml:space="preserve">UN    </v>
          </cell>
          <cell r="D3988" t="str">
            <v>CR</v>
          </cell>
          <cell r="E3988" t="str">
            <v>5,42</v>
          </cell>
        </row>
        <row r="3989">
          <cell r="A3989">
            <v>20042</v>
          </cell>
          <cell r="B3989" t="str">
            <v>REDUCAO EXCENTRICA PVC P/ ESG PREDIAL DN 75 X 50MM</v>
          </cell>
          <cell r="C3989" t="str">
            <v xml:space="preserve">UN    </v>
          </cell>
          <cell r="D3989" t="str">
            <v>CR</v>
          </cell>
          <cell r="E3989" t="str">
            <v>3,93</v>
          </cell>
        </row>
        <row r="3990">
          <cell r="A3990">
            <v>20046</v>
          </cell>
          <cell r="B3990" t="str">
            <v>REDUCAO EXCENTRICA PVC, SERIE R, DN 100 X 75 MM, PARA ESGOTO PREDIAL</v>
          </cell>
          <cell r="C3990" t="str">
            <v xml:space="preserve">UN    </v>
          </cell>
          <cell r="D3990" t="str">
            <v>CR</v>
          </cell>
          <cell r="E3990" t="str">
            <v>11,51</v>
          </cell>
        </row>
        <row r="3991">
          <cell r="A3991">
            <v>20047</v>
          </cell>
          <cell r="B3991" t="str">
            <v>REDUCAO EXCENTRICA PVC, SERIE R, DN 150 X 100 MM, PARA ESGOTO PREDIAL</v>
          </cell>
          <cell r="C3991" t="str">
            <v xml:space="preserve">UN    </v>
          </cell>
          <cell r="D3991" t="str">
            <v>CR</v>
          </cell>
          <cell r="E3991" t="str">
            <v>31,46</v>
          </cell>
        </row>
        <row r="3992">
          <cell r="A3992">
            <v>20045</v>
          </cell>
          <cell r="B3992" t="str">
            <v>REDUCAO EXCENTRICA PVC, SERIE R, DN 75 X 50 MM, PARA ESGOTO PREDIAL</v>
          </cell>
          <cell r="C3992" t="str">
            <v xml:space="preserve">UN    </v>
          </cell>
          <cell r="D3992" t="str">
            <v>CR</v>
          </cell>
          <cell r="E3992" t="str">
            <v>4,73</v>
          </cell>
        </row>
        <row r="3993">
          <cell r="A3993">
            <v>20972</v>
          </cell>
          <cell r="B3993" t="str">
            <v>REDUCAO FIXA TIPO STORZ, ENGATE RAPIDO 2.1/2" X 1.1/2", EM LATAO, PARA INSTALACAO PREDIAL COMBATE A INCENDIO PREDIAL</v>
          </cell>
          <cell r="C3993" t="str">
            <v xml:space="preserve">UN    </v>
          </cell>
          <cell r="D3993" t="str">
            <v>CR</v>
          </cell>
          <cell r="E3993" t="str">
            <v>142,14</v>
          </cell>
        </row>
        <row r="3994">
          <cell r="A3994">
            <v>20032</v>
          </cell>
          <cell r="B3994" t="str">
            <v>REDUCAO PVC PBA, JE, BB, DN 75 X 50 / DE 85 X 60 MM, PARA REDE DE AGUA</v>
          </cell>
          <cell r="C3994" t="str">
            <v xml:space="preserve">UN    </v>
          </cell>
          <cell r="D3994" t="str">
            <v>AS</v>
          </cell>
          <cell r="E3994" t="str">
            <v>49,68</v>
          </cell>
        </row>
        <row r="3995">
          <cell r="A3995">
            <v>11321</v>
          </cell>
          <cell r="B3995" t="str">
            <v>REDUCAO PVC PBA, JE, PB, DN 100 X 50 / DE 110 X 60 MM, PARA REDE DE AGUA</v>
          </cell>
          <cell r="C3995" t="str">
            <v xml:space="preserve">UN    </v>
          </cell>
          <cell r="D3995" t="str">
            <v>AS</v>
          </cell>
          <cell r="E3995" t="str">
            <v>22,65</v>
          </cell>
        </row>
        <row r="3996">
          <cell r="A3996">
            <v>11323</v>
          </cell>
          <cell r="B3996" t="str">
            <v>REDUCAO PVC PBA, JE, PB, DN 100 X 75 / DE 110 X 85 MM, PARA REDE DE AGUA</v>
          </cell>
          <cell r="C3996" t="str">
            <v xml:space="preserve">UN    </v>
          </cell>
          <cell r="D3996" t="str">
            <v>AS</v>
          </cell>
          <cell r="E3996" t="str">
            <v>26,05</v>
          </cell>
        </row>
        <row r="3997">
          <cell r="A3997">
            <v>20327</v>
          </cell>
          <cell r="B3997" t="str">
            <v>REDUCAO PVC PBA, JE, PB, DN 75 X 50 / DE 85 X 60 MM, PARA REDE DE AGUA</v>
          </cell>
          <cell r="C3997" t="str">
            <v xml:space="preserve">UN    </v>
          </cell>
          <cell r="D3997" t="str">
            <v>AS</v>
          </cell>
          <cell r="E3997" t="str">
            <v>14,78</v>
          </cell>
        </row>
        <row r="3998">
          <cell r="A3998">
            <v>25966</v>
          </cell>
          <cell r="B3998" t="str">
            <v>REDUTOR TIPO THINNER PARA ACABAMENTO</v>
          </cell>
          <cell r="C3998" t="str">
            <v xml:space="preserve">L     </v>
          </cell>
          <cell r="D3998" t="str">
            <v>CR</v>
          </cell>
          <cell r="E3998" t="str">
            <v>18,21</v>
          </cell>
        </row>
        <row r="3999">
          <cell r="A3999">
            <v>13390</v>
          </cell>
          <cell r="B3999" t="str">
            <v>REFLETOR REDONDO EM ALUMINIO ANODIZADO PARA LAMPADA VAPOR DE MERCURIO/SODIO, CORPO EM ALUMINIO COM PINTURA EPOXI, PARA LAMPADA E-27 DE 300 W, COM SUPORTE REDONDO E ALCA REGULAVEL PARA FIXACAO.</v>
          </cell>
          <cell r="C3999" t="str">
            <v xml:space="preserve">UN    </v>
          </cell>
          <cell r="D3999" t="str">
            <v>AS</v>
          </cell>
          <cell r="E3999" t="str">
            <v>81,07</v>
          </cell>
        </row>
        <row r="4000">
          <cell r="A4000">
            <v>6034</v>
          </cell>
          <cell r="B4000" t="str">
            <v>REGISTRO DE ESFERA DE PASSEIO, PVC PARA POLIETILENO, 20 MM</v>
          </cell>
          <cell r="C4000" t="str">
            <v xml:space="preserve">UN    </v>
          </cell>
          <cell r="D4000" t="str">
            <v>CR</v>
          </cell>
          <cell r="E4000" t="str">
            <v>6,81</v>
          </cell>
        </row>
        <row r="4001">
          <cell r="A4001">
            <v>6036</v>
          </cell>
          <cell r="B4001" t="str">
            <v>REGISTRO DE ESFERA PVC, COM BORBOLETA, COM ROSCA EXTERNA, DE 1/2"</v>
          </cell>
          <cell r="C4001" t="str">
            <v xml:space="preserve">UN    </v>
          </cell>
          <cell r="D4001" t="str">
            <v>CR</v>
          </cell>
          <cell r="E4001" t="str">
            <v>9,27</v>
          </cell>
        </row>
        <row r="4002">
          <cell r="A4002">
            <v>6031</v>
          </cell>
          <cell r="B4002" t="str">
            <v>REGISTRO DE ESFERA PVC, COM BORBOLETA, COM ROSCA EXTERNA, DE 3/4"</v>
          </cell>
          <cell r="C4002" t="str">
            <v xml:space="preserve">UN    </v>
          </cell>
          <cell r="D4002" t="str">
            <v xml:space="preserve">C </v>
          </cell>
          <cell r="E4002" t="str">
            <v>10,90</v>
          </cell>
        </row>
        <row r="4003">
          <cell r="A4003">
            <v>6029</v>
          </cell>
          <cell r="B4003" t="str">
            <v>REGISTRO DE ESFERA PVC, COM CABECA QUADRADA, COM ROSCA EXTERNA, 1/2"</v>
          </cell>
          <cell r="C4003" t="str">
            <v xml:space="preserve">UN    </v>
          </cell>
          <cell r="D4003" t="str">
            <v>CR</v>
          </cell>
          <cell r="E4003" t="str">
            <v>11,01</v>
          </cell>
        </row>
        <row r="4004">
          <cell r="A4004">
            <v>6033</v>
          </cell>
          <cell r="B4004" t="str">
            <v>REGISTRO DE ESFERA PVC, COM CABECA QUADRADA, COM ROSCA EXTERNA, 3/4"</v>
          </cell>
          <cell r="C4004" t="str">
            <v xml:space="preserve">UN    </v>
          </cell>
          <cell r="D4004" t="str">
            <v>CR</v>
          </cell>
          <cell r="E4004" t="str">
            <v>14,52</v>
          </cell>
        </row>
        <row r="4005">
          <cell r="A4005">
            <v>11672</v>
          </cell>
          <cell r="B4005" t="str">
            <v>REGISTRO DE ESFERA, PVC, COM VOLANTE, VS, ROSCAVEL, DN 1 1/2", COM CORPO DIVIDIDO</v>
          </cell>
          <cell r="C4005" t="str">
            <v xml:space="preserve">UN    </v>
          </cell>
          <cell r="D4005" t="str">
            <v>CR</v>
          </cell>
          <cell r="E4005" t="str">
            <v>31,58</v>
          </cell>
        </row>
        <row r="4006">
          <cell r="A4006">
            <v>11669</v>
          </cell>
          <cell r="B4006" t="str">
            <v>REGISTRO DE ESFERA, PVC, COM VOLANTE, VS, ROSCAVEL, DN 1 1/4", COM CORPO DIVIDIDO</v>
          </cell>
          <cell r="C4006" t="str">
            <v xml:space="preserve">UN    </v>
          </cell>
          <cell r="D4006" t="str">
            <v>CR</v>
          </cell>
          <cell r="E4006" t="str">
            <v>30,07</v>
          </cell>
        </row>
        <row r="4007">
          <cell r="A4007">
            <v>11670</v>
          </cell>
          <cell r="B4007" t="str">
            <v>REGISTRO DE ESFERA, PVC, COM VOLANTE, VS, ROSCAVEL, DN 1/2", COM CORPO DIVIDIDO</v>
          </cell>
          <cell r="C4007" t="str">
            <v xml:space="preserve">UN    </v>
          </cell>
          <cell r="D4007" t="str">
            <v>CR</v>
          </cell>
          <cell r="E4007" t="str">
            <v>11,52</v>
          </cell>
        </row>
        <row r="4008">
          <cell r="A4008">
            <v>20055</v>
          </cell>
          <cell r="B4008" t="str">
            <v>REGISTRO DE ESFERA, PVC, COM VOLANTE, VS, ROSCAVEL, DN 1", COM CORPO DIVIDIDO</v>
          </cell>
          <cell r="C4008" t="str">
            <v xml:space="preserve">UN    </v>
          </cell>
          <cell r="D4008" t="str">
            <v>CR</v>
          </cell>
          <cell r="E4008" t="str">
            <v>22,52</v>
          </cell>
        </row>
        <row r="4009">
          <cell r="A4009">
            <v>11671</v>
          </cell>
          <cell r="B4009" t="str">
            <v>REGISTRO DE ESFERA, PVC, COM VOLANTE, VS, ROSCAVEL, DN 2", COM CORPO DIVIDIDO</v>
          </cell>
          <cell r="C4009" t="str">
            <v xml:space="preserve">UN    </v>
          </cell>
          <cell r="D4009" t="str">
            <v>CR</v>
          </cell>
          <cell r="E4009" t="str">
            <v>48,33</v>
          </cell>
        </row>
        <row r="4010">
          <cell r="A4010">
            <v>6032</v>
          </cell>
          <cell r="B4010" t="str">
            <v>REGISTRO DE ESFERA, PVC, COM VOLANTE, VS, ROSCAVEL, DN 3/4", COM CORPO DIVIDIDO</v>
          </cell>
          <cell r="C4010" t="str">
            <v xml:space="preserve">UN    </v>
          </cell>
          <cell r="D4010" t="str">
            <v>CR</v>
          </cell>
          <cell r="E4010" t="str">
            <v>13,80</v>
          </cell>
        </row>
        <row r="4011">
          <cell r="A4011">
            <v>11673</v>
          </cell>
          <cell r="B4011" t="str">
            <v>REGISTRO DE ESFERA, PVC, COM VOLANTE, VS, SOLDAVEL, DN 20 MM, COM CORPO DIVIDIDO</v>
          </cell>
          <cell r="C4011" t="str">
            <v xml:space="preserve">UN    </v>
          </cell>
          <cell r="D4011" t="str">
            <v>CR</v>
          </cell>
          <cell r="E4011" t="str">
            <v>10,87</v>
          </cell>
        </row>
        <row r="4012">
          <cell r="A4012">
            <v>11674</v>
          </cell>
          <cell r="B4012" t="str">
            <v>REGISTRO DE ESFERA, PVC, COM VOLANTE, VS, SOLDAVEL, DN 25 MM, COM CORPO DIVIDIDO</v>
          </cell>
          <cell r="C4012" t="str">
            <v xml:space="preserve">UN    </v>
          </cell>
          <cell r="D4012" t="str">
            <v>CR</v>
          </cell>
          <cell r="E4012" t="str">
            <v>14,00</v>
          </cell>
        </row>
        <row r="4013">
          <cell r="A4013">
            <v>11675</v>
          </cell>
          <cell r="B4013" t="str">
            <v>REGISTRO DE ESFERA, PVC, COM VOLANTE, VS, SOLDAVEL, DN 32 MM, COM CORPO DIVIDIDO</v>
          </cell>
          <cell r="C4013" t="str">
            <v xml:space="preserve">UN    </v>
          </cell>
          <cell r="D4013" t="str">
            <v>CR</v>
          </cell>
          <cell r="E4013" t="str">
            <v>22,22</v>
          </cell>
        </row>
        <row r="4014">
          <cell r="A4014">
            <v>11676</v>
          </cell>
          <cell r="B4014" t="str">
            <v>REGISTRO DE ESFERA, PVC, COM VOLANTE, VS, SOLDAVEL, DN 40 MM, COM CORPO DIVIDIDO</v>
          </cell>
          <cell r="C4014" t="str">
            <v xml:space="preserve">UN    </v>
          </cell>
          <cell r="D4014" t="str">
            <v>CR</v>
          </cell>
          <cell r="E4014" t="str">
            <v>29,72</v>
          </cell>
        </row>
        <row r="4015">
          <cell r="A4015">
            <v>11677</v>
          </cell>
          <cell r="B4015" t="str">
            <v>REGISTRO DE ESFERA, PVC, COM VOLANTE, VS, SOLDAVEL, DN 50 MM, COM CORPO DIVIDIDO</v>
          </cell>
          <cell r="C4015" t="str">
            <v xml:space="preserve">UN    </v>
          </cell>
          <cell r="D4015" t="str">
            <v>CR</v>
          </cell>
          <cell r="E4015" t="str">
            <v>30,70</v>
          </cell>
        </row>
        <row r="4016">
          <cell r="A4016">
            <v>11678</v>
          </cell>
          <cell r="B4016" t="str">
            <v>REGISTRO DE ESFERA, PVC, COM VOLANTE, VS, SOLDAVEL, DN 60 MM, COM CORPO DIVIDIDO</v>
          </cell>
          <cell r="C4016" t="str">
            <v xml:space="preserve">UN    </v>
          </cell>
          <cell r="D4016" t="str">
            <v>CR</v>
          </cell>
          <cell r="E4016" t="str">
            <v>56,22</v>
          </cell>
        </row>
        <row r="4017">
          <cell r="A4017">
            <v>6038</v>
          </cell>
          <cell r="B4017" t="str">
            <v>REGISTRO DE PRESSAO PVC, ROSCAVEL, VOLANTE SIMPLES, DE 1/2"</v>
          </cell>
          <cell r="C4017" t="str">
            <v xml:space="preserve">UN    </v>
          </cell>
          <cell r="D4017" t="str">
            <v>CR</v>
          </cell>
          <cell r="E4017" t="str">
            <v>3,56</v>
          </cell>
        </row>
        <row r="4018">
          <cell r="A4018">
            <v>11718</v>
          </cell>
          <cell r="B4018" t="str">
            <v>REGISTRO DE PRESSAO PVC, ROSCAVEL, VOLANTE SIMPLES, DE 3/4"</v>
          </cell>
          <cell r="C4018" t="str">
            <v xml:space="preserve">UN    </v>
          </cell>
          <cell r="D4018" t="str">
            <v>CR</v>
          </cell>
          <cell r="E4018" t="str">
            <v>10,17</v>
          </cell>
        </row>
        <row r="4019">
          <cell r="A4019">
            <v>6037</v>
          </cell>
          <cell r="B4019" t="str">
            <v>REGISTRO DE PRESSAO PVC, SOLDAVEL, VOLANTE SIMPLES, DE 20 MM</v>
          </cell>
          <cell r="C4019" t="str">
            <v xml:space="preserve">UN    </v>
          </cell>
          <cell r="D4019" t="str">
            <v>CR</v>
          </cell>
          <cell r="E4019" t="str">
            <v>7,42</v>
          </cell>
        </row>
        <row r="4020">
          <cell r="A4020">
            <v>11719</v>
          </cell>
          <cell r="B4020" t="str">
            <v>REGISTRO DE PRESSAO PVC, SOLDAVEL, VOLANTE SIMPLES, DE 25 MM</v>
          </cell>
          <cell r="C4020" t="str">
            <v xml:space="preserve">UN    </v>
          </cell>
          <cell r="D4020" t="str">
            <v>CR</v>
          </cell>
          <cell r="E4020" t="str">
            <v>8,25</v>
          </cell>
        </row>
        <row r="4021">
          <cell r="A4021">
            <v>6019</v>
          </cell>
          <cell r="B4021" t="str">
            <v>REGISTRO GAVETA BRUTO EM LATAO FORJADO, BITOLA 1 " (REF 1509)</v>
          </cell>
          <cell r="C4021" t="str">
            <v xml:space="preserve">UN    </v>
          </cell>
          <cell r="D4021" t="str">
            <v>CR</v>
          </cell>
          <cell r="E4021" t="str">
            <v>38,11</v>
          </cell>
        </row>
        <row r="4022">
          <cell r="A4022">
            <v>6010</v>
          </cell>
          <cell r="B4022" t="str">
            <v>REGISTRO GAVETA BRUTO EM LATAO FORJADO, BITOLA 1 1/2 " (REF 1509)</v>
          </cell>
          <cell r="C4022" t="str">
            <v xml:space="preserve">UN    </v>
          </cell>
          <cell r="D4022" t="str">
            <v>CR</v>
          </cell>
          <cell r="E4022" t="str">
            <v>65,57</v>
          </cell>
        </row>
        <row r="4023">
          <cell r="A4023">
            <v>6017</v>
          </cell>
          <cell r="B4023" t="str">
            <v>REGISTRO GAVETA BRUTO EM LATAO FORJADO, BITOLA 1 1/4 " (REF 1509)</v>
          </cell>
          <cell r="C4023" t="str">
            <v xml:space="preserve">UN    </v>
          </cell>
          <cell r="D4023" t="str">
            <v>CR</v>
          </cell>
          <cell r="E4023" t="str">
            <v>51,93</v>
          </cell>
        </row>
        <row r="4024">
          <cell r="A4024">
            <v>6020</v>
          </cell>
          <cell r="B4024" t="str">
            <v>REGISTRO GAVETA BRUTO EM LATAO FORJADO, BITOLA 1/2 " (REF 1509)</v>
          </cell>
          <cell r="C4024" t="str">
            <v xml:space="preserve">UN    </v>
          </cell>
          <cell r="D4024" t="str">
            <v>CR</v>
          </cell>
          <cell r="E4024" t="str">
            <v>22,89</v>
          </cell>
        </row>
        <row r="4025">
          <cell r="A4025">
            <v>6028</v>
          </cell>
          <cell r="B4025" t="str">
            <v>REGISTRO GAVETA BRUTO EM LATAO FORJADO, BITOLA 2 " (REF 1509)</v>
          </cell>
          <cell r="C4025" t="str">
            <v xml:space="preserve">UN    </v>
          </cell>
          <cell r="D4025" t="str">
            <v>CR</v>
          </cell>
          <cell r="E4025" t="str">
            <v>91,33</v>
          </cell>
        </row>
        <row r="4026">
          <cell r="A4026">
            <v>6011</v>
          </cell>
          <cell r="B4026" t="str">
            <v>REGISTRO GAVETA BRUTO EM LATAO FORJADO, BITOLA 2 1/2 " (REF 1509)</v>
          </cell>
          <cell r="C4026" t="str">
            <v xml:space="preserve">UN    </v>
          </cell>
          <cell r="D4026" t="str">
            <v>CR</v>
          </cell>
          <cell r="E4026" t="str">
            <v>189,41</v>
          </cell>
        </row>
        <row r="4027">
          <cell r="A4027">
            <v>6012</v>
          </cell>
          <cell r="B4027" t="str">
            <v>REGISTRO GAVETA BRUTO EM LATAO FORJADO, BITOLA 3 " (REF 1509)</v>
          </cell>
          <cell r="C4027" t="str">
            <v xml:space="preserve">UN    </v>
          </cell>
          <cell r="D4027" t="str">
            <v>CR</v>
          </cell>
          <cell r="E4027" t="str">
            <v>229,32</v>
          </cell>
        </row>
        <row r="4028">
          <cell r="A4028">
            <v>6016</v>
          </cell>
          <cell r="B4028" t="str">
            <v>REGISTRO GAVETA BRUTO EM LATAO FORJADO, BITOLA 3/4 " (REF 1509)</v>
          </cell>
          <cell r="C4028" t="str">
            <v xml:space="preserve">UN    </v>
          </cell>
          <cell r="D4028" t="str">
            <v>CR</v>
          </cell>
          <cell r="E4028" t="str">
            <v>24,14</v>
          </cell>
        </row>
        <row r="4029">
          <cell r="A4029">
            <v>6027</v>
          </cell>
          <cell r="B4029" t="str">
            <v>REGISTRO GAVETA BRUTO EM LATAO FORJADO, BITOLA 4 " (REF 1509)</v>
          </cell>
          <cell r="C4029" t="str">
            <v xml:space="preserve">UN    </v>
          </cell>
          <cell r="D4029" t="str">
            <v>CR</v>
          </cell>
          <cell r="E4029" t="str">
            <v>477,82</v>
          </cell>
        </row>
        <row r="4030">
          <cell r="A4030">
            <v>6013</v>
          </cell>
          <cell r="B4030" t="str">
            <v>REGISTRO GAVETA COM ACABAMENTO E CANOPLA CROMADOS, SIMPLES, BITOLA 1 " (REF 1509)</v>
          </cell>
          <cell r="C4030" t="str">
            <v xml:space="preserve">UN    </v>
          </cell>
          <cell r="D4030" t="str">
            <v>CR</v>
          </cell>
          <cell r="E4030" t="str">
            <v>72,10</v>
          </cell>
        </row>
        <row r="4031">
          <cell r="A4031">
            <v>6015</v>
          </cell>
          <cell r="B4031" t="str">
            <v>REGISTRO GAVETA COM ACABAMENTO E CANOPLA CROMADOS, SIMPLES, BITOLA 1 1/2 " (REF 1509)</v>
          </cell>
          <cell r="C4031" t="str">
            <v xml:space="preserve">UN    </v>
          </cell>
          <cell r="D4031" t="str">
            <v>CR</v>
          </cell>
          <cell r="E4031" t="str">
            <v>104,85</v>
          </cell>
        </row>
        <row r="4032">
          <cell r="A4032">
            <v>6014</v>
          </cell>
          <cell r="B4032" t="str">
            <v>REGISTRO GAVETA COM ACABAMENTO E CANOPLA CROMADOS, SIMPLES, BITOLA 1 1/4 " (REF 1509)</v>
          </cell>
          <cell r="C4032" t="str">
            <v xml:space="preserve">UN    </v>
          </cell>
          <cell r="D4032" t="str">
            <v>CR</v>
          </cell>
          <cell r="E4032" t="str">
            <v>100,24</v>
          </cell>
        </row>
        <row r="4033">
          <cell r="A4033">
            <v>6006</v>
          </cell>
          <cell r="B4033" t="str">
            <v>REGISTRO GAVETA COM ACABAMENTO E CANOPLA CROMADOS, SIMPLES, BITOLA 1/2 " (REF 1509)</v>
          </cell>
          <cell r="C4033" t="str">
            <v xml:space="preserve">UN    </v>
          </cell>
          <cell r="D4033" t="str">
            <v>CR</v>
          </cell>
          <cell r="E4033" t="str">
            <v>52,21</v>
          </cell>
        </row>
        <row r="4034">
          <cell r="A4034">
            <v>6005</v>
          </cell>
          <cell r="B4034" t="str">
            <v>REGISTRO GAVETA COM ACABAMENTO E CANOPLA CROMADOS, SIMPLES, BITOLA 3/4 " (REF 1509)</v>
          </cell>
          <cell r="C4034" t="str">
            <v xml:space="preserve">UN    </v>
          </cell>
          <cell r="D4034" t="str">
            <v xml:space="preserve">C </v>
          </cell>
          <cell r="E4034" t="str">
            <v>58,90</v>
          </cell>
        </row>
        <row r="4035">
          <cell r="A4035">
            <v>11756</v>
          </cell>
          <cell r="B4035" t="str">
            <v>REGISTRO OU REGULADOR DE GAS COZINHA, VAZAO DE 2 KG/H, 2,8 KPA</v>
          </cell>
          <cell r="C4035" t="str">
            <v xml:space="preserve">UN    </v>
          </cell>
          <cell r="D4035" t="str">
            <v>CR</v>
          </cell>
          <cell r="E4035" t="str">
            <v>28,13</v>
          </cell>
        </row>
        <row r="4036">
          <cell r="A4036">
            <v>10904</v>
          </cell>
          <cell r="B4036" t="str">
            <v>REGISTRO OU VALVULA GLOBO ANGULAR EM LATAO, PARA HIDRANTES EM INSTALACAO PREDIAL DE INCENDIO, 45 GRAUS, DIAMETRO DE 2 1/2", COM VOLANTE, CLASSE DE PRESSAO DE ATE 200 PSI</v>
          </cell>
          <cell r="C4036" t="str">
            <v xml:space="preserve">UN    </v>
          </cell>
          <cell r="D4036" t="str">
            <v xml:space="preserve">C </v>
          </cell>
          <cell r="E4036" t="str">
            <v>199,00</v>
          </cell>
        </row>
        <row r="4037">
          <cell r="A4037">
            <v>11752</v>
          </cell>
          <cell r="B4037" t="str">
            <v>REGISTRO PRESSAO BRUTO EM LATAO FORJADO, BITOLA 1/2 " (REF 1400)</v>
          </cell>
          <cell r="C4037" t="str">
            <v xml:space="preserve">UN    </v>
          </cell>
          <cell r="D4037" t="str">
            <v>CR</v>
          </cell>
          <cell r="E4037" t="str">
            <v>16,22</v>
          </cell>
        </row>
        <row r="4038">
          <cell r="A4038">
            <v>11753</v>
          </cell>
          <cell r="B4038" t="str">
            <v>REGISTRO PRESSAO BRUTO EM LATAO FORJADO, BITOLA 3/4 " (REF 1400)</v>
          </cell>
          <cell r="C4038" t="str">
            <v xml:space="preserve">UN    </v>
          </cell>
          <cell r="D4038" t="str">
            <v>CR</v>
          </cell>
          <cell r="E4038" t="str">
            <v>19,36</v>
          </cell>
        </row>
        <row r="4039">
          <cell r="A4039">
            <v>6021</v>
          </cell>
          <cell r="B4039" t="str">
            <v>REGISTRO PRESSAO COM ACABAMENTO E CANOPLA CROMADA, SIMPLES, BITOLA 1/2 " (REF 1416)</v>
          </cell>
          <cell r="C4039" t="str">
            <v xml:space="preserve">UN    </v>
          </cell>
          <cell r="D4039" t="str">
            <v>CR</v>
          </cell>
          <cell r="E4039" t="str">
            <v>53,74</v>
          </cell>
        </row>
        <row r="4040">
          <cell r="A4040">
            <v>6024</v>
          </cell>
          <cell r="B4040" t="str">
            <v>REGISTRO PRESSAO COM ACABAMENTO E CANOPLA CROMADA, SIMPLES, BITOLA 3/4 " (REF 1416)</v>
          </cell>
          <cell r="C4040" t="str">
            <v xml:space="preserve">UN    </v>
          </cell>
          <cell r="D4040" t="str">
            <v>CR</v>
          </cell>
          <cell r="E4040" t="str">
            <v>55,55</v>
          </cell>
        </row>
        <row r="4041">
          <cell r="A4041">
            <v>38379</v>
          </cell>
          <cell r="B4041" t="str">
            <v>REGUA DE ALUMINIO PARA PEDREIRO 2 X 1 "</v>
          </cell>
          <cell r="C4041" t="str">
            <v xml:space="preserve">M     </v>
          </cell>
          <cell r="D4041" t="str">
            <v>CR</v>
          </cell>
          <cell r="E4041" t="str">
            <v>31,17</v>
          </cell>
        </row>
        <row r="4042">
          <cell r="A4042">
            <v>13897</v>
          </cell>
          <cell r="B4042" t="str">
            <v>REGUA VIBRADORA DUPLA PARA CONCRETO A GASOLINA 5,5 HP, PESO DE 60 KG, COMPRIMENTO 4 M</v>
          </cell>
          <cell r="C4042" t="str">
            <v xml:space="preserve">UN    </v>
          </cell>
          <cell r="D4042" t="str">
            <v>AS</v>
          </cell>
          <cell r="E4042" t="str">
            <v>5.825,82</v>
          </cell>
        </row>
        <row r="4043">
          <cell r="A4043">
            <v>10640</v>
          </cell>
          <cell r="B4043" t="str">
            <v>REGUA VIBRATORIA DE CONCRETO TRELICADA, EQUIPADA COM MOTOR A GASOLINA DE 9 HP</v>
          </cell>
          <cell r="C4043" t="str">
            <v xml:space="preserve">UN    </v>
          </cell>
          <cell r="D4043" t="str">
            <v>AS</v>
          </cell>
          <cell r="E4043" t="str">
            <v>12.617,51</v>
          </cell>
        </row>
        <row r="4044">
          <cell r="A4044">
            <v>11086</v>
          </cell>
          <cell r="B4044" t="str">
            <v>REJEITO DE MINERIO DE FERRO PARA PAVIMENTACAO (POSTO PEDREIRA/FORNECEDOR, SEM FRETE)</v>
          </cell>
          <cell r="C4044" t="str">
            <v xml:space="preserve">M3    </v>
          </cell>
          <cell r="D4044" t="str">
            <v>CR</v>
          </cell>
          <cell r="E4044" t="str">
            <v>53,16</v>
          </cell>
        </row>
        <row r="4045">
          <cell r="A4045">
            <v>34357</v>
          </cell>
          <cell r="B4045" t="str">
            <v>REJUNTE CIMENTICIO, QUALQUER COR</v>
          </cell>
          <cell r="C4045" t="str">
            <v xml:space="preserve">KG    </v>
          </cell>
          <cell r="D4045" t="str">
            <v>CR</v>
          </cell>
          <cell r="E4045" t="str">
            <v>3,52</v>
          </cell>
        </row>
        <row r="4046">
          <cell r="A4046">
            <v>37329</v>
          </cell>
          <cell r="B4046" t="str">
            <v>REJUNTE EPOXI, QUALQUER COR</v>
          </cell>
          <cell r="C4046" t="str">
            <v xml:space="preserve">KG    </v>
          </cell>
          <cell r="D4046" t="str">
            <v>CR</v>
          </cell>
          <cell r="E4046" t="str">
            <v>74,20</v>
          </cell>
        </row>
        <row r="4047">
          <cell r="A4047">
            <v>2510</v>
          </cell>
          <cell r="B4047" t="str">
            <v>RELE FOTOELETRICO INTERNO E EXTERNO BIVOLT 1000 W, DE CONECTOR, SEM BASE</v>
          </cell>
          <cell r="C4047" t="str">
            <v xml:space="preserve">UN    </v>
          </cell>
          <cell r="D4047" t="str">
            <v>AS</v>
          </cell>
          <cell r="E4047" t="str">
            <v>20,30</v>
          </cell>
        </row>
        <row r="4048">
          <cell r="A4048">
            <v>12359</v>
          </cell>
          <cell r="B4048" t="str">
            <v>RELE TERMICO BIMETAL PARA USO EM MOTORES TRIFASICOS, TENSAO 380 V, POTENCIA ATE 15 CV, CORRENTE NOMINAL MAXIMA 22 A</v>
          </cell>
          <cell r="C4048" t="str">
            <v xml:space="preserve">UN    </v>
          </cell>
          <cell r="D4048" t="str">
            <v>AS</v>
          </cell>
          <cell r="E4048" t="str">
            <v>99,50</v>
          </cell>
        </row>
        <row r="4049">
          <cell r="A4049">
            <v>5320</v>
          </cell>
          <cell r="B4049" t="str">
            <v>REMOVEDOR DE TINTA OLEO/ESMALTE VERNIZ</v>
          </cell>
          <cell r="C4049" t="str">
            <v xml:space="preserve">L     </v>
          </cell>
          <cell r="D4049" t="str">
            <v>CR</v>
          </cell>
          <cell r="E4049" t="str">
            <v>36,43</v>
          </cell>
        </row>
        <row r="4050">
          <cell r="A4050">
            <v>7353</v>
          </cell>
          <cell r="B4050" t="str">
            <v>RESINA ACRILICA BASE AGUA - COR BRANCA</v>
          </cell>
          <cell r="C4050" t="str">
            <v xml:space="preserve">L     </v>
          </cell>
          <cell r="D4050" t="str">
            <v>CR</v>
          </cell>
          <cell r="E4050" t="str">
            <v>23,14</v>
          </cell>
        </row>
        <row r="4051">
          <cell r="A4051">
            <v>36144</v>
          </cell>
          <cell r="B4051" t="str">
            <v>RESPIRADOR DESCARTAVEL SEM VALVULA DE EXALACAO, PFF 1</v>
          </cell>
          <cell r="C4051" t="str">
            <v xml:space="preserve">UN    </v>
          </cell>
          <cell r="D4051" t="str">
            <v>CR</v>
          </cell>
          <cell r="E4051" t="str">
            <v>1,28</v>
          </cell>
        </row>
        <row r="4052">
          <cell r="A4052">
            <v>10518</v>
          </cell>
          <cell r="B4052" t="str">
            <v>RETARDO PARA CORDEL DETONANTE</v>
          </cell>
          <cell r="C4052" t="str">
            <v xml:space="preserve">UN    </v>
          </cell>
          <cell r="D4052" t="str">
            <v>AS</v>
          </cell>
          <cell r="E4052" t="str">
            <v>85,79</v>
          </cell>
        </row>
        <row r="4053">
          <cell r="A4053">
            <v>36530</v>
          </cell>
          <cell r="B4053" t="str">
            <v>RETROESCAVADEIRA SOBRE RODAS COM CARREGADEIRA, TRACAO 4 X 2, POTENCIA LIQUIDA 79 HP, PESO OPERACIONAL MINIMO DE 6570 KG, CAPACIDADE DA CARREGADEIRA DE 1,00 M3 E DA  RETROESCAVADEIRA MINIMA DE 0,20 M3, PROFUNDIDADE DE ESCAVACAO MAXIMA DE 4,37 M</v>
          </cell>
          <cell r="C4053" t="str">
            <v xml:space="preserve">UN    </v>
          </cell>
          <cell r="D4053" t="str">
            <v>AS</v>
          </cell>
          <cell r="E4053" t="str">
            <v>228.236,85</v>
          </cell>
        </row>
        <row r="4054">
          <cell r="A4054">
            <v>6046</v>
          </cell>
          <cell r="B4054" t="str">
            <v>RETROESCAVADEIRA SOBRE RODAS COM CARREGADEIRA, TRACAO 4 X 4, POTENCIA LIQUIDA 72 HP, PESO OPERACIONAL MINIMO DE 7140 KG, CAPACIDADE MINIMA DA CARREGADEIRA DE 0,79 M3 E DA RETROESCAVADEIRA MINIMA DE 0,18 M3, PROFUNDIDADE DE ESCAVACAO MAXIMA DE 4,50 M</v>
          </cell>
          <cell r="C4054" t="str">
            <v xml:space="preserve">UN    </v>
          </cell>
          <cell r="D4054" t="str">
            <v>AS</v>
          </cell>
          <cell r="E4054" t="str">
            <v>247.558,50</v>
          </cell>
        </row>
        <row r="4055">
          <cell r="A4055">
            <v>36531</v>
          </cell>
          <cell r="B4055" t="str">
            <v>RETROESCAVADEIRA SOBRE RODAS COM CARREGADEIRA, TRACAO 4 X 4, POTENCIA LIQUIDA 88 HP, PESO OPERACIONAL MINIMO DE 6674 KG, CAPACIDADE DA CARREGADEIRA DE 1,00 M3 E DA  RETROESCAVADEIRA MINIMA DE 0,26 M3, PROFUNDIDADE DE ESCAVACAO MAXIMA DE 4,37 M</v>
          </cell>
          <cell r="C4055" t="str">
            <v xml:space="preserve">UN    </v>
          </cell>
          <cell r="D4055" t="str">
            <v>AS</v>
          </cell>
          <cell r="E4055" t="str">
            <v>256.615,50</v>
          </cell>
        </row>
        <row r="4056">
          <cell r="A4056">
            <v>34684</v>
          </cell>
          <cell r="B4056" t="str">
            <v>REVESTIMENTO DE PAREDE EM GRANILITE, MARMORITE OU GRANITINA - ESP = 5 MM (INCLUSO EXECUCAO)</v>
          </cell>
          <cell r="C4056" t="str">
            <v xml:space="preserve">M2    </v>
          </cell>
          <cell r="D4056" t="str">
            <v>AS</v>
          </cell>
          <cell r="E4056" t="str">
            <v>203,40</v>
          </cell>
        </row>
        <row r="4057">
          <cell r="A4057">
            <v>34683</v>
          </cell>
          <cell r="B4057" t="str">
            <v>REVESTIMENTO DE PAREDE EM GRANILITE, MARMORITE OU GRANITINA COLORIDO - ESP = 5 MM (INCLUSO EXECUCAO)</v>
          </cell>
          <cell r="C4057" t="str">
            <v xml:space="preserve">M2    </v>
          </cell>
          <cell r="D4057" t="str">
            <v>AS</v>
          </cell>
          <cell r="E4057" t="str">
            <v>127,13</v>
          </cell>
        </row>
        <row r="4058">
          <cell r="A4058">
            <v>533</v>
          </cell>
          <cell r="B4058" t="str">
            <v>REVESTIMENTO EM CERAMICA ESMALTADA COMERCIAL, PEI MENOR OU IGUAL A 3, FORMATO MENOR OU IGUAL A 2025 CM2</v>
          </cell>
          <cell r="C4058" t="str">
            <v xml:space="preserve">M2    </v>
          </cell>
          <cell r="D4058" t="str">
            <v>CR</v>
          </cell>
          <cell r="E4058" t="str">
            <v>14,69</v>
          </cell>
        </row>
        <row r="4059">
          <cell r="A4059">
            <v>10515</v>
          </cell>
          <cell r="B4059" t="str">
            <v>REVESTIMENTO EM CERAMICA ESMALTADA EXTRA, PEI MAIOR OU IGUAL 4, FORMATO MAIOR A 2025 CM2</v>
          </cell>
          <cell r="C4059" t="str">
            <v xml:space="preserve">M2    </v>
          </cell>
          <cell r="D4059" t="str">
            <v>CR</v>
          </cell>
          <cell r="E4059" t="str">
            <v>37,89</v>
          </cell>
        </row>
        <row r="4060">
          <cell r="A4060">
            <v>536</v>
          </cell>
          <cell r="B4060" t="str">
            <v>REVESTIMENTO EM CERAMICA ESMALTADA EXTRA, PEI MENOR OU IGUAL A 3, FORMATO MENOR OU IGUAL A 2025 CM2</v>
          </cell>
          <cell r="C4060" t="str">
            <v xml:space="preserve">M2    </v>
          </cell>
          <cell r="D4060" t="str">
            <v xml:space="preserve">C </v>
          </cell>
          <cell r="E4060" t="str">
            <v>24,90</v>
          </cell>
        </row>
        <row r="4061">
          <cell r="A4061">
            <v>153</v>
          </cell>
          <cell r="B4061" t="str">
            <v>REVESTIMENTO EPOXI DE ALTA RESISTENCIA QUIMICA, ISENTO DE SOLVENTES, BICOMPONENTE</v>
          </cell>
          <cell r="C4061" t="str">
            <v xml:space="preserve">L     </v>
          </cell>
          <cell r="D4061" t="str">
            <v>CR</v>
          </cell>
          <cell r="E4061" t="str">
            <v>86,19</v>
          </cell>
        </row>
        <row r="4062">
          <cell r="A4062">
            <v>34682</v>
          </cell>
          <cell r="B4062" t="str">
            <v>REVESTIMENTO PARA ESCADA EM GRANILITE, MARMORITE OU GRANITINA ESP = 8 MM (INCLUSO EXECUCAO)</v>
          </cell>
          <cell r="C4062" t="str">
            <v xml:space="preserve">M2    </v>
          </cell>
          <cell r="D4062" t="str">
            <v>AS</v>
          </cell>
          <cell r="E4062" t="str">
            <v>97,21</v>
          </cell>
        </row>
        <row r="4063">
          <cell r="A4063">
            <v>20205</v>
          </cell>
          <cell r="B4063" t="str">
            <v>RIPA DE MADEIRA APARELHADA *1,5 X 5* CM, MACARANDUBA, ANGELIM OU EQUIVALENTE DA REGIAO</v>
          </cell>
          <cell r="C4063" t="str">
            <v xml:space="preserve">M     </v>
          </cell>
          <cell r="D4063" t="str">
            <v>CR</v>
          </cell>
          <cell r="E4063" t="str">
            <v>1,34</v>
          </cell>
        </row>
        <row r="4064">
          <cell r="A4064">
            <v>4412</v>
          </cell>
          <cell r="B4064" t="str">
            <v>RIPA DE MADEIRA NAO APARELHADA *1 X 3* CM, MACARANDUBA, ANGELIM OU EQUIVALENTE DA REGIAO</v>
          </cell>
          <cell r="C4064" t="str">
            <v xml:space="preserve">M     </v>
          </cell>
          <cell r="D4064" t="str">
            <v>CR</v>
          </cell>
          <cell r="E4064" t="str">
            <v>0,84</v>
          </cell>
        </row>
        <row r="4065">
          <cell r="A4065">
            <v>4408</v>
          </cell>
          <cell r="B4065" t="str">
            <v>RIPA DE MADEIRA NAO APARELHADA *1,5 X 5* CM, MACARANDUBA, ANGELIM OU EQUIVALENTE DA REGIAO</v>
          </cell>
          <cell r="C4065" t="str">
            <v xml:space="preserve">M     </v>
          </cell>
          <cell r="D4065" t="str">
            <v>CR</v>
          </cell>
          <cell r="E4065" t="str">
            <v>1,14</v>
          </cell>
        </row>
        <row r="4066">
          <cell r="A4066">
            <v>4505</v>
          </cell>
          <cell r="B4066" t="str">
            <v>RIPA DE MADEIRA NAO APARELHADA *2 X 7* CM, PINUS, MISTA OU EQUIVALENTE DA REGIAO</v>
          </cell>
          <cell r="C4066" t="str">
            <v xml:space="preserve">M     </v>
          </cell>
          <cell r="D4066" t="str">
            <v>CR</v>
          </cell>
          <cell r="E4066" t="str">
            <v>2,75</v>
          </cell>
        </row>
        <row r="4067">
          <cell r="A4067">
            <v>10559</v>
          </cell>
          <cell r="B4067" t="str">
            <v>ROCADEIRA COSTAL COM MOTOR A GASOLINA DE *32* CC</v>
          </cell>
          <cell r="C4067" t="str">
            <v xml:space="preserve">UN    </v>
          </cell>
          <cell r="D4067" t="str">
            <v>AS</v>
          </cell>
          <cell r="E4067" t="str">
            <v>2.540,50</v>
          </cell>
        </row>
        <row r="4068">
          <cell r="A4068">
            <v>10664</v>
          </cell>
          <cell r="B4068" t="str">
            <v>ROCADEIRA DESLOCAVEL, LARGURA DE TRABALHO DE 1,3 M</v>
          </cell>
          <cell r="C4068" t="str">
            <v xml:space="preserve">UN    </v>
          </cell>
          <cell r="D4068" t="str">
            <v>AS</v>
          </cell>
          <cell r="E4068" t="str">
            <v>6.904,53</v>
          </cell>
        </row>
        <row r="4069">
          <cell r="A4069">
            <v>36250</v>
          </cell>
          <cell r="B4069" t="str">
            <v>RODAFORRO EM PVC, PARA FORRO DE PVC, COMPRIMENTO 6 M</v>
          </cell>
          <cell r="C4069" t="str">
            <v xml:space="preserve">M     </v>
          </cell>
          <cell r="D4069" t="str">
            <v>CR</v>
          </cell>
          <cell r="E4069" t="str">
            <v>3,02</v>
          </cell>
        </row>
        <row r="4070">
          <cell r="A4070">
            <v>10857</v>
          </cell>
          <cell r="B4070" t="str">
            <v>RODAPE ARDOSIA, CINZA, 10 CM, E= *1CM</v>
          </cell>
          <cell r="C4070" t="str">
            <v xml:space="preserve">M     </v>
          </cell>
          <cell r="D4070" t="str">
            <v>CR</v>
          </cell>
          <cell r="E4070" t="str">
            <v>9,29</v>
          </cell>
        </row>
        <row r="4071">
          <cell r="A4071">
            <v>4803</v>
          </cell>
          <cell r="B4071" t="str">
            <v>RODAPE DE BORRACHA LISO, H = 70 MM, E = *2* MM, PARA ARGAMASSA, PRETO</v>
          </cell>
          <cell r="C4071" t="str">
            <v xml:space="preserve">M     </v>
          </cell>
          <cell r="D4071" t="str">
            <v>CR</v>
          </cell>
          <cell r="E4071" t="str">
            <v>21,00</v>
          </cell>
        </row>
        <row r="4072">
          <cell r="A4072">
            <v>6186</v>
          </cell>
          <cell r="B4072" t="str">
            <v>RODAPE DE MADEIRA MACICA CUMARU/IPE CHAMPANHE OU EQUIVALENTE DA REGIAO, *1,5 X 7 CM</v>
          </cell>
          <cell r="C4072" t="str">
            <v xml:space="preserve">M     </v>
          </cell>
          <cell r="D4072" t="str">
            <v>AS</v>
          </cell>
          <cell r="E4072" t="str">
            <v>10,13</v>
          </cell>
        </row>
        <row r="4073">
          <cell r="A4073">
            <v>4829</v>
          </cell>
          <cell r="B4073" t="str">
            <v>RODAPE EM MARMORE, POLIDO, BRANCO COMUM, L= *7* CM, E=  *2* CM, CORTE RETO</v>
          </cell>
          <cell r="C4073" t="str">
            <v xml:space="preserve">M     </v>
          </cell>
          <cell r="D4073" t="str">
            <v>CR</v>
          </cell>
          <cell r="E4073" t="str">
            <v>29,76</v>
          </cell>
        </row>
        <row r="4074">
          <cell r="A4074">
            <v>39829</v>
          </cell>
          <cell r="B4074" t="str">
            <v>RODAPE EM POLIESTIRENO, BRANCO, H = *5* CM, E = *1,5* CM</v>
          </cell>
          <cell r="C4074" t="str">
            <v xml:space="preserve">M     </v>
          </cell>
          <cell r="D4074" t="str">
            <v>AS</v>
          </cell>
          <cell r="E4074" t="str">
            <v>20,37</v>
          </cell>
        </row>
        <row r="4075">
          <cell r="A4075">
            <v>20231</v>
          </cell>
          <cell r="B4075" t="str">
            <v>RODAPE OU RODABANCADA EM GRANITO, POLIDO, TIPO ANDORINHA/ QUARTZ/ CASTELO/ CORUMBA OU OUTROS EQUIVALENTES DA REGIAO, H= 10 CM, E=  *2,0* CM</v>
          </cell>
          <cell r="C4075" t="str">
            <v xml:space="preserve">M     </v>
          </cell>
          <cell r="D4075" t="str">
            <v>CR</v>
          </cell>
          <cell r="E4075" t="str">
            <v>52,09</v>
          </cell>
        </row>
        <row r="4076">
          <cell r="A4076">
            <v>4804</v>
          </cell>
          <cell r="B4076" t="str">
            <v>RODAPE PLANO PARA PISO VINILICO, H = 5 CM</v>
          </cell>
          <cell r="C4076" t="str">
            <v xml:space="preserve">M     </v>
          </cell>
          <cell r="D4076" t="str">
            <v>CR</v>
          </cell>
          <cell r="E4076" t="str">
            <v>16,12</v>
          </cell>
        </row>
        <row r="4077">
          <cell r="A4077">
            <v>34680</v>
          </cell>
          <cell r="B4077" t="str">
            <v>RODAPE PRE-MOLDADO DE GRANILITE, MARMORITE OU GRANITINA L = 10 CM</v>
          </cell>
          <cell r="C4077" t="str">
            <v xml:space="preserve">M     </v>
          </cell>
          <cell r="D4077" t="str">
            <v>AS</v>
          </cell>
          <cell r="E4077" t="str">
            <v>29,91</v>
          </cell>
        </row>
        <row r="4078">
          <cell r="A4078">
            <v>11573</v>
          </cell>
          <cell r="B4078" t="str">
            <v>RODIZIO PARA TRILHO (TIPO NAPOLEAO),  EM LATAO, COM ROLAMENTO EM ACO, 6 MM, PARA JANELA DE CORRER</v>
          </cell>
          <cell r="C4078" t="str">
            <v xml:space="preserve">UN    </v>
          </cell>
          <cell r="D4078" t="str">
            <v>CR</v>
          </cell>
          <cell r="E4078" t="str">
            <v>6,12</v>
          </cell>
        </row>
        <row r="4079">
          <cell r="A4079">
            <v>38401</v>
          </cell>
          <cell r="B4079" t="str">
            <v>RODO PARA CHAO 40 CM COM CABO</v>
          </cell>
          <cell r="C4079" t="str">
            <v xml:space="preserve">UN    </v>
          </cell>
          <cell r="D4079" t="str">
            <v>CR</v>
          </cell>
          <cell r="E4079" t="str">
            <v>8,93</v>
          </cell>
        </row>
        <row r="4080">
          <cell r="A4080">
            <v>38179</v>
          </cell>
          <cell r="B4080" t="str">
            <v>ROLDANA CONCOVA DUPLA, EM CHAPA DE ACO, ROLAMENTO INTERNO BLINDADO DE ACO REVESTIDO EM NYLON, PARA PORTA DE CORRER</v>
          </cell>
          <cell r="C4080" t="str">
            <v xml:space="preserve">UN    </v>
          </cell>
          <cell r="D4080" t="str">
            <v>CR</v>
          </cell>
          <cell r="E4080" t="str">
            <v>26,85</v>
          </cell>
        </row>
        <row r="4081">
          <cell r="A4081">
            <v>11575</v>
          </cell>
          <cell r="B4081" t="str">
            <v>ROLDANA DUPLA, EM ZAMAC COM CHAPA DE LATAO, ROLAMENTOS EM ACO, PARA PORTA E JANELA DE CORRER</v>
          </cell>
          <cell r="C4081" t="str">
            <v xml:space="preserve">UN    </v>
          </cell>
          <cell r="D4081" t="str">
            <v>CR</v>
          </cell>
          <cell r="E4081" t="str">
            <v>28,97</v>
          </cell>
        </row>
        <row r="4082">
          <cell r="A4082">
            <v>20256</v>
          </cell>
          <cell r="B4082" t="str">
            <v>ROLDANA PLASTICA COM PREGO, TAMANHO 30 X 30 MM, PARA INSTALACAO ELETRICA APARENTE</v>
          </cell>
          <cell r="C4082" t="str">
            <v xml:space="preserve">UN    </v>
          </cell>
          <cell r="D4082" t="str">
            <v>CR</v>
          </cell>
          <cell r="E4082" t="str">
            <v>0,34</v>
          </cell>
        </row>
        <row r="4083">
          <cell r="A4083">
            <v>14511</v>
          </cell>
          <cell r="B4083" t="str">
            <v>ROLO COMPACTADOR DE PNEUS, ESTATICO, PRESSAO VARIAVEL, POTENCIA 110 HP, PESO SEM/COM LASTRO 10,8/27 T, LARGURA DE ROLAGEM 2,30 M</v>
          </cell>
          <cell r="C4083" t="str">
            <v xml:space="preserve">UN    </v>
          </cell>
          <cell r="D4083" t="str">
            <v>AS</v>
          </cell>
          <cell r="E4083" t="str">
            <v>496.736,59</v>
          </cell>
        </row>
        <row r="4084">
          <cell r="A4084">
            <v>10642</v>
          </cell>
          <cell r="B4084" t="str">
            <v>ROLO COMPACTADOR DE PNEUS, ESTATICO, PRESSAO VARIAVEL, POTENCIA 111 HP, PESO SEM/COM LASTRO 9,5/26,0 T, LARGURA DE ROLAGEM 1,90 M</v>
          </cell>
          <cell r="C4084" t="str">
            <v xml:space="preserve">UN    </v>
          </cell>
          <cell r="D4084" t="str">
            <v>AS</v>
          </cell>
          <cell r="E4084" t="str">
            <v>467.950,00</v>
          </cell>
        </row>
        <row r="4085">
          <cell r="A4085">
            <v>14489</v>
          </cell>
          <cell r="B4085" t="str">
            <v>ROLO COMPACTADOR PE DE CARNEIRO VIBRATORIO, POTENCIA 125 HP, PESO OPERACIONAL SEM/COM LASTRO 11,95/13,30 T, IMPACTO DINAMICO 38,5/22,5 T, LARGURA DE TRABALHO 2,15 M</v>
          </cell>
          <cell r="C4085" t="str">
            <v xml:space="preserve">UN    </v>
          </cell>
          <cell r="D4085" t="str">
            <v>AS</v>
          </cell>
          <cell r="E4085" t="str">
            <v>415.062,94</v>
          </cell>
        </row>
        <row r="4086">
          <cell r="A4086">
            <v>14513</v>
          </cell>
          <cell r="B4086" t="str">
            <v>ROLO COMPACTADOR PE DE CARNEIRO VIBRATORIO, POTENCIA 80 HP, PESO OPERACIONAL SEM/COM LASTRO 7,4/8,8 T, LARGURA DE TRABALHO 1,68 M</v>
          </cell>
          <cell r="C4086" t="str">
            <v xml:space="preserve">UN    </v>
          </cell>
          <cell r="D4086" t="str">
            <v>AS</v>
          </cell>
          <cell r="E4086" t="str">
            <v>311.307,05</v>
          </cell>
        </row>
        <row r="4087">
          <cell r="A4087">
            <v>13600</v>
          </cell>
          <cell r="B4087" t="str">
            <v>ROLO COMPACTADOR VIBRATORIO DE UM CILINDRO LISO DE ACO, POTENCIA 125 HP, PESO SEM/COM LASTRO 10,75/12,92 T, IMPACTO DINAMICO 31,5/18,5 T, LARGURA TRABALHO 2,15 M</v>
          </cell>
          <cell r="C4087" t="str">
            <v xml:space="preserve">UN    </v>
          </cell>
          <cell r="D4087" t="str">
            <v>AS</v>
          </cell>
          <cell r="E4087" t="str">
            <v>401.673,77</v>
          </cell>
        </row>
        <row r="4088">
          <cell r="A4088">
            <v>10646</v>
          </cell>
          <cell r="B4088" t="str">
            <v>ROLO COMPACTADOR VIBRATORIO DE UM CILINDRO, ACO LISO, POTENCIA 80 HP, PESO OPERACIONAL MAXIMO 8,1 T, IMPACTO DINAMICO 16,15/9,5 T, LARGURA TRABALHO 1,68 M</v>
          </cell>
          <cell r="C4088" t="str">
            <v xml:space="preserve">UN    </v>
          </cell>
          <cell r="D4088" t="str">
            <v>AS</v>
          </cell>
          <cell r="E4088" t="str">
            <v>299.421,03</v>
          </cell>
        </row>
        <row r="4089">
          <cell r="A4089">
            <v>6070</v>
          </cell>
          <cell r="B4089" t="str">
            <v>ROLO COMPACTADOR VIBRATORIO PE DE CARNEIRO, COM CONTROLE REMOTO POR RADIO, POTENCIA  12,5 KW, PESO OPERACIONAL DE 1,675 T, LARGURA DE TRABALHO 0,85 M</v>
          </cell>
          <cell r="C4089" t="str">
            <v xml:space="preserve">UN    </v>
          </cell>
          <cell r="D4089" t="str">
            <v>AS</v>
          </cell>
          <cell r="E4089" t="str">
            <v>409.121,99</v>
          </cell>
        </row>
        <row r="4090">
          <cell r="A4090">
            <v>6069</v>
          </cell>
          <cell r="B4090" t="str">
            <v>ROLO COMPACTADOR VIBRATORIO REBOCAVEL, CILINDRO DE ACO LISO, POTENCIA DE TRACAO DE 65 CV, PESO DE 4,7 T, IMPACTO DINAMICO TOTAL DE 18,3 T, LARGURA DO ROLO 1,67 M</v>
          </cell>
          <cell r="C4090" t="str">
            <v xml:space="preserve">UN    </v>
          </cell>
          <cell r="D4090" t="str">
            <v>AS</v>
          </cell>
          <cell r="E4090" t="str">
            <v>90.381,22</v>
          </cell>
        </row>
        <row r="4091">
          <cell r="A4091">
            <v>14626</v>
          </cell>
          <cell r="B4091" t="str">
            <v>ROLO COMPACTADOR VIBRATORIO TANDEM, ACO LISO, POTENCIA 125 HP, PESO SEM/COM LASTRO 10,20/11,65 T, LARGURA DE TRABALHO 1,73 M</v>
          </cell>
          <cell r="C4091" t="str">
            <v xml:space="preserve">UN    </v>
          </cell>
          <cell r="D4091" t="str">
            <v>AS</v>
          </cell>
          <cell r="E4091" t="str">
            <v>447.895,02</v>
          </cell>
        </row>
        <row r="4092">
          <cell r="A4092">
            <v>6067</v>
          </cell>
          <cell r="B4092" t="str">
            <v>ROLO COMPACTADOR VIBRATORIO TANDEM, ACO LISO, POTENCIA 58 CV, PESO SEM/COM LASTRO 6,5/9,4 T, LARGURA DE TRABALHO 1,20 M</v>
          </cell>
          <cell r="C4092" t="str">
            <v xml:space="preserve">UN    </v>
          </cell>
          <cell r="D4092" t="str">
            <v>AS</v>
          </cell>
          <cell r="E4092" t="str">
            <v>367.675,00</v>
          </cell>
        </row>
        <row r="4093">
          <cell r="A4093">
            <v>38393</v>
          </cell>
          <cell r="B4093" t="str">
            <v>ROLO DE ESPUMA POLIESTER 23 CM (SEM CABO)</v>
          </cell>
          <cell r="C4093" t="str">
            <v xml:space="preserve">UN    </v>
          </cell>
          <cell r="D4093" t="str">
            <v xml:space="preserve">C </v>
          </cell>
          <cell r="E4093" t="str">
            <v>14,90</v>
          </cell>
        </row>
        <row r="4094">
          <cell r="A4094">
            <v>38390</v>
          </cell>
          <cell r="B4094" t="str">
            <v>ROLO DE LA DE CARNEIRO 23 CM (SEM CABO)</v>
          </cell>
          <cell r="C4094" t="str">
            <v xml:space="preserve">UN    </v>
          </cell>
          <cell r="D4094" t="str">
            <v>CR</v>
          </cell>
          <cell r="E4094" t="str">
            <v>33,05</v>
          </cell>
        </row>
        <row r="4095">
          <cell r="A4095">
            <v>36532</v>
          </cell>
          <cell r="B4095" t="str">
            <v>ROMPEDOR ELETRICO PESO 26 KG, POTENCIA OPERACIONAL DE 2,5 KW</v>
          </cell>
          <cell r="C4095" t="str">
            <v xml:space="preserve">UN    </v>
          </cell>
          <cell r="D4095" t="str">
            <v>AS</v>
          </cell>
          <cell r="E4095" t="str">
            <v>19.747,00</v>
          </cell>
        </row>
        <row r="4096">
          <cell r="A4096">
            <v>11578</v>
          </cell>
          <cell r="B4096" t="str">
            <v>ROSETA QUADRADA, SEM FUROS, EM ACO INOX POLIDO, LARGURA APROXIMADA DE 50 MM, PARA FECHADURA DE PORTA - PARAFUSOS INCLUIDOS</v>
          </cell>
          <cell r="C4096" t="str">
            <v xml:space="preserve">UN    </v>
          </cell>
          <cell r="D4096" t="str">
            <v>CR</v>
          </cell>
          <cell r="E4096" t="str">
            <v>9,30</v>
          </cell>
        </row>
        <row r="4097">
          <cell r="A4097">
            <v>11577</v>
          </cell>
          <cell r="B4097" t="str">
            <v>ROSETA REDONDA DE SOBREPOR, SEM FUROS, EM ACO INOX POLIDO, DIAMETRO APROXIMADO DE 50 MM, PARA FECHADURA DE PORTA - PARAFUSOS INCLUIDOS</v>
          </cell>
          <cell r="C4097" t="str">
            <v xml:space="preserve">UN    </v>
          </cell>
          <cell r="D4097" t="str">
            <v>CR</v>
          </cell>
          <cell r="E4097" t="str">
            <v>8,88</v>
          </cell>
        </row>
        <row r="4098">
          <cell r="A4098">
            <v>42432</v>
          </cell>
          <cell r="B4098" t="str">
            <v>ROTACAO DIAGONAL DUPLA, APARELHO TRIPLO, EM TUBO DE ACO CARBONO, PINTURA NO PROCESSO ELETROSTATICO - EQUIPAMENTO DE GINASTICA PARA ACADEMIA AO AR LIVRE / ACADEMIA DA TERCEIRA IDADE - ATI</v>
          </cell>
          <cell r="C4098" t="str">
            <v xml:space="preserve">UN    </v>
          </cell>
          <cell r="D4098" t="str">
            <v>AS</v>
          </cell>
          <cell r="E4098" t="str">
            <v>1.349,51</v>
          </cell>
        </row>
        <row r="4099">
          <cell r="A4099">
            <v>42437</v>
          </cell>
          <cell r="B4099" t="str">
            <v>ROTACAO VERTICAL DUPLO, EM TUBO DE ACO CARBONO, PINTURA NO PROCESSO ELETROSTATICO - EQUIPAMENTO DE GINASTICA PARA ACADEMIA AO AR LIVRE / ACADEMIA DA TERCEIRA IDADE - ATI</v>
          </cell>
          <cell r="C4099" t="str">
            <v xml:space="preserve">UN    </v>
          </cell>
          <cell r="D4099" t="str">
            <v>AS</v>
          </cell>
          <cell r="E4099" t="str">
            <v>1.025,98</v>
          </cell>
        </row>
        <row r="4100">
          <cell r="A4100">
            <v>1116</v>
          </cell>
          <cell r="B4100" t="str">
            <v>RUFO EXTERNO DE CHAPA DE ACO GALVANIZADA NUM 26, CORTE 25 CM</v>
          </cell>
          <cell r="C4100" t="str">
            <v xml:space="preserve">M     </v>
          </cell>
          <cell r="D4100" t="str">
            <v>CR</v>
          </cell>
          <cell r="E4100" t="str">
            <v>12,52</v>
          </cell>
        </row>
        <row r="4101">
          <cell r="A4101">
            <v>1115</v>
          </cell>
          <cell r="B4101" t="str">
            <v>RUFO EXTERNO DE CHAPA DE ACO GALVANIZADA NUM 26, CORTE 28 CM</v>
          </cell>
          <cell r="C4101" t="str">
            <v xml:space="preserve">M     </v>
          </cell>
          <cell r="D4101" t="str">
            <v>CR</v>
          </cell>
          <cell r="E4101" t="str">
            <v>15,00</v>
          </cell>
        </row>
        <row r="4102">
          <cell r="A4102">
            <v>1113</v>
          </cell>
          <cell r="B4102" t="str">
            <v>RUFO EXTERNO/INTERNO DE CHAPA DE ACO GALVANIZADA NUM 26, CORTE 33 CM</v>
          </cell>
          <cell r="C4102" t="str">
            <v xml:space="preserve">M     </v>
          </cell>
          <cell r="D4102" t="str">
            <v>CR</v>
          </cell>
          <cell r="E4102" t="str">
            <v>17,53</v>
          </cell>
        </row>
        <row r="4103">
          <cell r="A4103">
            <v>1114</v>
          </cell>
          <cell r="B4103" t="str">
            <v>RUFO INTERNO DE CHAPA DE ACO GALVANIZADA NUM 26, CORTE 50 CM</v>
          </cell>
          <cell r="C4103" t="str">
            <v xml:space="preserve">M     </v>
          </cell>
          <cell r="D4103" t="str">
            <v>CR</v>
          </cell>
          <cell r="E4103" t="str">
            <v>20,89</v>
          </cell>
        </row>
        <row r="4104">
          <cell r="A4104">
            <v>40873</v>
          </cell>
          <cell r="B4104" t="str">
            <v>RUFO INTERNO/EXTERNO DE CHAPA DE ACO GALVANIZADA NUM 24, CORTE 25 CM</v>
          </cell>
          <cell r="C4104" t="str">
            <v xml:space="preserve">M     </v>
          </cell>
          <cell r="D4104" t="str">
            <v>CR</v>
          </cell>
          <cell r="E4104" t="str">
            <v>16,35</v>
          </cell>
        </row>
        <row r="4105">
          <cell r="A4105">
            <v>20214</v>
          </cell>
          <cell r="B4105" t="str">
            <v>RUFO PARA TELHA ESTRUTURAL DE FIBROCIMENTO 1 ABA (SEM AMIANTO)</v>
          </cell>
          <cell r="C4105" t="str">
            <v xml:space="preserve">UN    </v>
          </cell>
          <cell r="D4105" t="str">
            <v>CR</v>
          </cell>
          <cell r="E4105" t="str">
            <v>37,70</v>
          </cell>
        </row>
        <row r="4106">
          <cell r="A4106">
            <v>11064</v>
          </cell>
          <cell r="B4106" t="str">
            <v>RUFO PARA TELHA ESTRUTURAL DE FIBROCIMENTO 2 ABAS, COMPRIMENTO DE 1031 MM (SEM AMIANTO)</v>
          </cell>
          <cell r="C4106" t="str">
            <v xml:space="preserve">UN    </v>
          </cell>
          <cell r="D4106" t="str">
            <v>CR</v>
          </cell>
          <cell r="E4106" t="str">
            <v>15,98</v>
          </cell>
        </row>
        <row r="4107">
          <cell r="A4107">
            <v>7237</v>
          </cell>
          <cell r="B4107" t="str">
            <v>RUFO PARA TELHA ONDULADA DE FIBROCIMENTO, E = 6 MM, ABA *260* MM, COMPRIMENTO 1100 MM (SEM AMIANTO)</v>
          </cell>
          <cell r="C4107" t="str">
            <v xml:space="preserve">UN    </v>
          </cell>
          <cell r="D4107" t="str">
            <v>CR</v>
          </cell>
          <cell r="E4107" t="str">
            <v>21,80</v>
          </cell>
        </row>
        <row r="4108">
          <cell r="A4108">
            <v>16</v>
          </cell>
          <cell r="B4108" t="str">
            <v>SABAO EM PO</v>
          </cell>
          <cell r="C4108" t="str">
            <v xml:space="preserve">KG    </v>
          </cell>
          <cell r="D4108" t="str">
            <v>CR</v>
          </cell>
          <cell r="E4108" t="str">
            <v>7,60</v>
          </cell>
        </row>
        <row r="4109">
          <cell r="A4109">
            <v>11757</v>
          </cell>
          <cell r="B4109" t="str">
            <v>SABONETEIRA DE PAREDE EM METAL CROMADO</v>
          </cell>
          <cell r="C4109" t="str">
            <v xml:space="preserve">UN    </v>
          </cell>
          <cell r="D4109" t="str">
            <v xml:space="preserve">C </v>
          </cell>
          <cell r="E4109" t="str">
            <v>42,80</v>
          </cell>
        </row>
        <row r="4110">
          <cell r="A4110">
            <v>11758</v>
          </cell>
          <cell r="B4110" t="str">
            <v>SABONETEIRA PLASTICA TIPO DISPENSER PARA SABONETE LIQUIDO COM RESERVATORIO 800 A 1500 ML</v>
          </cell>
          <cell r="C4110" t="str">
            <v xml:space="preserve">UN    </v>
          </cell>
          <cell r="D4110" t="str">
            <v xml:space="preserve">C </v>
          </cell>
          <cell r="E4110" t="str">
            <v>59,85</v>
          </cell>
        </row>
        <row r="4111">
          <cell r="A4111">
            <v>37526</v>
          </cell>
          <cell r="B4111" t="str">
            <v>SACO DE RAFIA PARA ENTULHO, NOVO, LISO (SEM CLICHE), *60 x 90* CM</v>
          </cell>
          <cell r="C4111" t="str">
            <v xml:space="preserve">UN    </v>
          </cell>
          <cell r="D4111" t="str">
            <v>CR</v>
          </cell>
          <cell r="E4111" t="str">
            <v>1,66</v>
          </cell>
        </row>
        <row r="4112">
          <cell r="A4112">
            <v>6076</v>
          </cell>
          <cell r="B4112" t="str">
            <v>SAIBRO PARA ARGAMASSA (COLETADO NO COMERCIO)</v>
          </cell>
          <cell r="C4112" t="str">
            <v xml:space="preserve">M3    </v>
          </cell>
          <cell r="D4112" t="str">
            <v xml:space="preserve">C </v>
          </cell>
          <cell r="E4112" t="str">
            <v>75,00</v>
          </cell>
        </row>
        <row r="4113">
          <cell r="A4113">
            <v>13109</v>
          </cell>
          <cell r="B4113" t="str">
            <v>SAPATA DE PVC ADITIVADO NERVURADO D = 6"</v>
          </cell>
          <cell r="C4113" t="str">
            <v xml:space="preserve">UN    </v>
          </cell>
          <cell r="D4113" t="str">
            <v>AS</v>
          </cell>
          <cell r="E4113" t="str">
            <v>177,41</v>
          </cell>
        </row>
        <row r="4114">
          <cell r="A4114">
            <v>13110</v>
          </cell>
          <cell r="B4114" t="str">
            <v>SAPATA DE PVC ADITIVADO NERVURADO D = 8"</v>
          </cell>
          <cell r="C4114" t="str">
            <v xml:space="preserve">UN    </v>
          </cell>
          <cell r="D4114" t="str">
            <v>AS</v>
          </cell>
          <cell r="E4114" t="str">
            <v>233,48</v>
          </cell>
        </row>
        <row r="4115">
          <cell r="A4115">
            <v>7581</v>
          </cell>
          <cell r="B4115" t="str">
            <v>SAPATILHA EM ACO GALVANIZADO PARA CABOS COM DIAMETRO NOMINAL ATE 5/8"</v>
          </cell>
          <cell r="C4115" t="str">
            <v xml:space="preserve">UN    </v>
          </cell>
          <cell r="D4115" t="str">
            <v>AS</v>
          </cell>
          <cell r="E4115" t="str">
            <v>2,67</v>
          </cell>
        </row>
        <row r="4116">
          <cell r="A4116">
            <v>20206</v>
          </cell>
          <cell r="B4116" t="str">
            <v>SARRAFO DE MADEIRA APARELHADA *2 X 10* CM, MACARANDUBA, ANGELIM OU EQUIVALENTE DA REGIAO</v>
          </cell>
          <cell r="C4116" t="str">
            <v xml:space="preserve">M     </v>
          </cell>
          <cell r="D4116" t="str">
            <v>CR</v>
          </cell>
          <cell r="E4116" t="str">
            <v>3,96</v>
          </cell>
        </row>
        <row r="4117">
          <cell r="A4117">
            <v>4460</v>
          </cell>
          <cell r="B4117" t="str">
            <v>SARRAFO DE MADEIRA NAO APARELHADA *2,5 X 10 CM, MACARANDUBA, ANGELIM OU EQUIVALENTE DA REGIAO</v>
          </cell>
          <cell r="C4117" t="str">
            <v xml:space="preserve">M     </v>
          </cell>
          <cell r="D4117" t="str">
            <v>CR</v>
          </cell>
          <cell r="E4117" t="str">
            <v>4,76</v>
          </cell>
        </row>
        <row r="4118">
          <cell r="A4118">
            <v>4417</v>
          </cell>
          <cell r="B4118" t="str">
            <v>SARRAFO DE MADEIRA NAO APARELHADA *2,5 X 7* CM, MACARANDUBA, ANGELIM OU EQUIVALENTE DA REGIAO</v>
          </cell>
          <cell r="C4118" t="str">
            <v xml:space="preserve">M     </v>
          </cell>
          <cell r="D4118" t="str">
            <v>CR</v>
          </cell>
          <cell r="E4118" t="str">
            <v>2,73</v>
          </cell>
        </row>
        <row r="4119">
          <cell r="A4119">
            <v>4517</v>
          </cell>
          <cell r="B4119" t="str">
            <v>SARRAFO DE MADEIRA NAO APARELHADA *2,5 X 7,5* CM (1 X 3 ") PINUS, MISTA OU EQUIVALENTE DA REGIAO</v>
          </cell>
          <cell r="C4119" t="str">
            <v xml:space="preserve">M     </v>
          </cell>
          <cell r="D4119" t="str">
            <v>CR</v>
          </cell>
          <cell r="E4119" t="str">
            <v>2,21</v>
          </cell>
        </row>
        <row r="4120">
          <cell r="A4120">
            <v>4512</v>
          </cell>
          <cell r="B4120" t="str">
            <v>SARRAFO DE MADEIRA NAO APARELHADA 2,5 X 5 CM (1 X 2 ") PINUS, MISTA OU EQUIVALENTE DA REGIAO</v>
          </cell>
          <cell r="C4120" t="str">
            <v xml:space="preserve">M     </v>
          </cell>
          <cell r="D4120" t="str">
            <v>CR</v>
          </cell>
          <cell r="E4120" t="str">
            <v>1,60</v>
          </cell>
        </row>
        <row r="4121">
          <cell r="A4121">
            <v>4415</v>
          </cell>
          <cell r="B4121" t="str">
            <v>SARRAFO DE MADEIRA NAO APARELHADA 2,5 X 5 CM, MACARANDUBA, ANGELIM OU EQUIVALENTE DA REGIAO</v>
          </cell>
          <cell r="C4121" t="str">
            <v xml:space="preserve">M     </v>
          </cell>
          <cell r="D4121" t="str">
            <v>CR</v>
          </cell>
          <cell r="E4121" t="str">
            <v>2,29</v>
          </cell>
        </row>
        <row r="4122">
          <cell r="A4122">
            <v>37373</v>
          </cell>
          <cell r="B4122" t="str">
            <v>SEGURO - HORISTA (COLETADO CAIXA)</v>
          </cell>
          <cell r="C4122" t="str">
            <v xml:space="preserve">H     </v>
          </cell>
          <cell r="D4122" t="str">
            <v xml:space="preserve">C </v>
          </cell>
          <cell r="E4122" t="str">
            <v>0,01</v>
          </cell>
        </row>
        <row r="4123">
          <cell r="A4123">
            <v>40864</v>
          </cell>
          <cell r="B4123" t="str">
            <v>SEGURO - MENSALISTA (COLETADO CAIXA)</v>
          </cell>
          <cell r="C4123" t="str">
            <v xml:space="preserve">MES   </v>
          </cell>
          <cell r="D4123" t="str">
            <v xml:space="preserve">C </v>
          </cell>
          <cell r="E4123" t="str">
            <v>0,01</v>
          </cell>
        </row>
        <row r="4124">
          <cell r="A4124">
            <v>4734</v>
          </cell>
          <cell r="B4124" t="str">
            <v>SEIXO ROLADO PARA APLICACAO EM CONCRETO (POSTO PEDREIRA/FORNECEDOR, SEM FRETE)</v>
          </cell>
          <cell r="C4124" t="str">
            <v xml:space="preserve">M3    </v>
          </cell>
          <cell r="D4124" t="str">
            <v>CR</v>
          </cell>
          <cell r="E4124" t="str">
            <v>75,65</v>
          </cell>
        </row>
        <row r="4125">
          <cell r="A4125">
            <v>6085</v>
          </cell>
          <cell r="B4125" t="str">
            <v>SELADOR ACRILICO PAREDES INTERNAS/EXTERNAS</v>
          </cell>
          <cell r="C4125" t="str">
            <v xml:space="preserve">L     </v>
          </cell>
          <cell r="D4125" t="str">
            <v xml:space="preserve">C </v>
          </cell>
          <cell r="E4125" t="str">
            <v>6,42</v>
          </cell>
        </row>
        <row r="4126">
          <cell r="A4126">
            <v>38396</v>
          </cell>
          <cell r="B4126" t="str">
            <v>SELADOR HORIZONTAL PARA FITA DE ACO 1 "</v>
          </cell>
          <cell r="C4126" t="str">
            <v xml:space="preserve">UN    </v>
          </cell>
          <cell r="D4126" t="str">
            <v>CR</v>
          </cell>
          <cell r="E4126" t="str">
            <v>552,65</v>
          </cell>
        </row>
        <row r="4127">
          <cell r="A4127">
            <v>6090</v>
          </cell>
          <cell r="B4127" t="str">
            <v>SELADOR PVA PAREDES INTERNAS</v>
          </cell>
          <cell r="C4127" t="str">
            <v xml:space="preserve">L     </v>
          </cell>
          <cell r="D4127" t="str">
            <v>CR</v>
          </cell>
          <cell r="E4127" t="str">
            <v>12,20</v>
          </cell>
        </row>
        <row r="4128">
          <cell r="A4128">
            <v>11622</v>
          </cell>
          <cell r="B4128" t="str">
            <v>SELANTE A BASE DE ALCATRAO E POLIURETANO PARA JUNTAS HORIZONTAIS</v>
          </cell>
          <cell r="C4128" t="str">
            <v xml:space="preserve">KG    </v>
          </cell>
          <cell r="D4128" t="str">
            <v>CR</v>
          </cell>
          <cell r="E4128" t="str">
            <v>64,94</v>
          </cell>
        </row>
        <row r="4129">
          <cell r="A4129">
            <v>6094</v>
          </cell>
          <cell r="B4129" t="str">
            <v>SELANTE A BASE DE RESINAS ACRILICAS PARA TRINCAS</v>
          </cell>
          <cell r="C4129" t="str">
            <v xml:space="preserve">KG    </v>
          </cell>
          <cell r="D4129" t="str">
            <v>CR</v>
          </cell>
          <cell r="E4129" t="str">
            <v>20,62</v>
          </cell>
        </row>
        <row r="4130">
          <cell r="A4130">
            <v>43143</v>
          </cell>
          <cell r="B4130" t="str">
            <v>SELANTE ACRILICO PARA TRATAMENTO / ACABAMENTO SUPERFICIAL DE CONCRETO ESTAMPADO, APARENTE, PEDRAS E OUTROS</v>
          </cell>
          <cell r="C4130" t="str">
            <v xml:space="preserve">L     </v>
          </cell>
          <cell r="D4130" t="str">
            <v>CR</v>
          </cell>
          <cell r="E4130" t="str">
            <v>24,53</v>
          </cell>
        </row>
        <row r="4131">
          <cell r="A4131">
            <v>7317</v>
          </cell>
          <cell r="B4131" t="str">
            <v>SELANTE DE BASE ASFALTICA PARA VEDACAO</v>
          </cell>
          <cell r="C4131" t="str">
            <v xml:space="preserve">KG    </v>
          </cell>
          <cell r="D4131" t="str">
            <v>CR</v>
          </cell>
          <cell r="E4131" t="str">
            <v>22,82</v>
          </cell>
        </row>
        <row r="4132">
          <cell r="A4132">
            <v>142</v>
          </cell>
          <cell r="B4132" t="str">
            <v>SELANTE ELASTICO MONOCOMPONENTE A BASE DE POLIURETANO (PU) PARA JUNTAS DIVERSAS</v>
          </cell>
          <cell r="C4132" t="str">
            <v xml:space="preserve">310ML </v>
          </cell>
          <cell r="D4132" t="str">
            <v>CR</v>
          </cell>
          <cell r="E4132" t="str">
            <v>30,64</v>
          </cell>
        </row>
        <row r="4133">
          <cell r="A4133">
            <v>43142</v>
          </cell>
          <cell r="B4133" t="str">
            <v>SELANTE MONOCOMPONENTE A BASE DE SILICONE DE BAIXO MODULO, PARA JUNTAS DE PAVIMENTACAO</v>
          </cell>
          <cell r="C4133" t="str">
            <v xml:space="preserve">L     </v>
          </cell>
          <cell r="D4133" t="str">
            <v>CR</v>
          </cell>
          <cell r="E4133" t="str">
            <v>139,20</v>
          </cell>
        </row>
        <row r="4134">
          <cell r="A4134">
            <v>38123</v>
          </cell>
          <cell r="B4134" t="str">
            <v>SELANTE TIPO VEDA CALHA PARA METAL E FIBROCIMENTO</v>
          </cell>
          <cell r="C4134" t="str">
            <v xml:space="preserve">KG    </v>
          </cell>
          <cell r="D4134" t="str">
            <v xml:space="preserve">C </v>
          </cell>
          <cell r="E4134" t="str">
            <v>56,79</v>
          </cell>
        </row>
        <row r="4135">
          <cell r="A4135">
            <v>42701</v>
          </cell>
          <cell r="B4135" t="str">
            <v>SELIM COMPACTO EM PVC, SEM TRAVA,  DN 150 X 100 MM, PARA REDE COLETORA ESGOTO (NBR 10569)</v>
          </cell>
          <cell r="C4135" t="str">
            <v xml:space="preserve">UN    </v>
          </cell>
          <cell r="D4135" t="str">
            <v>AS</v>
          </cell>
          <cell r="E4135" t="str">
            <v>25,27</v>
          </cell>
        </row>
        <row r="4136">
          <cell r="A4136">
            <v>42702</v>
          </cell>
          <cell r="B4136" t="str">
            <v>SELIM COMPACTO EM PVC, SEM TRAVA,  DN 200 X 100 MM, PARA REDE COLETORA ESGOTO (NBR 10569)</v>
          </cell>
          <cell r="C4136" t="str">
            <v xml:space="preserve">UN    </v>
          </cell>
          <cell r="D4136" t="str">
            <v>AS</v>
          </cell>
          <cell r="E4136" t="str">
            <v>44,91</v>
          </cell>
        </row>
        <row r="4137">
          <cell r="A4137">
            <v>37955</v>
          </cell>
          <cell r="B4137" t="str">
            <v>SELIM COMPACTO EM PVC, SEM TRAVAS,  DN 300 X 100 MM, PARA REDE COLETORA ESGOTO (NBR 10569)</v>
          </cell>
          <cell r="C4137" t="str">
            <v xml:space="preserve">UN    </v>
          </cell>
          <cell r="D4137" t="str">
            <v>AS</v>
          </cell>
          <cell r="E4137" t="str">
            <v>58,20</v>
          </cell>
        </row>
        <row r="4138">
          <cell r="A4138">
            <v>42699</v>
          </cell>
          <cell r="B4138" t="str">
            <v>SELIM PVC, COM TRAVA, JE, 90 GRAUS,  DN 125 X 100 MM OU 150 X 100 MM, PARA REDE COLETORA ESGOTO (NBR 10569)</v>
          </cell>
          <cell r="C4138" t="str">
            <v xml:space="preserve">UN    </v>
          </cell>
          <cell r="D4138" t="str">
            <v>AS</v>
          </cell>
          <cell r="E4138" t="str">
            <v>15,44</v>
          </cell>
        </row>
        <row r="4139">
          <cell r="A4139">
            <v>42700</v>
          </cell>
          <cell r="B4139" t="str">
            <v>SELIM PVC, SOLDAVEL, SEM TRAVA, JE, 90 GRAUS,  DN 200 X 100 MM, PARA REDE COLETORA ESGOTO (NBR 10569)</v>
          </cell>
          <cell r="C4139" t="str">
            <v xml:space="preserve">UN    </v>
          </cell>
          <cell r="D4139" t="str">
            <v>AS</v>
          </cell>
          <cell r="E4139" t="str">
            <v>44,01</v>
          </cell>
        </row>
        <row r="4140">
          <cell r="A4140">
            <v>37743</v>
          </cell>
          <cell r="B4140" t="str">
            <v>SEMIRREBOQUE COM DOIS EIXOS EM TANDEM TIPO BASCULANTE COM CACAMBA METALICA 14 M3  (INCLUI MONTAGEM, NAO INCLUI CAVALO MECANICO)</v>
          </cell>
          <cell r="C4140" t="str">
            <v xml:space="preserve">UN    </v>
          </cell>
          <cell r="D4140" t="str">
            <v>AS</v>
          </cell>
          <cell r="E4140" t="str">
            <v>138.133,98</v>
          </cell>
        </row>
        <row r="4141">
          <cell r="A4141">
            <v>37744</v>
          </cell>
          <cell r="B4141" t="str">
            <v>SEMIRREBOQUE COM TRES EIXOS EM TANDEM TIPO BASCULANTE COM CACAMBA METALICA 18 M3 (INCLUI MONTAGEM, NAO INCLUI CAVALO MECANICO)</v>
          </cell>
          <cell r="C4141" t="str">
            <v xml:space="preserve">UN    </v>
          </cell>
          <cell r="D4141" t="str">
            <v>AS</v>
          </cell>
          <cell r="E4141" t="str">
            <v>162.419,58</v>
          </cell>
        </row>
        <row r="4142">
          <cell r="A4142">
            <v>37741</v>
          </cell>
          <cell r="B4142" t="str">
            <v>SEMIRREBOQUE COM TRES EIXOS, PARA TRANSPORTE DE CARGA SECA, DIMENSOES APROXIMADAS 2,60 X 12,50 X 0,50 M (NAO INCLUI CAVALO MECANICO)</v>
          </cell>
          <cell r="C4142" t="str">
            <v xml:space="preserve">UN    </v>
          </cell>
          <cell r="D4142" t="str">
            <v>AS</v>
          </cell>
          <cell r="E4142" t="str">
            <v>125.604,47</v>
          </cell>
        </row>
        <row r="4143">
          <cell r="A4143">
            <v>39396</v>
          </cell>
          <cell r="B4143" t="str">
            <v>SENSOR DE PRESENCA BIVOLT COM FOTOCELULA PARA QUALQUER TIPO DE LAMPADA, POTENCIA MAXIMA *1000* W, USO EXTERNO</v>
          </cell>
          <cell r="C4143" t="str">
            <v xml:space="preserve">UN    </v>
          </cell>
          <cell r="D4143" t="str">
            <v>AS</v>
          </cell>
          <cell r="E4143" t="str">
            <v>39,76</v>
          </cell>
        </row>
        <row r="4144">
          <cell r="A4144">
            <v>39392</v>
          </cell>
          <cell r="B4144" t="str">
            <v>SENSOR DE PRESENCA BIVOLT DE PAREDE COM FOTOCELULA PARA QUALQUER TIPO DE LAMPADA POTENCIA MAXIMA *1000* W, USO INTERNO</v>
          </cell>
          <cell r="C4144" t="str">
            <v xml:space="preserve">UN    </v>
          </cell>
          <cell r="D4144" t="str">
            <v>AS</v>
          </cell>
          <cell r="E4144" t="str">
            <v>44,85</v>
          </cell>
        </row>
        <row r="4145">
          <cell r="A4145">
            <v>39393</v>
          </cell>
          <cell r="B4145" t="str">
            <v>SENSOR DE PRESENCA BIVOLT DE PAREDE SEM FOTOCELULA PARA QUALQUER TIPO DE LAMPADA POTENCIA MAXIMA *1000* W, USO INTERNO</v>
          </cell>
          <cell r="C4145" t="str">
            <v xml:space="preserve">UN    </v>
          </cell>
          <cell r="D4145" t="str">
            <v>AS</v>
          </cell>
          <cell r="E4145" t="str">
            <v>27,74</v>
          </cell>
        </row>
        <row r="4146">
          <cell r="A4146">
            <v>39394</v>
          </cell>
          <cell r="B4146" t="str">
            <v>SENSOR DE PRESENCA BIVOLT DE TETO COM FOTOCELULA PARA QUALQUER TIPO DE LAMPADA POTENCIA MAXIMA *1000* W, USO INTERNO</v>
          </cell>
          <cell r="C4146" t="str">
            <v xml:space="preserve">UN    </v>
          </cell>
          <cell r="D4146" t="str">
            <v>AS</v>
          </cell>
          <cell r="E4146" t="str">
            <v>31,22</v>
          </cell>
        </row>
        <row r="4147">
          <cell r="A4147">
            <v>39395</v>
          </cell>
          <cell r="B4147" t="str">
            <v>SENSOR DE PRESENCA BIVOLT DE TETO SEM FOTOCELULA PARA QUALQUER TIPO DE LAMPADA POTENCIA MAXIMA *900* W, USO INTERNO</v>
          </cell>
          <cell r="C4147" t="str">
            <v xml:space="preserve">UN    </v>
          </cell>
          <cell r="D4147" t="str">
            <v>AS</v>
          </cell>
          <cell r="E4147" t="str">
            <v>29,03</v>
          </cell>
        </row>
        <row r="4148">
          <cell r="A4148">
            <v>14618</v>
          </cell>
          <cell r="B4148" t="str">
            <v>SERRA CIRCULAR DE BANCADA COM MOTOR ELETRICO, POTENCIA DE *1600* W, PARA DISCO DE DIAMETRO DE 10" (250 MM)</v>
          </cell>
          <cell r="C4148" t="str">
            <v xml:space="preserve">UN    </v>
          </cell>
          <cell r="D4148" t="str">
            <v>CR</v>
          </cell>
          <cell r="E4148" t="str">
            <v>759,88</v>
          </cell>
        </row>
        <row r="4149">
          <cell r="A4149">
            <v>40269</v>
          </cell>
          <cell r="B4149" t="str">
            <v>SERRA CIRCULAR DE BANCADA, MODELO PICA-PAU, DIAMETRO DE 350 MM. CARACTERISTICAS DO MOTOR: TRIFASICO, POTENCIA DE 5 HP, FREQUENCIA DE 60 HZ</v>
          </cell>
          <cell r="C4149" t="str">
            <v xml:space="preserve">UN    </v>
          </cell>
          <cell r="D4149" t="str">
            <v>CR</v>
          </cell>
          <cell r="E4149" t="str">
            <v>3.061,53</v>
          </cell>
        </row>
        <row r="4150">
          <cell r="A4150">
            <v>6110</v>
          </cell>
          <cell r="B4150" t="str">
            <v>SERRALHEIRO</v>
          </cell>
          <cell r="C4150" t="str">
            <v xml:space="preserve">H     </v>
          </cell>
          <cell r="D4150" t="str">
            <v>CR</v>
          </cell>
          <cell r="E4150" t="str">
            <v>13,42</v>
          </cell>
        </row>
        <row r="4151">
          <cell r="A4151">
            <v>40910</v>
          </cell>
          <cell r="B4151" t="str">
            <v>SERRALHEIRO (MENSALISTA)</v>
          </cell>
          <cell r="C4151" t="str">
            <v xml:space="preserve">MES   </v>
          </cell>
          <cell r="D4151" t="str">
            <v>CR</v>
          </cell>
          <cell r="E4151" t="str">
            <v>2.350,22</v>
          </cell>
        </row>
        <row r="4152">
          <cell r="A4152">
            <v>6111</v>
          </cell>
          <cell r="B4152" t="str">
            <v>SERVENTE DE OBRAS</v>
          </cell>
          <cell r="C4152" t="str">
            <v xml:space="preserve">H     </v>
          </cell>
          <cell r="D4152" t="str">
            <v xml:space="preserve">C </v>
          </cell>
          <cell r="E4152" t="str">
            <v>10,09</v>
          </cell>
        </row>
        <row r="4153">
          <cell r="A4153">
            <v>41084</v>
          </cell>
          <cell r="B4153" t="str">
            <v>SERVENTE DE OBRAS (MENSALISTA)</v>
          </cell>
          <cell r="C4153" t="str">
            <v xml:space="preserve">MES   </v>
          </cell>
          <cell r="D4153" t="str">
            <v>CR</v>
          </cell>
          <cell r="E4153" t="str">
            <v>1.767,49</v>
          </cell>
        </row>
        <row r="4154">
          <cell r="A4154">
            <v>25950</v>
          </cell>
          <cell r="B4154" t="str">
            <v>SERVICO DE BOMBEAMENTO DE CONCRETO COM CONSUMO MINIMO DE 40 M3</v>
          </cell>
          <cell r="C4154" t="str">
            <v xml:space="preserve">M3    </v>
          </cell>
          <cell r="D4154" t="str">
            <v>CR</v>
          </cell>
          <cell r="E4154" t="str">
            <v>30,00</v>
          </cell>
        </row>
        <row r="4155">
          <cell r="A4155">
            <v>38637</v>
          </cell>
          <cell r="B4155" t="str">
            <v>SIFAO EM METAL CROMADO PARA PIA AMERICANA, 1.1/2 X 1.1/2 "</v>
          </cell>
          <cell r="C4155" t="str">
            <v xml:space="preserve">UN    </v>
          </cell>
          <cell r="D4155" t="str">
            <v>CR</v>
          </cell>
          <cell r="E4155" t="str">
            <v>159,80</v>
          </cell>
        </row>
        <row r="4156">
          <cell r="A4156">
            <v>6150</v>
          </cell>
          <cell r="B4156" t="str">
            <v>SIFAO EM METAL CROMADO PARA PIA AMERICANA, 1.1/2 X 2 "</v>
          </cell>
          <cell r="C4156" t="str">
            <v xml:space="preserve">UN    </v>
          </cell>
          <cell r="D4156" t="str">
            <v>CR</v>
          </cell>
          <cell r="E4156" t="str">
            <v>161,76</v>
          </cell>
        </row>
        <row r="4157">
          <cell r="A4157">
            <v>6136</v>
          </cell>
          <cell r="B4157" t="str">
            <v>SIFAO EM METAL CROMADO PARA PIA OU LAVATORIO, 1 X 1.1/2 "</v>
          </cell>
          <cell r="C4157" t="str">
            <v xml:space="preserve">UN    </v>
          </cell>
          <cell r="D4157" t="str">
            <v xml:space="preserve">C </v>
          </cell>
          <cell r="E4157" t="str">
            <v>127,15</v>
          </cell>
        </row>
        <row r="4158">
          <cell r="A4158">
            <v>38638</v>
          </cell>
          <cell r="B4158" t="str">
            <v>SIFAO EM METAL CROMADO PARA TANQUE, 1.1/4 X 1.1/2 "</v>
          </cell>
          <cell r="C4158" t="str">
            <v xml:space="preserve">UN    </v>
          </cell>
          <cell r="D4158" t="str">
            <v>CR</v>
          </cell>
          <cell r="E4158" t="str">
            <v>134,66</v>
          </cell>
        </row>
        <row r="4159">
          <cell r="A4159">
            <v>20262</v>
          </cell>
          <cell r="B4159" t="str">
            <v>SIFAO PLASTICO EXTENSIVEL UNIVERSAL, TIPO COPO</v>
          </cell>
          <cell r="C4159" t="str">
            <v xml:space="preserve">UN    </v>
          </cell>
          <cell r="D4159" t="str">
            <v>CR</v>
          </cell>
          <cell r="E4159" t="str">
            <v>11,27</v>
          </cell>
        </row>
        <row r="4160">
          <cell r="A4160">
            <v>6148</v>
          </cell>
          <cell r="B4160" t="str">
            <v>SIFAO PLASTICO FLEXIVEL SAIDA VERTICAL PARA COLUNA LAVATORIO, 1 X 1.1/2 "</v>
          </cell>
          <cell r="C4160" t="str">
            <v xml:space="preserve">UN    </v>
          </cell>
          <cell r="D4160" t="str">
            <v xml:space="preserve">C </v>
          </cell>
          <cell r="E4160" t="str">
            <v>6,65</v>
          </cell>
        </row>
        <row r="4161">
          <cell r="A4161">
            <v>6145</v>
          </cell>
          <cell r="B4161" t="str">
            <v>SIFAO PLASTICO TIPO COPO PARA PIA AMERICANA 1.1/2 X 1.1/2 "</v>
          </cell>
          <cell r="C4161" t="str">
            <v xml:space="preserve">UN    </v>
          </cell>
          <cell r="D4161" t="str">
            <v>CR</v>
          </cell>
          <cell r="E4161" t="str">
            <v>11,93</v>
          </cell>
        </row>
        <row r="4162">
          <cell r="A4162">
            <v>6149</v>
          </cell>
          <cell r="B4162" t="str">
            <v>SIFAO PLASTICO TIPO COPO PARA PIA OU LAVATORIO, 1 X 1.1/2 "</v>
          </cell>
          <cell r="C4162" t="str">
            <v xml:space="preserve">UN    </v>
          </cell>
          <cell r="D4162" t="str">
            <v>CR</v>
          </cell>
          <cell r="E4162" t="str">
            <v>11,25</v>
          </cell>
        </row>
        <row r="4163">
          <cell r="A4163">
            <v>6146</v>
          </cell>
          <cell r="B4163" t="str">
            <v>SIFAO PLASTICO TIPO COPO PARA TANQUE, 1.1/4 X 1.1/2 "</v>
          </cell>
          <cell r="C4163" t="str">
            <v xml:space="preserve">UN    </v>
          </cell>
          <cell r="D4163" t="str">
            <v>CR</v>
          </cell>
          <cell r="E4163" t="str">
            <v>11,94</v>
          </cell>
        </row>
        <row r="4164">
          <cell r="A4164">
            <v>26026</v>
          </cell>
          <cell r="B4164" t="str">
            <v>SILICA ATIVA PARA ADICAO EM CONCRETO E ARGAMASSA</v>
          </cell>
          <cell r="C4164" t="str">
            <v xml:space="preserve">KG    </v>
          </cell>
          <cell r="D4164" t="str">
            <v>CR</v>
          </cell>
          <cell r="E4164" t="str">
            <v>2,57</v>
          </cell>
        </row>
        <row r="4165">
          <cell r="A4165">
            <v>39961</v>
          </cell>
          <cell r="B4165" t="str">
            <v>SILICONE ACETICO USO GERAL INCOLOR 280 G</v>
          </cell>
          <cell r="C4165" t="str">
            <v xml:space="preserve">UN    </v>
          </cell>
          <cell r="D4165" t="str">
            <v>CR</v>
          </cell>
          <cell r="E4165" t="str">
            <v>20,25</v>
          </cell>
        </row>
        <row r="4166">
          <cell r="A4166">
            <v>42433</v>
          </cell>
          <cell r="B4166" t="str">
            <v>SIMULADOR DE CAMINHADA TRIPLO, EM TUBO DE ACO CARBONO, PINTURA NO PROCESSO ELETROSTATICO - EQUIPAMENTO DE GINASTICA PARA ACADEMIA AO AR LIVRE / ACADEMIA DA TERCEIRA IDADE - ATI</v>
          </cell>
          <cell r="C4166" t="str">
            <v xml:space="preserve">UN    </v>
          </cell>
          <cell r="D4166" t="str">
            <v>AS</v>
          </cell>
          <cell r="E4166" t="str">
            <v>2.665,57</v>
          </cell>
        </row>
        <row r="4167">
          <cell r="A4167">
            <v>42434</v>
          </cell>
          <cell r="B4167" t="str">
            <v>SIMULADOR DE CAVALGADA TRIPLO, EM TUBO DE ACO CARBONO, PINTURA NO PROCESSO ELETROSTATICO - EQUIPAMENTO DE GINASTICA PARA ACADEMIA AO AR LIVRE / ACADEMIA DA TERCEIRA IDADE - ATI</v>
          </cell>
          <cell r="C4167" t="str">
            <v xml:space="preserve">UN    </v>
          </cell>
          <cell r="D4167" t="str">
            <v>AS</v>
          </cell>
          <cell r="E4167" t="str">
            <v>2.880,54</v>
          </cell>
        </row>
        <row r="4168">
          <cell r="A4168">
            <v>42435</v>
          </cell>
          <cell r="B4168" t="str">
            <v>SIMULADOR DE REMO INDIVIDUAL, EM TUBO DE ACO CARBONO, PINTURA NO PROCESSO ELETROSTATICO - EQUIPAMENTO DE GINASTICA PARA ACADEMIA AO AR LIVRE / ACADEMIA DA TERCEIRA IDADE - ATI</v>
          </cell>
          <cell r="C4168" t="str">
            <v xml:space="preserve">UN    </v>
          </cell>
          <cell r="D4168" t="str">
            <v>AS</v>
          </cell>
          <cell r="E4168" t="str">
            <v>1.436,41</v>
          </cell>
        </row>
        <row r="4169">
          <cell r="A4169">
            <v>38061</v>
          </cell>
          <cell r="B4169" t="str">
            <v>SINALIZADOR NOTURNO SIMPLES PARA PARA-RAIOS, SEM RELE FOTOELETRICO</v>
          </cell>
          <cell r="C4169" t="str">
            <v xml:space="preserve">UN    </v>
          </cell>
          <cell r="D4169" t="str">
            <v>AS</v>
          </cell>
          <cell r="E4169" t="str">
            <v>61,06</v>
          </cell>
        </row>
        <row r="4170">
          <cell r="A4170">
            <v>20250</v>
          </cell>
          <cell r="B4170" t="str">
            <v>SISAL EM FIBRA</v>
          </cell>
          <cell r="C4170" t="str">
            <v xml:space="preserve">KG    </v>
          </cell>
          <cell r="D4170" t="str">
            <v xml:space="preserve">C </v>
          </cell>
          <cell r="E4170" t="str">
            <v>7,50</v>
          </cell>
        </row>
        <row r="4171">
          <cell r="A4171">
            <v>39965</v>
          </cell>
          <cell r="B4171" t="str">
            <v>SISTEMA DE FORMAS MANUSEAVEIS DE ALUMINIO, PARA BLOCO RESID. COM PAREDES DE CONCRETO MOLDADAS IN LOCO, BLOCO COM 4 PAV. E 4 UNIDADES POR PAV., UNIDADE HABITACIONALCOM 48 M2 E 2 QUARTOS; TELHA DE FIBROCIMENTO (COLETADO CAIXA)</v>
          </cell>
          <cell r="C4171" t="str">
            <v xml:space="preserve">M2    </v>
          </cell>
          <cell r="D4171" t="str">
            <v>AS</v>
          </cell>
          <cell r="E4171" t="str">
            <v>1.325,85</v>
          </cell>
        </row>
        <row r="4172">
          <cell r="A4172">
            <v>39964</v>
          </cell>
          <cell r="B4172" t="str">
            <v>SISTEMA DE FORMAS MANUSEAVEIS DE ALUMINIO, PARA EDIF. RESID. UNIFAMILIAR COM PAREDES DE CONCRETO MOLDADAS IN LOCO, UNIDADE HABITACIONAL TERREA COM 38 M2, COM SALA, CIRCULACAO, 2 QUARTOS, BANHEIRO, COZINHA E TANQUE EXTERNO (SEM COBERTURA) (COLETADO CAIXA)</v>
          </cell>
          <cell r="C4172" t="str">
            <v xml:space="preserve">M2    </v>
          </cell>
          <cell r="D4172" t="str">
            <v>AS</v>
          </cell>
          <cell r="E4172" t="str">
            <v>1.126,16</v>
          </cell>
        </row>
        <row r="4173">
          <cell r="A4173">
            <v>7</v>
          </cell>
          <cell r="B4173" t="str">
            <v>SODA CAUSTICA EM ESCAMAS</v>
          </cell>
          <cell r="C4173" t="str">
            <v xml:space="preserve">KG    </v>
          </cell>
          <cell r="D4173" t="str">
            <v>CR</v>
          </cell>
          <cell r="E4173" t="str">
            <v>12,61</v>
          </cell>
        </row>
        <row r="4174">
          <cell r="A4174">
            <v>13388</v>
          </cell>
          <cell r="B4174" t="str">
            <v>SOLDA EM BARRA DE ESTANHO-CHUMBO 50/50</v>
          </cell>
          <cell r="C4174" t="str">
            <v xml:space="preserve">KG    </v>
          </cell>
          <cell r="D4174" t="str">
            <v>CR</v>
          </cell>
          <cell r="E4174" t="str">
            <v>103,65</v>
          </cell>
        </row>
        <row r="4175">
          <cell r="A4175">
            <v>39914</v>
          </cell>
          <cell r="B4175" t="str">
            <v>SOLDA EM VARETA FOSCOPER, D = *2,5* MM  X COMPRIMENTO 500 MM</v>
          </cell>
          <cell r="C4175" t="str">
            <v xml:space="preserve">KG    </v>
          </cell>
          <cell r="D4175" t="str">
            <v>AS</v>
          </cell>
          <cell r="E4175" t="str">
            <v>168,79</v>
          </cell>
        </row>
        <row r="4176">
          <cell r="A4176">
            <v>12732</v>
          </cell>
          <cell r="B4176" t="str">
            <v>SOLDA ESTANHO/COBRE PARA CONEXOES DE COBRE, FIO 2,5 MM, CARRETEL 500 GR (SEM CHUMBO)</v>
          </cell>
          <cell r="C4176" t="str">
            <v xml:space="preserve">UN    </v>
          </cell>
          <cell r="D4176" t="str">
            <v>AS</v>
          </cell>
          <cell r="E4176" t="str">
            <v>194,76</v>
          </cell>
        </row>
        <row r="4177">
          <cell r="A4177">
            <v>6160</v>
          </cell>
          <cell r="B4177" t="str">
            <v>SOLDADOR</v>
          </cell>
          <cell r="C4177" t="str">
            <v xml:space="preserve">H     </v>
          </cell>
          <cell r="D4177" t="str">
            <v xml:space="preserve">C </v>
          </cell>
          <cell r="E4177" t="str">
            <v>13,42</v>
          </cell>
        </row>
        <row r="4178">
          <cell r="A4178">
            <v>41087</v>
          </cell>
          <cell r="B4178" t="str">
            <v>SOLDADOR (MENSALISTA)</v>
          </cell>
          <cell r="C4178" t="str">
            <v xml:space="preserve">MES   </v>
          </cell>
          <cell r="D4178" t="str">
            <v>CR</v>
          </cell>
          <cell r="E4178" t="str">
            <v>2.350,22</v>
          </cell>
        </row>
        <row r="4179">
          <cell r="A4179">
            <v>6166</v>
          </cell>
          <cell r="B4179" t="str">
            <v>SOLDADOR ELETRICO (PARA SOLDA A SER TESTADA COM RAIOS "X")</v>
          </cell>
          <cell r="C4179" t="str">
            <v xml:space="preserve">H     </v>
          </cell>
          <cell r="D4179" t="str">
            <v>CR</v>
          </cell>
          <cell r="E4179" t="str">
            <v>12,09</v>
          </cell>
        </row>
        <row r="4180">
          <cell r="A4180">
            <v>41088</v>
          </cell>
          <cell r="B4180" t="str">
            <v>SOLDADOR ELETRICO (PARA SOLDA A SER TESTADA COM RAIOS "X") (MENSALISTA)</v>
          </cell>
          <cell r="C4180" t="str">
            <v xml:space="preserve">MES   </v>
          </cell>
          <cell r="D4180" t="str">
            <v>CR</v>
          </cell>
          <cell r="E4180" t="str">
            <v>2.121,02</v>
          </cell>
        </row>
        <row r="4181">
          <cell r="A4181">
            <v>20232</v>
          </cell>
          <cell r="B4181" t="str">
            <v>SOLEIRA EM GRANITO, POLIDO, TIPO ANDORINHA/ QUARTZ/ CASTELO/ CORUMBA OU OUTROS EQUIVALENTES DA REGIAO, L= *15* CM, E=  *2,0* CM</v>
          </cell>
          <cell r="C4181" t="str">
            <v xml:space="preserve">M     </v>
          </cell>
          <cell r="D4181" t="str">
            <v>CR</v>
          </cell>
          <cell r="E4181" t="str">
            <v>73,74</v>
          </cell>
        </row>
        <row r="4182">
          <cell r="A4182">
            <v>10856</v>
          </cell>
          <cell r="B4182" t="str">
            <v>SOLEIRA PRE-MOLDADA EM GRANILITE, MARMORITE OU GRANITINA, L = *15 CM</v>
          </cell>
          <cell r="C4182" t="str">
            <v xml:space="preserve">M     </v>
          </cell>
          <cell r="D4182" t="str">
            <v>AS</v>
          </cell>
          <cell r="E4182" t="str">
            <v>82,26</v>
          </cell>
        </row>
        <row r="4183">
          <cell r="A4183">
            <v>4828</v>
          </cell>
          <cell r="B4183" t="str">
            <v>SOLEIRA/ PEITORIL EM MARMORE, POLIDO, BRANCO COMUM, L= *15* CM, E=  *2* CM,  CORTE RETO</v>
          </cell>
          <cell r="C4183" t="str">
            <v xml:space="preserve">M     </v>
          </cell>
          <cell r="D4183" t="str">
            <v>CR</v>
          </cell>
          <cell r="E4183" t="str">
            <v>44,42</v>
          </cell>
        </row>
        <row r="4184">
          <cell r="A4184">
            <v>20249</v>
          </cell>
          <cell r="B4184" t="str">
            <v>SOLEIRA/ TABEIRA EM MARMORE, POLIDO, BRANCO COMUM, L= 5 CM, E=  *2,0* CM</v>
          </cell>
          <cell r="C4184" t="str">
            <v xml:space="preserve">M     </v>
          </cell>
          <cell r="D4184" t="str">
            <v>CR</v>
          </cell>
          <cell r="E4184" t="str">
            <v>24,32</v>
          </cell>
        </row>
        <row r="4185">
          <cell r="A4185">
            <v>11609</v>
          </cell>
          <cell r="B4185" t="str">
            <v>SOLUCAO ASFALTICA ELASTOMERICA PARA IMPRIMACAO, APLICACAO A FRIO</v>
          </cell>
          <cell r="C4185" t="str">
            <v xml:space="preserve">L     </v>
          </cell>
          <cell r="D4185" t="str">
            <v>CR</v>
          </cell>
          <cell r="E4185" t="str">
            <v>10,79</v>
          </cell>
        </row>
        <row r="4186">
          <cell r="A4186">
            <v>20083</v>
          </cell>
          <cell r="B4186" t="str">
            <v>SOLUCAO LIMPADORA PARA PVC, FRASCO COM 1000 CM3</v>
          </cell>
          <cell r="C4186" t="str">
            <v xml:space="preserve">UN    </v>
          </cell>
          <cell r="D4186" t="str">
            <v>CR</v>
          </cell>
          <cell r="E4186" t="str">
            <v>43,14</v>
          </cell>
        </row>
        <row r="4187">
          <cell r="A4187">
            <v>20082</v>
          </cell>
          <cell r="B4187" t="str">
            <v>SOLUCAO LIMPADORA PARA PVC, FRASCO COM 200 CM3</v>
          </cell>
          <cell r="C4187" t="str">
            <v xml:space="preserve">UN    </v>
          </cell>
          <cell r="D4187" t="str">
            <v>CR</v>
          </cell>
          <cell r="E4187" t="str">
            <v>16,80</v>
          </cell>
        </row>
        <row r="4188">
          <cell r="A4188">
            <v>5318</v>
          </cell>
          <cell r="B4188" t="str">
            <v>SOLVENTE DILUENTE A BASE DE AGUARRAS</v>
          </cell>
          <cell r="C4188" t="str">
            <v xml:space="preserve">L     </v>
          </cell>
          <cell r="D4188" t="str">
            <v xml:space="preserve">C </v>
          </cell>
          <cell r="E4188" t="str">
            <v>13,55</v>
          </cell>
        </row>
        <row r="4189">
          <cell r="A4189">
            <v>10691</v>
          </cell>
          <cell r="B4189" t="str">
            <v>SOLVENTE PARA COLA (PARA LAMINADO MELAMINICO) A BASE DE RESINA SINTETICA</v>
          </cell>
          <cell r="C4189" t="str">
            <v xml:space="preserve">L     </v>
          </cell>
          <cell r="D4189" t="str">
            <v>CR</v>
          </cell>
          <cell r="E4189" t="str">
            <v>25,99</v>
          </cell>
        </row>
        <row r="4190">
          <cell r="A4190">
            <v>12295</v>
          </cell>
          <cell r="B4190" t="str">
            <v>SOQUETE DE BAQUELITE BASE E27, PARA LAMPADAS</v>
          </cell>
          <cell r="C4190" t="str">
            <v xml:space="preserve">UN    </v>
          </cell>
          <cell r="D4190" t="str">
            <v>CR</v>
          </cell>
          <cell r="E4190" t="str">
            <v>2,92</v>
          </cell>
        </row>
        <row r="4191">
          <cell r="A4191">
            <v>12296</v>
          </cell>
          <cell r="B4191" t="str">
            <v>SOQUETE DE PORCELANA BASE E27, FIXO DE TETO, PARA LAMPADAS</v>
          </cell>
          <cell r="C4191" t="str">
            <v xml:space="preserve">UN    </v>
          </cell>
          <cell r="D4191" t="str">
            <v>CR</v>
          </cell>
          <cell r="E4191" t="str">
            <v>3,77</v>
          </cell>
        </row>
        <row r="4192">
          <cell r="A4192">
            <v>12294</v>
          </cell>
          <cell r="B4192" t="str">
            <v>SOQUETE DE PORCELANA BASE E27, PARA USO AO TEMPO, PARA LAMPADAS</v>
          </cell>
          <cell r="C4192" t="str">
            <v xml:space="preserve">UN    </v>
          </cell>
          <cell r="D4192" t="str">
            <v>CR</v>
          </cell>
          <cell r="E4192" t="str">
            <v>9,07</v>
          </cell>
        </row>
        <row r="4193">
          <cell r="A4193">
            <v>14543</v>
          </cell>
          <cell r="B4193" t="str">
            <v>SOQUETE DE PVC / TERMOPLASTICO BASE E27, COM CHAVE, PARA LAMPADAS</v>
          </cell>
          <cell r="C4193" t="str">
            <v xml:space="preserve">UN    </v>
          </cell>
          <cell r="D4193" t="str">
            <v>CR</v>
          </cell>
          <cell r="E4193" t="str">
            <v>6,47</v>
          </cell>
        </row>
        <row r="4194">
          <cell r="A4194">
            <v>13329</v>
          </cell>
          <cell r="B4194" t="str">
            <v>SOQUETE DE PVC / TERMOPLASTICO BASE E27, COM RABICHO, PARA LAMPADAS</v>
          </cell>
          <cell r="C4194" t="str">
            <v xml:space="preserve">UN    </v>
          </cell>
          <cell r="D4194" t="str">
            <v xml:space="preserve">C </v>
          </cell>
          <cell r="E4194" t="str">
            <v>3,80</v>
          </cell>
        </row>
        <row r="4195">
          <cell r="A4195">
            <v>21044</v>
          </cell>
          <cell r="B4195" t="str">
            <v>SPRINKLER TIPO PENDENTE, 68 GRAUS CELSIUS (BULBO VERMELHO), ACABAMENTO CROMADO, 1/2" - 15 MM</v>
          </cell>
          <cell r="C4195" t="str">
            <v xml:space="preserve">UN    </v>
          </cell>
          <cell r="D4195" t="str">
            <v>CR</v>
          </cell>
          <cell r="E4195" t="str">
            <v>66,43</v>
          </cell>
        </row>
        <row r="4196">
          <cell r="A4196">
            <v>21045</v>
          </cell>
          <cell r="B4196" t="str">
            <v>SPRINKLER TIPO PENDENTE, 68 GRAUS CELSIUS (BULBO VERMELHO), ACABAMENTO CROMADO, 3/4" - 20 MM</v>
          </cell>
          <cell r="C4196" t="str">
            <v xml:space="preserve">UN    </v>
          </cell>
          <cell r="D4196" t="str">
            <v>CR</v>
          </cell>
          <cell r="E4196" t="str">
            <v>90,98</v>
          </cell>
        </row>
        <row r="4197">
          <cell r="A4197">
            <v>21040</v>
          </cell>
          <cell r="B4197" t="str">
            <v>SPRINKLER TIPO PENDENTE, 68 GRAUS CELSIUS (BULBO VERMELHO), ACABAMENTO NATURAL, 1/2" - 15 MM</v>
          </cell>
          <cell r="C4197" t="str">
            <v xml:space="preserve">UN    </v>
          </cell>
          <cell r="D4197" t="str">
            <v xml:space="preserve">C </v>
          </cell>
          <cell r="E4197" t="str">
            <v>65,00</v>
          </cell>
        </row>
        <row r="4198">
          <cell r="A4198">
            <v>21041</v>
          </cell>
          <cell r="B4198" t="str">
            <v>SPRINKLER TIPO PENDENTE, 68 GRAUS CELSIUS (BULBO VERMELHO), ACABAMENTO NATURAL, 3/4" - 20 MM</v>
          </cell>
          <cell r="C4198" t="str">
            <v xml:space="preserve">UN    </v>
          </cell>
          <cell r="D4198" t="str">
            <v>CR</v>
          </cell>
          <cell r="E4198" t="str">
            <v>78,46</v>
          </cell>
        </row>
        <row r="4199">
          <cell r="A4199">
            <v>21047</v>
          </cell>
          <cell r="B4199" t="str">
            <v>SPRINKLER TIPO PENDENTE, 79 GRAUS CELSIUS (BULBO AMARELO), ACABAMENTO CROMADO, 3/4" - 20 MM</v>
          </cell>
          <cell r="C4199" t="str">
            <v xml:space="preserve">UN    </v>
          </cell>
          <cell r="D4199" t="str">
            <v>CR</v>
          </cell>
          <cell r="E4199" t="str">
            <v>97,93</v>
          </cell>
        </row>
        <row r="4200">
          <cell r="A4200">
            <v>21043</v>
          </cell>
          <cell r="B4200" t="str">
            <v>SPRINKLER TIPO PENDENTE, 79 GRAUS CELSIUS (BULBO AMARELO), ACABAMENTO NATURAL, 3/4" - 20 MM</v>
          </cell>
          <cell r="C4200" t="str">
            <v xml:space="preserve">UN    </v>
          </cell>
          <cell r="D4200" t="str">
            <v>CR</v>
          </cell>
          <cell r="E4200" t="str">
            <v>95,35</v>
          </cell>
        </row>
        <row r="4201">
          <cell r="A4201">
            <v>21042</v>
          </cell>
          <cell r="B4201" t="str">
            <v>SPRINKLER TIPO PENDENTE, 79 GRAUS CELSIUS (BULBO AMARELO,) ACABAMENTO NATURAL OU CROMADO, 1/2" - 15 MM</v>
          </cell>
          <cell r="C4201" t="str">
            <v xml:space="preserve">UN    </v>
          </cell>
          <cell r="D4201" t="str">
            <v>CR</v>
          </cell>
          <cell r="E4201" t="str">
            <v>75,48</v>
          </cell>
        </row>
        <row r="4202">
          <cell r="A4202">
            <v>14149</v>
          </cell>
          <cell r="B4202" t="str">
            <v>SUPORTE "Y" PARA FITA PERFURADA</v>
          </cell>
          <cell r="C4202" t="str">
            <v xml:space="preserve">CENTO </v>
          </cell>
          <cell r="D4202" t="str">
            <v>AS</v>
          </cell>
          <cell r="E4202" t="str">
            <v>161,13</v>
          </cell>
        </row>
        <row r="4203">
          <cell r="A4203">
            <v>38099</v>
          </cell>
          <cell r="B4203" t="str">
            <v>SUPORTE DE FIXACAO PARA ESPELHO / PLACA 4" X 2", PARA 3 MODULOS, PARA INSTALACAO DE TOMADAS E INTERRUPTORES (SOMENTE SUPORTE)</v>
          </cell>
          <cell r="C4203" t="str">
            <v xml:space="preserve">UN    </v>
          </cell>
          <cell r="D4203" t="str">
            <v>CR</v>
          </cell>
          <cell r="E4203" t="str">
            <v>1,63</v>
          </cell>
        </row>
        <row r="4204">
          <cell r="A4204">
            <v>38100</v>
          </cell>
          <cell r="B4204" t="str">
            <v>SUPORTE DE FIXACAO PARA ESPELHO / PLACA 4" X 4", PARA 6 MODULOS, PARA INSTALACAO DE TOMADAS E INTERRUPTORES (SOMENTE SUPORTE)</v>
          </cell>
          <cell r="C4204" t="str">
            <v xml:space="preserve">UN    </v>
          </cell>
          <cell r="D4204" t="str">
            <v>CR</v>
          </cell>
          <cell r="E4204" t="str">
            <v>2,66</v>
          </cell>
        </row>
        <row r="4205">
          <cell r="A4205">
            <v>20061</v>
          </cell>
          <cell r="B4205" t="str">
            <v>SUPORTE DE PVC PARA CALHA PLUVIAL, DIAMETRO ENTRE 119 E 170 MM, PARA DRENAGEM PREDIAL</v>
          </cell>
          <cell r="C4205" t="str">
            <v xml:space="preserve">UN    </v>
          </cell>
          <cell r="D4205" t="str">
            <v>AS</v>
          </cell>
          <cell r="E4205" t="str">
            <v>2,37</v>
          </cell>
        </row>
        <row r="4206">
          <cell r="A4206">
            <v>7576</v>
          </cell>
          <cell r="B4206" t="str">
            <v>SUPORTE EM ACO GALVANIZADO PARA TRANSFORMADOR PARA POSTE DUPLO T 185 X 95 MM, CHAPA DE 5/16"</v>
          </cell>
          <cell r="C4206" t="str">
            <v xml:space="preserve">UN    </v>
          </cell>
          <cell r="D4206" t="str">
            <v>AS</v>
          </cell>
          <cell r="E4206" t="str">
            <v>109,74</v>
          </cell>
        </row>
        <row r="4207">
          <cell r="A4207">
            <v>3384</v>
          </cell>
          <cell r="B4207" t="str">
            <v>SUPORTE GUIA SIMPLES COM ROLDANA EM POLIPROPILENO PARA CHUMBAR, H = 20 CM</v>
          </cell>
          <cell r="C4207" t="str">
            <v xml:space="preserve">UN    </v>
          </cell>
          <cell r="D4207" t="str">
            <v>CR</v>
          </cell>
          <cell r="E4207" t="str">
            <v>5,73</v>
          </cell>
        </row>
        <row r="4208">
          <cell r="A4208">
            <v>7572</v>
          </cell>
          <cell r="B4208" t="str">
            <v>SUPORTE ISOLADOR REFORCADO DIAMETRO NOMINAL 5/16", COM ROSCA SOBERBA E BUCHA</v>
          </cell>
          <cell r="C4208" t="str">
            <v xml:space="preserve">UN    </v>
          </cell>
          <cell r="D4208" t="str">
            <v>AS</v>
          </cell>
          <cell r="E4208" t="str">
            <v>9,76</v>
          </cell>
        </row>
        <row r="4209">
          <cell r="A4209">
            <v>3396</v>
          </cell>
          <cell r="B4209" t="str">
            <v>SUPORTE ISOLADOR SIMPLES DIAMETRO NOMINAL 5/16", COM ROSCA SOBERBA E BUCHA</v>
          </cell>
          <cell r="C4209" t="str">
            <v xml:space="preserve">UN    </v>
          </cell>
          <cell r="D4209" t="str">
            <v>AS</v>
          </cell>
          <cell r="E4209" t="str">
            <v>6,92</v>
          </cell>
        </row>
        <row r="4210">
          <cell r="A4210">
            <v>37590</v>
          </cell>
          <cell r="B4210" t="str">
            <v>SUPORTE MAO-FRANCESA EM ACO, ABAS IGUAIS 30 CM, CAPACIDADE MINIMA 60 KG, BRANCO</v>
          </cell>
          <cell r="C4210" t="str">
            <v xml:space="preserve">UN    </v>
          </cell>
          <cell r="D4210" t="str">
            <v>CR</v>
          </cell>
          <cell r="E4210" t="str">
            <v>10,15</v>
          </cell>
        </row>
        <row r="4211">
          <cell r="A4211">
            <v>37591</v>
          </cell>
          <cell r="B4211" t="str">
            <v>SUPORTE MAO-FRANCESA EM ACO, ABAS IGUAIS 40 CM, CAPACIDADE MINIMA 70 KG, BRANCO</v>
          </cell>
          <cell r="C4211" t="str">
            <v xml:space="preserve">UN    </v>
          </cell>
          <cell r="D4211" t="str">
            <v>CR</v>
          </cell>
          <cell r="E4211" t="str">
            <v>12,20</v>
          </cell>
        </row>
        <row r="4212">
          <cell r="A4212">
            <v>12626</v>
          </cell>
          <cell r="B4212" t="str">
            <v>SUPORTE METALICO PARA CALHA PLUVIAL,  ZINCADO, DOBRADO, DIAMETRO ENTRE 119 E 170 MM, PARA DRENAGEM PREDIAL</v>
          </cell>
          <cell r="C4212" t="str">
            <v xml:space="preserve">UN    </v>
          </cell>
          <cell r="D4212" t="str">
            <v>AS</v>
          </cell>
          <cell r="E4212" t="str">
            <v>11,39</v>
          </cell>
        </row>
        <row r="4213">
          <cell r="A4213">
            <v>11033</v>
          </cell>
          <cell r="B4213" t="str">
            <v>SUPORTE PARA CALHA DE 150 MM EM FERRO GALVANIZADO</v>
          </cell>
          <cell r="C4213" t="str">
            <v xml:space="preserve">UN    </v>
          </cell>
          <cell r="D4213" t="str">
            <v>CR</v>
          </cell>
          <cell r="E4213" t="str">
            <v>4,97</v>
          </cell>
        </row>
        <row r="4214">
          <cell r="A4214">
            <v>390</v>
          </cell>
          <cell r="B4214" t="str">
            <v>SUPORTE PARA TUBO DIAMETRO NOMINAL 2", COM ROSCA MECANICA</v>
          </cell>
          <cell r="C4214" t="str">
            <v xml:space="preserve">UN    </v>
          </cell>
          <cell r="D4214" t="str">
            <v>AS</v>
          </cell>
          <cell r="E4214" t="str">
            <v>13,89</v>
          </cell>
        </row>
        <row r="4215">
          <cell r="A4215">
            <v>42436</v>
          </cell>
          <cell r="B4215" t="str">
            <v>SURF DUPLO, EM TUBO DE ACO CARBONO, PINTURA NO PROCESSO ELETROSTATICO - EQUIPAMENTO DE GINASTICA PARA ACADEMIA AO AR LIVRE / ACADEMIA DA TERCEIRA IDADE - ATI</v>
          </cell>
          <cell r="C4215" t="str">
            <v xml:space="preserve">UN    </v>
          </cell>
          <cell r="D4215" t="str">
            <v>AS</v>
          </cell>
          <cell r="E4215" t="str">
            <v>1.503,52</v>
          </cell>
        </row>
        <row r="4216">
          <cell r="A4216">
            <v>6178</v>
          </cell>
          <cell r="B4216" t="str">
            <v>TABUA DE  MADEIRA PARA PISO, CUMARU/IPE CHAMPANHE OU EQUIVALENTE DA REGIAO, ENCAIXE MACHO/FEMEA, *10 X 2* CM</v>
          </cell>
          <cell r="C4216" t="str">
            <v xml:space="preserve">M2    </v>
          </cell>
          <cell r="D4216" t="str">
            <v>AS</v>
          </cell>
          <cell r="E4216" t="str">
            <v>169,09</v>
          </cell>
        </row>
        <row r="4217">
          <cell r="A4217">
            <v>6180</v>
          </cell>
          <cell r="B4217" t="str">
            <v>TABUA DE  MADEIRA PARA PISO, CUMARU/IPE CHAMPANHE OU EQUIVALENTE DA REGIAO, ENCAIXE MACHO/FEMEA, *15 X 2* CM</v>
          </cell>
          <cell r="C4217" t="str">
            <v xml:space="preserve">M2    </v>
          </cell>
          <cell r="D4217" t="str">
            <v>AS</v>
          </cell>
          <cell r="E4217" t="str">
            <v>182,50</v>
          </cell>
        </row>
        <row r="4218">
          <cell r="A4218">
            <v>6182</v>
          </cell>
          <cell r="B4218" t="str">
            <v>TABUA DE  MADEIRA PARA PISO, IPE (CERNE) OU EQUIVALENTE DA REGIAO, ENCAIXE MACHO/FEMEA, *20 X 2* CM</v>
          </cell>
          <cell r="C4218" t="str">
            <v xml:space="preserve">M2    </v>
          </cell>
          <cell r="D4218" t="str">
            <v>AS</v>
          </cell>
          <cell r="E4218" t="str">
            <v>226,52</v>
          </cell>
        </row>
        <row r="4219">
          <cell r="A4219">
            <v>3993</v>
          </cell>
          <cell r="B4219" t="str">
            <v>TABUA DE MADEIRA APARELHADA *2,5 X 15* CM, MACARANDUBA, ANGELIM OU EQUIVALENTE DA REGIAO</v>
          </cell>
          <cell r="C4219" t="str">
            <v xml:space="preserve">M2    </v>
          </cell>
          <cell r="D4219" t="str">
            <v>CR</v>
          </cell>
          <cell r="E4219" t="str">
            <v>51,44</v>
          </cell>
        </row>
        <row r="4220">
          <cell r="A4220">
            <v>3990</v>
          </cell>
          <cell r="B4220" t="str">
            <v>TABUA DE MADEIRA APARELHADA *2,5 X 25* CM, MACARANDUBA, ANGELIM OU EQUIVALENTE DA REGIAO</v>
          </cell>
          <cell r="C4220" t="str">
            <v xml:space="preserve">M     </v>
          </cell>
          <cell r="D4220" t="str">
            <v>CR</v>
          </cell>
          <cell r="E4220" t="str">
            <v>11,36</v>
          </cell>
        </row>
        <row r="4221">
          <cell r="A4221">
            <v>3992</v>
          </cell>
          <cell r="B4221" t="str">
            <v>TABUA DE MADEIRA APARELHADA *2,5 X 30* CM, MACARANDUBA, ANGELIM OU EQUIVALENTE DA REGIAO</v>
          </cell>
          <cell r="C4221" t="str">
            <v xml:space="preserve">M     </v>
          </cell>
          <cell r="D4221" t="str">
            <v>CR</v>
          </cell>
          <cell r="E4221" t="str">
            <v>13,95</v>
          </cell>
        </row>
        <row r="4222">
          <cell r="A4222">
            <v>4509</v>
          </cell>
          <cell r="B4222" t="str">
            <v>TABUA DE MADEIRA NAO APARELHADA *2,5 X 10 CM (1 X 4 ") PINUS, MISTA OU EQUIVALENTE DA REGIAO</v>
          </cell>
          <cell r="C4222" t="str">
            <v xml:space="preserve">M     </v>
          </cell>
          <cell r="D4222" t="str">
            <v>CR</v>
          </cell>
          <cell r="E4222" t="str">
            <v>3,37</v>
          </cell>
        </row>
        <row r="4223">
          <cell r="A4223">
            <v>6194</v>
          </cell>
          <cell r="B4223" t="str">
            <v>TABUA DE MADEIRA NAO APARELHADA *2,5 X 15 CM (1 X 6 ") PINUS, MISTA OU EQUIVALENTE DA REGIAO</v>
          </cell>
          <cell r="C4223" t="str">
            <v xml:space="preserve">M     </v>
          </cell>
          <cell r="D4223" t="str">
            <v>CR</v>
          </cell>
          <cell r="E4223" t="str">
            <v>4,58</v>
          </cell>
        </row>
        <row r="4224">
          <cell r="A4224">
            <v>6193</v>
          </cell>
          <cell r="B4224" t="str">
            <v>TABUA DE MADEIRA NAO APARELHADA *2,5 X 20* CM, CEDRINHO OU EQUIVALENTE DA REGIAO</v>
          </cell>
          <cell r="C4224" t="str">
            <v xml:space="preserve">M     </v>
          </cell>
          <cell r="D4224" t="str">
            <v>CR</v>
          </cell>
          <cell r="E4224" t="str">
            <v>5,41</v>
          </cell>
        </row>
        <row r="4225">
          <cell r="A4225">
            <v>10567</v>
          </cell>
          <cell r="B4225" t="str">
            <v>TABUA DE MADEIRA NAO APARELHADA *2,5 X 23* CM (1 x 9 ") PINUS, MISTA OU EQUIVALENTE DA REGIAO</v>
          </cell>
          <cell r="C4225" t="str">
            <v xml:space="preserve">M     </v>
          </cell>
          <cell r="D4225" t="str">
            <v>CR</v>
          </cell>
          <cell r="E4225" t="str">
            <v>7,59</v>
          </cell>
        </row>
        <row r="4226">
          <cell r="A4226">
            <v>6212</v>
          </cell>
          <cell r="B4226" t="str">
            <v>TABUA DE MADEIRA NAO APARELHADA *2,5 X 30 CM (1 X 12 ") PINUS, MISTA OU EQUIVALENTE DA REGIAO</v>
          </cell>
          <cell r="C4226" t="str">
            <v xml:space="preserve">M     </v>
          </cell>
          <cell r="D4226" t="str">
            <v xml:space="preserve">C </v>
          </cell>
          <cell r="E4226" t="str">
            <v>12,45</v>
          </cell>
        </row>
        <row r="4227">
          <cell r="A4227">
            <v>6189</v>
          </cell>
          <cell r="B4227" t="str">
            <v>TABUA DE MADEIRA NAO APARELHADA *2,5 X 30* CM, CEDRINHO OU EQUIVALENTE DA REGIAO</v>
          </cell>
          <cell r="C4227" t="str">
            <v xml:space="preserve">M     </v>
          </cell>
          <cell r="D4227" t="str">
            <v>CR</v>
          </cell>
          <cell r="E4227" t="str">
            <v>7,92</v>
          </cell>
        </row>
        <row r="4228">
          <cell r="A4228">
            <v>6214</v>
          </cell>
          <cell r="B4228" t="str">
            <v>TACO DE MADEIRA PARA PISO, IPE (CERNE) OU EQUIVALENTE DA REGIAO, 7 X 42 CM, E = 2 CM</v>
          </cell>
          <cell r="C4228" t="str">
            <v xml:space="preserve">M2    </v>
          </cell>
          <cell r="D4228" t="str">
            <v>AS</v>
          </cell>
          <cell r="E4228" t="str">
            <v>105,92</v>
          </cell>
        </row>
        <row r="4229">
          <cell r="A4229">
            <v>36153</v>
          </cell>
          <cell r="B4229" t="str">
            <v>TALABARTE DE SEGURANCA, 2 MOSQUETOES TRAVA DUPLA *53* MM DE ABERTURA, COM ABSORVEDOR DE ENERGIA</v>
          </cell>
          <cell r="C4229" t="str">
            <v xml:space="preserve">UN    </v>
          </cell>
          <cell r="D4229" t="str">
            <v>CR</v>
          </cell>
          <cell r="E4229" t="str">
            <v>153,14</v>
          </cell>
        </row>
        <row r="4230">
          <cell r="A4230">
            <v>10740</v>
          </cell>
          <cell r="B4230" t="str">
            <v>TALHA ELETRICA 3 T, VELOCIDADE  2,1 M / MIN, POTENCIA 1,3 KW</v>
          </cell>
          <cell r="C4230" t="str">
            <v xml:space="preserve">UN    </v>
          </cell>
          <cell r="D4230" t="str">
            <v>AS</v>
          </cell>
          <cell r="E4230" t="str">
            <v>9.935,66</v>
          </cell>
        </row>
        <row r="4231">
          <cell r="A4231">
            <v>13914</v>
          </cell>
          <cell r="B4231" t="str">
            <v>TALHA MANUAL DE CORRENTE, CAPACIDADE DE 1 T COM ELEVACAO DE 3 M</v>
          </cell>
          <cell r="C4231" t="str">
            <v xml:space="preserve">UN    </v>
          </cell>
          <cell r="D4231" t="str">
            <v>AS</v>
          </cell>
          <cell r="E4231" t="str">
            <v>718,88</v>
          </cell>
        </row>
        <row r="4232">
          <cell r="A4232">
            <v>10742</v>
          </cell>
          <cell r="B4232" t="str">
            <v>TALHA MANUAL DE CORRENTE, CAPACIDADE DE 2 T COM ELEVACAO DE 3 M</v>
          </cell>
          <cell r="C4232" t="str">
            <v xml:space="preserve">UN    </v>
          </cell>
          <cell r="D4232" t="str">
            <v>AS</v>
          </cell>
          <cell r="E4232" t="str">
            <v>1.048,50</v>
          </cell>
        </row>
        <row r="4233">
          <cell r="A4233">
            <v>38465</v>
          </cell>
          <cell r="B4233" t="str">
            <v>TALHADEIRA COM PUNHO DE PROTECAO *20 X 250* MM</v>
          </cell>
          <cell r="C4233" t="str">
            <v xml:space="preserve">UN    </v>
          </cell>
          <cell r="D4233" t="str">
            <v>CR</v>
          </cell>
          <cell r="E4233" t="str">
            <v>33,37</v>
          </cell>
        </row>
        <row r="4234">
          <cell r="A4234">
            <v>7543</v>
          </cell>
          <cell r="B4234" t="str">
            <v>TAMPA CEGA EM PVC PARA CONDULETE 4 X 2"</v>
          </cell>
          <cell r="C4234" t="str">
            <v xml:space="preserve">UN    </v>
          </cell>
          <cell r="D4234" t="str">
            <v>CR</v>
          </cell>
          <cell r="E4234" t="str">
            <v>4,13</v>
          </cell>
        </row>
        <row r="4235">
          <cell r="A4235">
            <v>43427</v>
          </cell>
          <cell r="B4235" t="str">
            <v>TAMPA DE CONCRETO ARMADO PARA FOSSA SEPTICA, DIAMETRO NOMINAL DE 3,00 M E ESPESSURA MINIMA DE 100 MM</v>
          </cell>
          <cell r="C4235" t="str">
            <v xml:space="preserve">UN    </v>
          </cell>
          <cell r="D4235" t="str">
            <v>AS</v>
          </cell>
          <cell r="E4235" t="str">
            <v>769,97</v>
          </cell>
        </row>
        <row r="4236">
          <cell r="A4236">
            <v>41613</v>
          </cell>
          <cell r="B4236" t="str">
            <v>TAMPA DE CONCRETO ARMADO PARA FOSSA, D = *0,90* M, E = 0,05 M</v>
          </cell>
          <cell r="C4236" t="str">
            <v xml:space="preserve">UN    </v>
          </cell>
          <cell r="D4236" t="str">
            <v>AS</v>
          </cell>
          <cell r="E4236" t="str">
            <v>49,49</v>
          </cell>
        </row>
        <row r="4237">
          <cell r="A4237">
            <v>41614</v>
          </cell>
          <cell r="B4237" t="str">
            <v>TAMPA DE CONCRETO ARMADO PARA FOSSA, D = *1,10* M, E = 0,05 M</v>
          </cell>
          <cell r="C4237" t="str">
            <v xml:space="preserve">UN    </v>
          </cell>
          <cell r="D4237" t="str">
            <v>AS</v>
          </cell>
          <cell r="E4237" t="str">
            <v>63,06</v>
          </cell>
        </row>
        <row r="4238">
          <cell r="A4238">
            <v>41615</v>
          </cell>
          <cell r="B4238" t="str">
            <v>TAMPA DE CONCRETO ARMADO PARA FOSSA, D = *1,35* M, E = 0,05 M</v>
          </cell>
          <cell r="C4238" t="str">
            <v xml:space="preserve">UN    </v>
          </cell>
          <cell r="D4238" t="str">
            <v>AS</v>
          </cell>
          <cell r="E4238" t="str">
            <v>97,47</v>
          </cell>
        </row>
        <row r="4239">
          <cell r="A4239">
            <v>41616</v>
          </cell>
          <cell r="B4239" t="str">
            <v>TAMPA DE CONCRETO ARMADO PARA FOSSA, D = 1,50 M, E = 0,05 M</v>
          </cell>
          <cell r="C4239" t="str">
            <v xml:space="preserve">UN    </v>
          </cell>
          <cell r="D4239" t="str">
            <v>AS</v>
          </cell>
          <cell r="E4239" t="str">
            <v>145,64</v>
          </cell>
        </row>
        <row r="4240">
          <cell r="A4240">
            <v>41617</v>
          </cell>
          <cell r="B4240" t="str">
            <v>TAMPA DE CONCRETO ARMADO PARA FOSSA, D = 2,00 M, E = 0,05 M</v>
          </cell>
          <cell r="C4240" t="str">
            <v xml:space="preserve">UN    </v>
          </cell>
          <cell r="D4240" t="str">
            <v>AS</v>
          </cell>
          <cell r="E4240" t="str">
            <v>289,59</v>
          </cell>
        </row>
        <row r="4241">
          <cell r="A4241">
            <v>41618</v>
          </cell>
          <cell r="B4241" t="str">
            <v>TAMPA DE CONCRETO ARMADO PARA FOSSA, D = 2,50 M, E = 0,05 M</v>
          </cell>
          <cell r="C4241" t="str">
            <v xml:space="preserve">UN    </v>
          </cell>
          <cell r="D4241" t="str">
            <v>AS</v>
          </cell>
          <cell r="E4241" t="str">
            <v>533,11</v>
          </cell>
        </row>
        <row r="4242">
          <cell r="A4242">
            <v>43428</v>
          </cell>
          <cell r="B4242" t="str">
            <v>TAMPA DE CONCRETO ARMADO PARA POCO DE INSPECAO, COM FURO E TAMPINHA, DIAMETRO NOMINAL DE 3,00 M E ESPESSURA MINIMA DE 100 MM</v>
          </cell>
          <cell r="C4242" t="str">
            <v xml:space="preserve">UN    </v>
          </cell>
          <cell r="D4242" t="str">
            <v>AS</v>
          </cell>
          <cell r="E4242" t="str">
            <v>936,42</v>
          </cell>
        </row>
        <row r="4243">
          <cell r="A4243">
            <v>41619</v>
          </cell>
          <cell r="B4243" t="str">
            <v>TAMPA DE CONCRETO ARMADO PARA POCO, COM  FURO E TAMPINHA, D = *0,90* M, E = 0,05 M</v>
          </cell>
          <cell r="C4243" t="str">
            <v xml:space="preserve">UN    </v>
          </cell>
          <cell r="D4243" t="str">
            <v>AS</v>
          </cell>
          <cell r="E4243" t="str">
            <v>60,67</v>
          </cell>
        </row>
        <row r="4244">
          <cell r="A4244">
            <v>41620</v>
          </cell>
          <cell r="B4244" t="str">
            <v>TAMPA DE CONCRETO ARMADO PARA POCO, COM  FURO E TAMPINHA, D = *1,10* M, E = 0,05 M</v>
          </cell>
          <cell r="C4244" t="str">
            <v xml:space="preserve">UN    </v>
          </cell>
          <cell r="D4244" t="str">
            <v>AS</v>
          </cell>
          <cell r="E4244" t="str">
            <v>76,63</v>
          </cell>
        </row>
        <row r="4245">
          <cell r="A4245">
            <v>41622</v>
          </cell>
          <cell r="B4245" t="str">
            <v>TAMPA DE CONCRETO ARMADO PARA POCO, COM  FURO E TAMPINHA, D = *1,35* M, E = 0,05 M</v>
          </cell>
          <cell r="C4245" t="str">
            <v xml:space="preserve">UN    </v>
          </cell>
          <cell r="D4245" t="str">
            <v>AS</v>
          </cell>
          <cell r="E4245" t="str">
            <v>132,92</v>
          </cell>
        </row>
        <row r="4246">
          <cell r="A4246">
            <v>41623</v>
          </cell>
          <cell r="B4246" t="str">
            <v>TAMPA DE CONCRETO ARMADO PARA POCO, COM  FURO E TAMPINHA, D = 1,50 M, E = 0,05 M</v>
          </cell>
          <cell r="C4246" t="str">
            <v xml:space="preserve">UN    </v>
          </cell>
          <cell r="D4246" t="str">
            <v>AS</v>
          </cell>
          <cell r="E4246" t="str">
            <v>204,36</v>
          </cell>
        </row>
        <row r="4247">
          <cell r="A4247">
            <v>41624</v>
          </cell>
          <cell r="B4247" t="str">
            <v>TAMPA DE CONCRETO ARMADO PARA POCO, COM  FURO E TAMPINHA, D = 2,00 M, E = 0,05 M</v>
          </cell>
          <cell r="C4247" t="str">
            <v xml:space="preserve">UN    </v>
          </cell>
          <cell r="D4247" t="str">
            <v>AS</v>
          </cell>
          <cell r="E4247" t="str">
            <v>383,19</v>
          </cell>
        </row>
        <row r="4248">
          <cell r="A4248">
            <v>41625</v>
          </cell>
          <cell r="B4248" t="str">
            <v>TAMPA DE CONCRETO ARMADO PARA POCO, COM  FURO E TAMPINHA, D = 2,50 M, E = 0,05 M</v>
          </cell>
          <cell r="C4248" t="str">
            <v xml:space="preserve">UN    </v>
          </cell>
          <cell r="D4248" t="str">
            <v>AS</v>
          </cell>
          <cell r="E4248" t="str">
            <v>589,55</v>
          </cell>
        </row>
        <row r="4249">
          <cell r="A4249">
            <v>13255</v>
          </cell>
          <cell r="B4249" t="str">
            <v>TAMPA DE CONCRETO PARA PV OU CAIXA DE INSPECAO, DIMENSOES 600 X 600 X 50 MM</v>
          </cell>
          <cell r="C4249" t="str">
            <v xml:space="preserve">UN    </v>
          </cell>
          <cell r="D4249" t="str">
            <v>CR</v>
          </cell>
          <cell r="E4249" t="str">
            <v>42,73</v>
          </cell>
        </row>
        <row r="4250">
          <cell r="A4250">
            <v>39352</v>
          </cell>
          <cell r="B4250" t="str">
            <v>TAMPA PARA CONDULETE, EM PVC, PARA TOMADA HEXAGONAL</v>
          </cell>
          <cell r="C4250" t="str">
            <v xml:space="preserve">UN    </v>
          </cell>
          <cell r="D4250" t="str">
            <v>CR</v>
          </cell>
          <cell r="E4250" t="str">
            <v>2,55</v>
          </cell>
        </row>
        <row r="4251">
          <cell r="A4251">
            <v>39346</v>
          </cell>
          <cell r="B4251" t="str">
            <v>TAMPA PARA CONDULETE, EM PVC, PARA 1 INTERRUPTOR</v>
          </cell>
          <cell r="C4251" t="str">
            <v xml:space="preserve">UN    </v>
          </cell>
          <cell r="D4251" t="str">
            <v>CR</v>
          </cell>
          <cell r="E4251" t="str">
            <v>2,55</v>
          </cell>
        </row>
        <row r="4252">
          <cell r="A4252">
            <v>39350</v>
          </cell>
          <cell r="B4252" t="str">
            <v>TAMPA PARA CONDULETE, EM PVC, PARA 1 MODULO RJ</v>
          </cell>
          <cell r="C4252" t="str">
            <v xml:space="preserve">UN    </v>
          </cell>
          <cell r="D4252" t="str">
            <v>CR</v>
          </cell>
          <cell r="E4252" t="str">
            <v>2,75</v>
          </cell>
        </row>
        <row r="4253">
          <cell r="A4253">
            <v>39351</v>
          </cell>
          <cell r="B4253" t="str">
            <v>TAMPA PARA CONDULETE, EM PVC, PARA 2 MODULOS RJ</v>
          </cell>
          <cell r="C4253" t="str">
            <v xml:space="preserve">UN    </v>
          </cell>
          <cell r="D4253" t="str">
            <v>CR</v>
          </cell>
          <cell r="E4253" t="str">
            <v>3,18</v>
          </cell>
        </row>
        <row r="4254">
          <cell r="A4254">
            <v>38952</v>
          </cell>
          <cell r="B4254" t="str">
            <v>TAMPAO / CAP, ROSCA FEMEA, METALICO, PARA TUBO PEX, DN 1/2"</v>
          </cell>
          <cell r="C4254" t="str">
            <v xml:space="preserve">UN    </v>
          </cell>
          <cell r="D4254" t="str">
            <v>AS</v>
          </cell>
          <cell r="E4254" t="str">
            <v>2,78</v>
          </cell>
        </row>
        <row r="4255">
          <cell r="A4255">
            <v>38953</v>
          </cell>
          <cell r="B4255" t="str">
            <v>TAMPAO / CAP, ROSCA FEMEA, METALICO, PARA TUBO PEX, DN 3/4"</v>
          </cell>
          <cell r="C4255" t="str">
            <v xml:space="preserve">UN    </v>
          </cell>
          <cell r="D4255" t="str">
            <v>AS</v>
          </cell>
          <cell r="E4255" t="str">
            <v>4,39</v>
          </cell>
        </row>
        <row r="4256">
          <cell r="A4256">
            <v>38835</v>
          </cell>
          <cell r="B4256" t="str">
            <v>TAMPAO / CAP, ROSCA MACHO, PARA TUBO PEX, DN 1/2"</v>
          </cell>
          <cell r="C4256" t="str">
            <v xml:space="preserve">UN    </v>
          </cell>
          <cell r="D4256" t="str">
            <v>AS</v>
          </cell>
          <cell r="E4256" t="str">
            <v>3,94</v>
          </cell>
        </row>
        <row r="4257">
          <cell r="A4257">
            <v>38837</v>
          </cell>
          <cell r="B4257" t="str">
            <v>TAMPAO / CAP, ROSCA MACHO, PARA TUBO PEX, DN 1"</v>
          </cell>
          <cell r="C4257" t="str">
            <v xml:space="preserve">UN    </v>
          </cell>
          <cell r="D4257" t="str">
            <v>AS</v>
          </cell>
          <cell r="E4257" t="str">
            <v>10,25</v>
          </cell>
        </row>
        <row r="4258">
          <cell r="A4258">
            <v>38836</v>
          </cell>
          <cell r="B4258" t="str">
            <v>TAMPAO / CAP, ROSCA MACHO, PARA TUBO PEX, DN 3/4"</v>
          </cell>
          <cell r="C4258" t="str">
            <v xml:space="preserve">UN    </v>
          </cell>
          <cell r="D4258" t="str">
            <v>AS</v>
          </cell>
          <cell r="E4258" t="str">
            <v>5,67</v>
          </cell>
        </row>
        <row r="4259">
          <cell r="A4259">
            <v>2666</v>
          </cell>
          <cell r="B4259" t="str">
            <v>TAMPAO / TERMINAL / PLUG, D = 1 1/4" , PARA DUTO CORRUGADO PEAD (CABEAMENTO SUBTERRANEO)</v>
          </cell>
          <cell r="C4259" t="str">
            <v xml:space="preserve">UN    </v>
          </cell>
          <cell r="D4259" t="str">
            <v>CR</v>
          </cell>
          <cell r="E4259" t="str">
            <v>7,97</v>
          </cell>
        </row>
        <row r="4260">
          <cell r="A4260">
            <v>2668</v>
          </cell>
          <cell r="B4260" t="str">
            <v>TAMPAO / TERMINAL / PLUG, D = 2" , PARA DUTO CORRUGADO PEAD (CABEAMENTO SUBTERRANEO)</v>
          </cell>
          <cell r="C4260" t="str">
            <v xml:space="preserve">UN    </v>
          </cell>
          <cell r="D4260" t="str">
            <v>CR</v>
          </cell>
          <cell r="E4260" t="str">
            <v>9,10</v>
          </cell>
        </row>
        <row r="4261">
          <cell r="A4261">
            <v>2664</v>
          </cell>
          <cell r="B4261" t="str">
            <v>TAMPAO / TERMINAL / PLUG, D = 3" , PARA DUTO CORRUGADO PEAD (CABEAMENTO SUBTERRANEO)</v>
          </cell>
          <cell r="C4261" t="str">
            <v xml:space="preserve">UN    </v>
          </cell>
          <cell r="D4261" t="str">
            <v>CR</v>
          </cell>
          <cell r="E4261" t="str">
            <v>13,43</v>
          </cell>
        </row>
        <row r="4262">
          <cell r="A4262">
            <v>2662</v>
          </cell>
          <cell r="B4262" t="str">
            <v>TAMPAO / TERMINAL / PLUG, D = 4" , PARA DUTO CORRUGADO PEAD (CABEAMENTO SUBTERRANEO)</v>
          </cell>
          <cell r="C4262" t="str">
            <v xml:space="preserve">UN    </v>
          </cell>
          <cell r="D4262" t="str">
            <v>CR</v>
          </cell>
          <cell r="E4262" t="str">
            <v>16,47</v>
          </cell>
        </row>
        <row r="4263">
          <cell r="A4263">
            <v>20964</v>
          </cell>
          <cell r="B4263" t="str">
            <v>TAMPAO COM CORRENTE, EM LATAO, ENGATE RAPIDO 1 1/2", PARA INSTALACAO PREDIAL DE COMBATE A INCENDIO</v>
          </cell>
          <cell r="C4263" t="str">
            <v xml:space="preserve">UN    </v>
          </cell>
          <cell r="D4263" t="str">
            <v>CR</v>
          </cell>
          <cell r="E4263" t="str">
            <v>77,70</v>
          </cell>
        </row>
        <row r="4264">
          <cell r="A4264">
            <v>10905</v>
          </cell>
          <cell r="B4264" t="str">
            <v>TAMPAO COM CORRENTE, EM LATAO, ENGATE RAPIDO 2 1/2", PARA INSTALACAO PREDIAL DE COMBATE A INCENDIO</v>
          </cell>
          <cell r="C4264" t="str">
            <v xml:space="preserve">UN    </v>
          </cell>
          <cell r="D4264" t="str">
            <v>CR</v>
          </cell>
          <cell r="E4264" t="str">
            <v>104,23</v>
          </cell>
        </row>
        <row r="4265">
          <cell r="A4265">
            <v>42703</v>
          </cell>
          <cell r="B4265" t="str">
            <v>TAMPAO COMPLETO PARA TIL, EM PVC, OCRE, DN 100 MM, PARA REDE COLETORA DE ESGOTO</v>
          </cell>
          <cell r="C4265" t="str">
            <v xml:space="preserve">UN    </v>
          </cell>
          <cell r="D4265" t="str">
            <v>AS</v>
          </cell>
          <cell r="E4265" t="str">
            <v>49,46</v>
          </cell>
        </row>
        <row r="4266">
          <cell r="A4266">
            <v>42704</v>
          </cell>
          <cell r="B4266" t="str">
            <v>TAMPAO COMPLETO PARA TIL, EM PVC, OCRE, DN 150 MM, PARA REDE COLETORA DE ESGOTO</v>
          </cell>
          <cell r="C4266" t="str">
            <v xml:space="preserve">UN    </v>
          </cell>
          <cell r="D4266" t="str">
            <v>AS</v>
          </cell>
          <cell r="E4266" t="str">
            <v>75,93</v>
          </cell>
        </row>
        <row r="4267">
          <cell r="A4267">
            <v>42705</v>
          </cell>
          <cell r="B4267" t="str">
            <v>TAMPAO COMPLETO PARA TIL, EM PVC, OCRE, DN 200 MM, PARA REDE COLETORA DE ESGOTO</v>
          </cell>
          <cell r="C4267" t="str">
            <v xml:space="preserve">UN    </v>
          </cell>
          <cell r="D4267" t="str">
            <v>AS</v>
          </cell>
          <cell r="E4267" t="str">
            <v>96,88</v>
          </cell>
        </row>
        <row r="4268">
          <cell r="A4268">
            <v>42706</v>
          </cell>
          <cell r="B4268" t="str">
            <v>TAMPAO COMPLETO PARA TIL, EM PVC, OCRE, DN 250 MM, PARA REDE COLETORA DE ESGOTO</v>
          </cell>
          <cell r="C4268" t="str">
            <v xml:space="preserve">UN    </v>
          </cell>
          <cell r="D4268" t="str">
            <v>AS</v>
          </cell>
          <cell r="E4268" t="str">
            <v>119,98</v>
          </cell>
        </row>
        <row r="4269">
          <cell r="A4269">
            <v>11289</v>
          </cell>
          <cell r="B4269" t="str">
            <v>TAMPAO FOFO ARTICULADO P/ REGISTRO, CLASSE A15 CARGA MAX 1,5 T, *200 X 200* MM</v>
          </cell>
          <cell r="C4269" t="str">
            <v xml:space="preserve">UN    </v>
          </cell>
          <cell r="D4269" t="str">
            <v>AS</v>
          </cell>
          <cell r="E4269" t="str">
            <v>64,07</v>
          </cell>
        </row>
        <row r="4270">
          <cell r="A4270">
            <v>11241</v>
          </cell>
          <cell r="B4270" t="str">
            <v>TAMPAO FOFO ARTICULADO P/ REGISTRO, CLASSE A15 CARGA MAXIMA 1,5 T, *400 X 400* MM</v>
          </cell>
          <cell r="C4270" t="str">
            <v xml:space="preserve">UN    </v>
          </cell>
          <cell r="D4270" t="str">
            <v>AS</v>
          </cell>
          <cell r="E4270" t="str">
            <v>160,18</v>
          </cell>
        </row>
        <row r="4271">
          <cell r="A4271">
            <v>11301</v>
          </cell>
          <cell r="B4271" t="str">
            <v>TAMPAO FOFO ARTICULADO, CLASSE B125 CARGA MAX 12,5 T, REDONDO TAMPA 600 MM, REDE PLUVIAL/ESGOTO</v>
          </cell>
          <cell r="C4271" t="str">
            <v xml:space="preserve">UN    </v>
          </cell>
          <cell r="D4271" t="str">
            <v>AS</v>
          </cell>
          <cell r="E4271" t="str">
            <v>406,18</v>
          </cell>
        </row>
        <row r="4272">
          <cell r="A4272">
            <v>21090</v>
          </cell>
          <cell r="B4272" t="str">
            <v>TAMPAO FOFO ARTICULADO, CLASSE D400 CARGA MAX 40 T, REDONDO TAMPA *600 MM, REDE PLUVIAL/ESGOTO</v>
          </cell>
          <cell r="C4272" t="str">
            <v xml:space="preserve">UN    </v>
          </cell>
          <cell r="D4272" t="str">
            <v>AS</v>
          </cell>
          <cell r="E4272" t="str">
            <v>497,72</v>
          </cell>
        </row>
        <row r="4273">
          <cell r="A4273">
            <v>14112</v>
          </cell>
          <cell r="B4273" t="str">
            <v>TAMPAO FOFO SIMPLES COM BASE, CLASSE A15 CARGA MAX 1,5 T, *400 X 600* MM, REDE TELEFONE</v>
          </cell>
          <cell r="C4273" t="str">
            <v xml:space="preserve">UN    </v>
          </cell>
          <cell r="D4273" t="str">
            <v>AS</v>
          </cell>
          <cell r="E4273" t="str">
            <v>207,66</v>
          </cell>
        </row>
        <row r="4274">
          <cell r="A4274">
            <v>11315</v>
          </cell>
          <cell r="B4274" t="str">
            <v>TAMPAO FOFO SIMPLES COM BASE, CLASSE A15 CARGA MAX 1,5 T, 300 X 300 MM, REDE PLUVIAL/ESGOTO</v>
          </cell>
          <cell r="C4274" t="str">
            <v xml:space="preserve">UN    </v>
          </cell>
          <cell r="D4274" t="str">
            <v>AS</v>
          </cell>
          <cell r="E4274" t="str">
            <v>97,25</v>
          </cell>
        </row>
        <row r="4275">
          <cell r="A4275">
            <v>11292</v>
          </cell>
          <cell r="B4275" t="str">
            <v>TAMPAO FOFO SIMPLES COM BASE, CLASSE A15 CARGA MAX 1,5 T, 300 X 400 MM</v>
          </cell>
          <cell r="C4275" t="str">
            <v xml:space="preserve">UN    </v>
          </cell>
          <cell r="D4275" t="str">
            <v>AS</v>
          </cell>
          <cell r="E4275" t="str">
            <v>227,69</v>
          </cell>
        </row>
        <row r="4276">
          <cell r="A4276">
            <v>21071</v>
          </cell>
          <cell r="B4276" t="str">
            <v>TAMPAO FOFO SIMPLES COM BASE, CLASSE A15 CARGA MAX 1,5 T, 400 X 400 MM, REDE PLUVIAL/ESGOTO/ELETRICA</v>
          </cell>
          <cell r="C4276" t="str">
            <v xml:space="preserve">UN    </v>
          </cell>
          <cell r="D4276" t="str">
            <v>AS</v>
          </cell>
          <cell r="E4276" t="str">
            <v>148,74</v>
          </cell>
        </row>
        <row r="4277">
          <cell r="A4277">
            <v>11293</v>
          </cell>
          <cell r="B4277" t="str">
            <v>TAMPAO FOFO SIMPLES COM BASE, CLASSE A15 CARGA MAX 1,5 T, 400 X 500 MM, COM INSCRICAO INCENDIO</v>
          </cell>
          <cell r="C4277" t="str">
            <v xml:space="preserve">UN    </v>
          </cell>
          <cell r="D4277" t="str">
            <v>AS</v>
          </cell>
          <cell r="E4277" t="str">
            <v>251,72</v>
          </cell>
        </row>
        <row r="4278">
          <cell r="A4278">
            <v>11316</v>
          </cell>
          <cell r="B4278" t="str">
            <v>TAMPAO FOFO SIMPLES COM BASE, CLASSE B125 CARGA MAX 12,5 T, REDONDO TAMPA 500 MM, REDE PLUVIAL/ESGOTO</v>
          </cell>
          <cell r="C4278" t="str">
            <v xml:space="preserve">UN    </v>
          </cell>
          <cell r="D4278" t="str">
            <v>AS</v>
          </cell>
          <cell r="E4278" t="str">
            <v>320,37</v>
          </cell>
        </row>
        <row r="4279">
          <cell r="A4279">
            <v>6243</v>
          </cell>
          <cell r="B4279" t="str">
            <v>TAMPAO FOFO SIMPLES COM BASE, CLASSE B125 CARGA MAX 12,5 T, REDONDO TAMPA 600 MM, REDE PLUVIAL/ESGOTO</v>
          </cell>
          <cell r="C4279" t="str">
            <v xml:space="preserve">UN    </v>
          </cell>
          <cell r="D4279" t="str">
            <v>AS</v>
          </cell>
          <cell r="E4279" t="str">
            <v>369,00</v>
          </cell>
        </row>
        <row r="4280">
          <cell r="A4280">
            <v>21079</v>
          </cell>
          <cell r="B4280" t="str">
            <v>TAMPAO FOFO SIMPLES COM BASE, CLASSE D400 CARGA MAX 40 T, REDONDO TAMPA 500 MM, REDE PLUVIAL/ESGOTO</v>
          </cell>
          <cell r="C4280" t="str">
            <v xml:space="preserve">UN    </v>
          </cell>
          <cell r="D4280" t="str">
            <v>AS</v>
          </cell>
          <cell r="E4280" t="str">
            <v>439,93</v>
          </cell>
        </row>
        <row r="4281">
          <cell r="A4281">
            <v>6240</v>
          </cell>
          <cell r="B4281" t="str">
            <v>TAMPAO FOFO SIMPLES COM BASE, CLASSE D400 CARGA MAX 40 T, REDONDO TAMPA 600 MM, REDE PLUVIAL/ESGOTO</v>
          </cell>
          <cell r="C4281" t="str">
            <v xml:space="preserve">UN    </v>
          </cell>
          <cell r="D4281" t="str">
            <v>AS</v>
          </cell>
          <cell r="E4281" t="str">
            <v>488,56</v>
          </cell>
        </row>
        <row r="4282">
          <cell r="A4282">
            <v>11296</v>
          </cell>
          <cell r="B4282" t="str">
            <v>TAMPAO FOFO SIMPLES COM BASE, CLASSE D400 CARGA MAX 40 T, REDONDO TAMPA 900 MM, REDE PLUVIAL/ESGOTO</v>
          </cell>
          <cell r="C4282" t="str">
            <v xml:space="preserve">UN    </v>
          </cell>
          <cell r="D4282" t="str">
            <v>AS</v>
          </cell>
          <cell r="E4282" t="str">
            <v>1.556,66</v>
          </cell>
        </row>
        <row r="4283">
          <cell r="A4283">
            <v>11299</v>
          </cell>
          <cell r="B4283" t="str">
            <v>TAMPAO FOFO SIMPLES, CLASSE A15 CARGA MAX 1,5 T, *550 X 1100* MM, REDE TELEFONE</v>
          </cell>
          <cell r="C4283" t="str">
            <v xml:space="preserve">UN    </v>
          </cell>
          <cell r="D4283" t="str">
            <v>AS</v>
          </cell>
          <cell r="E4283" t="str">
            <v>526,89</v>
          </cell>
        </row>
        <row r="4284">
          <cell r="A4284">
            <v>11066</v>
          </cell>
          <cell r="B4284" t="str">
            <v>TAMPAO PARA TELHA ESTRUTURAL DE FIBROCIMENTO 1 ABA, DE 370 X 155 X 76 MM (SEM AMIANTO)</v>
          </cell>
          <cell r="C4284" t="str">
            <v xml:space="preserve">UN    </v>
          </cell>
          <cell r="D4284" t="str">
            <v>CR</v>
          </cell>
          <cell r="E4284" t="str">
            <v>13,26</v>
          </cell>
        </row>
        <row r="4285">
          <cell r="A4285">
            <v>11065</v>
          </cell>
          <cell r="B4285" t="str">
            <v>TAMPAO PARA TELHA ESTRUTURAL DE FIBROCIMENTO 2 ABAS, DE 787 X 215 X 60 MM (SEM AMIANTO)</v>
          </cell>
          <cell r="C4285" t="str">
            <v xml:space="preserve">UN    </v>
          </cell>
          <cell r="D4285" t="str">
            <v>CR</v>
          </cell>
          <cell r="E4285" t="str">
            <v>15,20</v>
          </cell>
        </row>
        <row r="4286">
          <cell r="A4286">
            <v>11688</v>
          </cell>
          <cell r="B4286" t="str">
            <v>TANQUE ACO INOXIDAVEL (ACO 304) COM ESFREGADOR E VALVULA, DE *50 X 40 X 22* CM</v>
          </cell>
          <cell r="C4286" t="str">
            <v xml:space="preserve">UN    </v>
          </cell>
          <cell r="D4286" t="str">
            <v>CR</v>
          </cell>
          <cell r="E4286" t="str">
            <v>327,24</v>
          </cell>
        </row>
        <row r="4287">
          <cell r="A4287">
            <v>37736</v>
          </cell>
          <cell r="B4287" t="str">
            <v>TANQUE DE ACO CARBONO NAO REVESTIDO, PARA TRANSPORTE DE AGUA COM CAPACIDADE DE 10 M3, COM BOMBA CENTRIFUGA POR TOMADA DE FORCA, VAZAO MAXIMA *75* M3/H (INCLUI MONTAGEM, NAO INCLUI CAMINHAO)</v>
          </cell>
          <cell r="C4287" t="str">
            <v xml:space="preserve">UN    </v>
          </cell>
          <cell r="D4287" t="str">
            <v>AS</v>
          </cell>
          <cell r="E4287" t="str">
            <v>55.000,00</v>
          </cell>
        </row>
        <row r="4288">
          <cell r="A4288">
            <v>37739</v>
          </cell>
          <cell r="B4288" t="str">
            <v>TANQUE DE ACO PARA TRANSPORTE DE AGUA COM CAPACIDADE DE 14 M3 (INCLUI MONTAGEM, NAO INCLUI CAMINHAO)</v>
          </cell>
          <cell r="C4288" t="str">
            <v xml:space="preserve">UN    </v>
          </cell>
          <cell r="D4288" t="str">
            <v>AS</v>
          </cell>
          <cell r="E4288" t="str">
            <v>67.692,30</v>
          </cell>
        </row>
        <row r="4289">
          <cell r="A4289">
            <v>37740</v>
          </cell>
          <cell r="B4289" t="str">
            <v>TANQUE DE ACO PARA TRANSPORTE DE AGUA COM CAPACIDADE DE 4 M3 (INCLUI MONTAGEM, NAO INCLUI CAMINHAO)</v>
          </cell>
          <cell r="C4289" t="str">
            <v xml:space="preserve">UN    </v>
          </cell>
          <cell r="D4289" t="str">
            <v>AS</v>
          </cell>
          <cell r="E4289" t="str">
            <v>38.628,76</v>
          </cell>
        </row>
        <row r="4290">
          <cell r="A4290">
            <v>37738</v>
          </cell>
          <cell r="B4290" t="str">
            <v>TANQUE DE ACO PARA TRANSPORTE DE AGUA COM CAPACIDADE DE 6 M3 (INCLUI MONTAGEM, NAO INCLUI CAMINHAO)</v>
          </cell>
          <cell r="C4290" t="str">
            <v xml:space="preserve">UN    </v>
          </cell>
          <cell r="D4290" t="str">
            <v>AS</v>
          </cell>
          <cell r="E4290" t="str">
            <v>45.894,65</v>
          </cell>
        </row>
        <row r="4291">
          <cell r="A4291">
            <v>37737</v>
          </cell>
          <cell r="B4291" t="str">
            <v>TANQUE DE ACO PARA TRANSPORTE DE AGUA COM CAPACIDADE DE 8 M3 (INCLUI MONTAGEM, NAO INCLUI CAMINHAO)</v>
          </cell>
          <cell r="C4291" t="str">
            <v xml:space="preserve">UN    </v>
          </cell>
          <cell r="D4291" t="str">
            <v>AS</v>
          </cell>
          <cell r="E4291" t="str">
            <v>36.513,37</v>
          </cell>
        </row>
        <row r="4292">
          <cell r="A4292">
            <v>25014</v>
          </cell>
          <cell r="B4292" t="str">
            <v>TANQUE DE ASFALTO ESTACIONARIO COM MACARICO, CAPACIDADE 20.000 L</v>
          </cell>
          <cell r="C4292" t="str">
            <v xml:space="preserve">UN    </v>
          </cell>
          <cell r="D4292" t="str">
            <v>AS</v>
          </cell>
          <cell r="E4292" t="str">
            <v>76.475,75</v>
          </cell>
        </row>
        <row r="4293">
          <cell r="A4293">
            <v>25013</v>
          </cell>
          <cell r="B4293" t="str">
            <v>TANQUE DE ASFALTO ESTACIONARIO COM SERPENTINA, CAPACIDADE 20.000 L</v>
          </cell>
          <cell r="C4293" t="str">
            <v xml:space="preserve">UN    </v>
          </cell>
          <cell r="D4293" t="str">
            <v>AS</v>
          </cell>
          <cell r="E4293" t="str">
            <v>80.154,68</v>
          </cell>
        </row>
        <row r="4294">
          <cell r="A4294">
            <v>14405</v>
          </cell>
          <cell r="B4294" t="str">
            <v>TANQUE DE ASFALTO ESTACIONARIO COM SERPENTINA, CAPACIDADE 30.000 L</v>
          </cell>
          <cell r="C4294" t="str">
            <v xml:space="preserve">UN    </v>
          </cell>
          <cell r="D4294" t="str">
            <v>AS</v>
          </cell>
          <cell r="E4294" t="str">
            <v>94.088,62</v>
          </cell>
        </row>
        <row r="4295">
          <cell r="A4295">
            <v>36790</v>
          </cell>
          <cell r="B4295" t="str">
            <v>TANQUE DUPLO EM MARMORE SINTETICO COM CUBA LISA E ESFREGADOR, *110 X 60* CM</v>
          </cell>
          <cell r="C4295" t="str">
            <v xml:space="preserve">UN    </v>
          </cell>
          <cell r="D4295" t="str">
            <v>CR</v>
          </cell>
          <cell r="E4295" t="str">
            <v>155,20</v>
          </cell>
        </row>
        <row r="4296">
          <cell r="A4296">
            <v>20271</v>
          </cell>
          <cell r="B4296" t="str">
            <v>TANQUE LOUCA BRANCA COM COLUNA *30* L</v>
          </cell>
          <cell r="C4296" t="str">
            <v xml:space="preserve">UN    </v>
          </cell>
          <cell r="D4296" t="str">
            <v>CR</v>
          </cell>
          <cell r="E4296" t="str">
            <v>475,91</v>
          </cell>
        </row>
        <row r="4297">
          <cell r="A4297">
            <v>10423</v>
          </cell>
          <cell r="B4297" t="str">
            <v>TANQUE LOUCA BRANCA SUSPENSO *20* L</v>
          </cell>
          <cell r="C4297" t="str">
            <v xml:space="preserve">UN    </v>
          </cell>
          <cell r="D4297" t="str">
            <v>CR</v>
          </cell>
          <cell r="E4297" t="str">
            <v>295,17</v>
          </cell>
        </row>
        <row r="4298">
          <cell r="A4298">
            <v>37589</v>
          </cell>
          <cell r="B4298" t="str">
            <v>TANQUE SIMPLES EM MARMORE SINTETICO COM COLUNA, CAPACIDADE *22* L, *60 X 46* CM</v>
          </cell>
          <cell r="C4298" t="str">
            <v xml:space="preserve">UN    </v>
          </cell>
          <cell r="D4298" t="str">
            <v>CR</v>
          </cell>
          <cell r="E4298" t="str">
            <v>190,16</v>
          </cell>
        </row>
        <row r="4299">
          <cell r="A4299">
            <v>11690</v>
          </cell>
          <cell r="B4299" t="str">
            <v>TANQUE SIMPLES EM MARMORE SINTETICO DE FIXAR NA PAREDE, CAPACIDADE *22* L, *60 X 46* CM</v>
          </cell>
          <cell r="C4299" t="str">
            <v xml:space="preserve">UN    </v>
          </cell>
          <cell r="D4299" t="str">
            <v>CR</v>
          </cell>
          <cell r="E4299" t="str">
            <v>101,01</v>
          </cell>
        </row>
        <row r="4300">
          <cell r="A4300">
            <v>20234</v>
          </cell>
          <cell r="B4300" t="str">
            <v>TANQUE SIMPLES EM MARMORE SINTETICO SUSPENSO, CAPACIDADE *38* L, *60 X 60* CM</v>
          </cell>
          <cell r="C4300" t="str">
            <v xml:space="preserve">UN    </v>
          </cell>
          <cell r="D4300" t="str">
            <v>CR</v>
          </cell>
          <cell r="E4300" t="str">
            <v>127,84</v>
          </cell>
        </row>
        <row r="4301">
          <cell r="A4301">
            <v>4763</v>
          </cell>
          <cell r="B4301" t="str">
            <v>TAQUEADOR OU TAQUEIRO</v>
          </cell>
          <cell r="C4301" t="str">
            <v xml:space="preserve">H     </v>
          </cell>
          <cell r="D4301" t="str">
            <v>CR</v>
          </cell>
          <cell r="E4301" t="str">
            <v>16,45</v>
          </cell>
        </row>
        <row r="4302">
          <cell r="A4302">
            <v>41070</v>
          </cell>
          <cell r="B4302" t="str">
            <v>TAQUEADOR OU TAQUEIRO (MENSALISTA)</v>
          </cell>
          <cell r="C4302" t="str">
            <v xml:space="preserve">MES   </v>
          </cell>
          <cell r="D4302" t="str">
            <v>CR</v>
          </cell>
          <cell r="E4302" t="str">
            <v>2.884,05</v>
          </cell>
        </row>
        <row r="4303">
          <cell r="A4303">
            <v>14583</v>
          </cell>
          <cell r="B4303" t="str">
            <v>TARIFA "A" ENTRE  0 E 20M3 FORNECIMENTO D'AGUA</v>
          </cell>
          <cell r="C4303" t="str">
            <v xml:space="preserve">M3    </v>
          </cell>
          <cell r="D4303" t="str">
            <v>CR</v>
          </cell>
          <cell r="E4303" t="str">
            <v>15,70</v>
          </cell>
        </row>
        <row r="4304">
          <cell r="A4304">
            <v>11457</v>
          </cell>
          <cell r="B4304" t="str">
            <v>TARJETA TIPO LIVRE / OCUPADO, CROMADA, PARA PORTA DE BANHEIRO</v>
          </cell>
          <cell r="C4304" t="str">
            <v xml:space="preserve">UN    </v>
          </cell>
          <cell r="D4304" t="str">
            <v>CR</v>
          </cell>
          <cell r="E4304" t="str">
            <v>24,76</v>
          </cell>
        </row>
        <row r="4305">
          <cell r="A4305">
            <v>21121</v>
          </cell>
          <cell r="B4305" t="str">
            <v>TE CPVC, SOLDAVEL, 90 GRAUS, 15 MM, PARA AGUA QUENTE PREDIAL</v>
          </cell>
          <cell r="C4305" t="str">
            <v xml:space="preserve">UN    </v>
          </cell>
          <cell r="D4305" t="str">
            <v>AS</v>
          </cell>
          <cell r="E4305" t="str">
            <v>2,45</v>
          </cell>
        </row>
        <row r="4306">
          <cell r="A4306">
            <v>38010</v>
          </cell>
          <cell r="B4306" t="str">
            <v>TE CPVC, SOLDAVEL, 90 GRAUS, 22 MM, PARA AGUA QUENTE PREDIAL</v>
          </cell>
          <cell r="C4306" t="str">
            <v xml:space="preserve">UN    </v>
          </cell>
          <cell r="D4306" t="str">
            <v>AS</v>
          </cell>
          <cell r="E4306" t="str">
            <v>4,00</v>
          </cell>
        </row>
        <row r="4307">
          <cell r="A4307">
            <v>38011</v>
          </cell>
          <cell r="B4307" t="str">
            <v>TE CPVC, SOLDAVEL, 90 GRAUS, 28 MM, PARA AGUA QUENTE PREDIAL</v>
          </cell>
          <cell r="C4307" t="str">
            <v xml:space="preserve">UN    </v>
          </cell>
          <cell r="D4307" t="str">
            <v>AS</v>
          </cell>
          <cell r="E4307" t="str">
            <v>7,39</v>
          </cell>
        </row>
        <row r="4308">
          <cell r="A4308">
            <v>38012</v>
          </cell>
          <cell r="B4308" t="str">
            <v>TE CPVC, SOLDAVEL, 90 GRAUS, 35 MM, PARA AGUA QUENTE PREDIAL</v>
          </cell>
          <cell r="C4308" t="str">
            <v xml:space="preserve">UN    </v>
          </cell>
          <cell r="D4308" t="str">
            <v>AS</v>
          </cell>
          <cell r="E4308" t="str">
            <v>25,25</v>
          </cell>
        </row>
        <row r="4309">
          <cell r="A4309">
            <v>38013</v>
          </cell>
          <cell r="B4309" t="str">
            <v>TE CPVC, SOLDAVEL, 90 GRAUS, 42 MM, PARA AGUA QUENTE PREDIAL</v>
          </cell>
          <cell r="C4309" t="str">
            <v xml:space="preserve">UN    </v>
          </cell>
          <cell r="D4309" t="str">
            <v>AS</v>
          </cell>
          <cell r="E4309" t="str">
            <v>32,78</v>
          </cell>
        </row>
        <row r="4310">
          <cell r="A4310">
            <v>38014</v>
          </cell>
          <cell r="B4310" t="str">
            <v>TE CPVC, SOLDAVEL, 90 GRAUS, 54 MM, PARA AGUA QUENTE PREDIAL</v>
          </cell>
          <cell r="C4310" t="str">
            <v xml:space="preserve">UN    </v>
          </cell>
          <cell r="D4310" t="str">
            <v>AS</v>
          </cell>
          <cell r="E4310" t="str">
            <v>53,35</v>
          </cell>
        </row>
        <row r="4311">
          <cell r="A4311">
            <v>38015</v>
          </cell>
          <cell r="B4311" t="str">
            <v>TE CPVC, SOLDAVEL, 90 GRAUS, 73 MM, PARA AGUA QUENTE PREDIAL</v>
          </cell>
          <cell r="C4311" t="str">
            <v xml:space="preserve">UN    </v>
          </cell>
          <cell r="D4311" t="str">
            <v>AS</v>
          </cell>
          <cell r="E4311" t="str">
            <v>128,84</v>
          </cell>
        </row>
        <row r="4312">
          <cell r="A4312">
            <v>38016</v>
          </cell>
          <cell r="B4312" t="str">
            <v>TE CPVC, SOLDAVEL, 90 GRAUS, 89 MM, PARA AGUA QUENTE PREDIAL</v>
          </cell>
          <cell r="C4312" t="str">
            <v xml:space="preserve">UN    </v>
          </cell>
          <cell r="D4312" t="str">
            <v>AS</v>
          </cell>
          <cell r="E4312" t="str">
            <v>156,76</v>
          </cell>
        </row>
        <row r="4313">
          <cell r="A4313">
            <v>12741</v>
          </cell>
          <cell r="B4313" t="str">
            <v>TE DE COBRE (REF 611) SEM ANEL DE SOLDA, BOLSA X BOLSA X BOLSA, 104 MM</v>
          </cell>
          <cell r="C4313" t="str">
            <v xml:space="preserve">UN    </v>
          </cell>
          <cell r="D4313" t="str">
            <v>AS</v>
          </cell>
          <cell r="E4313" t="str">
            <v>935,21</v>
          </cell>
        </row>
        <row r="4314">
          <cell r="A4314">
            <v>12733</v>
          </cell>
          <cell r="B4314" t="str">
            <v>TE DE COBRE (REF 611) SEM ANEL DE SOLDA, BOLSA X BOLSA X BOLSA, 15 MM</v>
          </cell>
          <cell r="C4314" t="str">
            <v xml:space="preserve">UN    </v>
          </cell>
          <cell r="D4314" t="str">
            <v>AS</v>
          </cell>
          <cell r="E4314" t="str">
            <v>4,70</v>
          </cell>
        </row>
        <row r="4315">
          <cell r="A4315">
            <v>12734</v>
          </cell>
          <cell r="B4315" t="str">
            <v>TE DE COBRE (REF 611) SEM ANEL DE SOLDA, BOLSA X BOLSA X BOLSA, 22 MM</v>
          </cell>
          <cell r="C4315" t="str">
            <v xml:space="preserve">UN    </v>
          </cell>
          <cell r="D4315" t="str">
            <v>AS</v>
          </cell>
          <cell r="E4315" t="str">
            <v>10,03</v>
          </cell>
        </row>
        <row r="4316">
          <cell r="A4316">
            <v>12735</v>
          </cell>
          <cell r="B4316" t="str">
            <v>TE DE COBRE (REF 611) SEM ANEL DE SOLDA, BOLSA X BOLSA X BOLSA, 28 MM</v>
          </cell>
          <cell r="C4316" t="str">
            <v xml:space="preserve">UN    </v>
          </cell>
          <cell r="D4316" t="str">
            <v>AS</v>
          </cell>
          <cell r="E4316" t="str">
            <v>16,50</v>
          </cell>
        </row>
        <row r="4317">
          <cell r="A4317">
            <v>12736</v>
          </cell>
          <cell r="B4317" t="str">
            <v>TE DE COBRE (REF 611) SEM ANEL DE SOLDA, BOLSA X BOLSA X BOLSA, 35 MM</v>
          </cell>
          <cell r="C4317" t="str">
            <v xml:space="preserve">UN    </v>
          </cell>
          <cell r="D4317" t="str">
            <v>AS</v>
          </cell>
          <cell r="E4317" t="str">
            <v>37,72</v>
          </cell>
        </row>
        <row r="4318">
          <cell r="A4318">
            <v>12737</v>
          </cell>
          <cell r="B4318" t="str">
            <v>TE DE COBRE (REF 611) SEM ANEL DE SOLDA, BOLSA X BOLSA X BOLSA, 42 MM</v>
          </cell>
          <cell r="C4318" t="str">
            <v xml:space="preserve">UN    </v>
          </cell>
          <cell r="D4318" t="str">
            <v>AS</v>
          </cell>
          <cell r="E4318" t="str">
            <v>48,59</v>
          </cell>
        </row>
        <row r="4319">
          <cell r="A4319">
            <v>12738</v>
          </cell>
          <cell r="B4319" t="str">
            <v>TE DE COBRE (REF 611) SEM ANEL DE SOLDA, BOLSA X BOLSA X BOLSA, 54 MM</v>
          </cell>
          <cell r="C4319" t="str">
            <v xml:space="preserve">UN    </v>
          </cell>
          <cell r="D4319" t="str">
            <v>AS</v>
          </cell>
          <cell r="E4319" t="str">
            <v>96,04</v>
          </cell>
        </row>
        <row r="4320">
          <cell r="A4320">
            <v>12739</v>
          </cell>
          <cell r="B4320" t="str">
            <v>TE DE COBRE (REF 611) SEM ANEL DE SOLDA, BOLSA X BOLSA X BOLSA, 66 MM</v>
          </cell>
          <cell r="C4320" t="str">
            <v xml:space="preserve">UN    </v>
          </cell>
          <cell r="D4320" t="str">
            <v>AS</v>
          </cell>
          <cell r="E4320" t="str">
            <v>273,38</v>
          </cell>
        </row>
        <row r="4321">
          <cell r="A4321">
            <v>12740</v>
          </cell>
          <cell r="B4321" t="str">
            <v>TE DE COBRE (REF 611) SEM ANEL DE SOLDA, BOLSA X BOLSA X BOLSA, 79 MM</v>
          </cell>
          <cell r="C4321" t="str">
            <v xml:space="preserve">UN    </v>
          </cell>
          <cell r="D4321" t="str">
            <v>AS</v>
          </cell>
          <cell r="E4321" t="str">
            <v>427,73</v>
          </cell>
        </row>
        <row r="4322">
          <cell r="A4322">
            <v>6297</v>
          </cell>
          <cell r="B4322" t="str">
            <v>TE DE FERRO GALVANIZADO, DE 1 1/2"</v>
          </cell>
          <cell r="C4322" t="str">
            <v xml:space="preserve">UN    </v>
          </cell>
          <cell r="D4322" t="str">
            <v>AS</v>
          </cell>
          <cell r="E4322" t="str">
            <v>25,15</v>
          </cell>
        </row>
        <row r="4323">
          <cell r="A4323">
            <v>6296</v>
          </cell>
          <cell r="B4323" t="str">
            <v>TE DE FERRO GALVANIZADO, DE 1 1/4"</v>
          </cell>
          <cell r="C4323" t="str">
            <v xml:space="preserve">UN    </v>
          </cell>
          <cell r="D4323" t="str">
            <v>AS</v>
          </cell>
          <cell r="E4323" t="str">
            <v>19,85</v>
          </cell>
        </row>
        <row r="4324">
          <cell r="A4324">
            <v>6294</v>
          </cell>
          <cell r="B4324" t="str">
            <v>TE DE FERRO GALVANIZADO, DE 1/2"</v>
          </cell>
          <cell r="C4324" t="str">
            <v xml:space="preserve">UN    </v>
          </cell>
          <cell r="D4324" t="str">
            <v>AS</v>
          </cell>
          <cell r="E4324" t="str">
            <v>5,66</v>
          </cell>
        </row>
        <row r="4325">
          <cell r="A4325">
            <v>6323</v>
          </cell>
          <cell r="B4325" t="str">
            <v>TE DE FERRO GALVANIZADO, DE 1"</v>
          </cell>
          <cell r="C4325" t="str">
            <v xml:space="preserve">UN    </v>
          </cell>
          <cell r="D4325" t="str">
            <v>AS</v>
          </cell>
          <cell r="E4325" t="str">
            <v>12,97</v>
          </cell>
        </row>
        <row r="4326">
          <cell r="A4326">
            <v>6299</v>
          </cell>
          <cell r="B4326" t="str">
            <v>TE DE FERRO GALVANIZADO, DE 2 1/2"</v>
          </cell>
          <cell r="C4326" t="str">
            <v xml:space="preserve">UN    </v>
          </cell>
          <cell r="D4326" t="str">
            <v>AS</v>
          </cell>
          <cell r="E4326" t="str">
            <v>75,66</v>
          </cell>
        </row>
        <row r="4327">
          <cell r="A4327">
            <v>6298</v>
          </cell>
          <cell r="B4327" t="str">
            <v>TE DE FERRO GALVANIZADO, DE 2"</v>
          </cell>
          <cell r="C4327" t="str">
            <v xml:space="preserve">UN    </v>
          </cell>
          <cell r="D4327" t="str">
            <v>AS</v>
          </cell>
          <cell r="E4327" t="str">
            <v>39,84</v>
          </cell>
        </row>
        <row r="4328">
          <cell r="A4328">
            <v>6295</v>
          </cell>
          <cell r="B4328" t="str">
            <v>TE DE FERRO GALVANIZADO, DE 3/4"</v>
          </cell>
          <cell r="C4328" t="str">
            <v xml:space="preserve">UN    </v>
          </cell>
          <cell r="D4328" t="str">
            <v>AS</v>
          </cell>
          <cell r="E4328" t="str">
            <v>8,06</v>
          </cell>
        </row>
        <row r="4329">
          <cell r="A4329">
            <v>6322</v>
          </cell>
          <cell r="B4329" t="str">
            <v>TE DE FERRO GALVANIZADO, DE 3"</v>
          </cell>
          <cell r="C4329" t="str">
            <v xml:space="preserve">UN    </v>
          </cell>
          <cell r="D4329" t="str">
            <v>AS</v>
          </cell>
          <cell r="E4329" t="str">
            <v>101,33</v>
          </cell>
        </row>
        <row r="4330">
          <cell r="A4330">
            <v>6300</v>
          </cell>
          <cell r="B4330" t="str">
            <v>TE DE FERRO GALVANIZADO, DE 4"</v>
          </cell>
          <cell r="C4330" t="str">
            <v xml:space="preserve">UN    </v>
          </cell>
          <cell r="D4330" t="str">
            <v>AS</v>
          </cell>
          <cell r="E4330" t="str">
            <v>186,82</v>
          </cell>
        </row>
        <row r="4331">
          <cell r="A4331">
            <v>6321</v>
          </cell>
          <cell r="B4331" t="str">
            <v>TE DE FERRO GALVANIZADO, DE 5"</v>
          </cell>
          <cell r="C4331" t="str">
            <v xml:space="preserve">UN    </v>
          </cell>
          <cell r="D4331" t="str">
            <v>AS</v>
          </cell>
          <cell r="E4331" t="str">
            <v>266,87</v>
          </cell>
        </row>
        <row r="4332">
          <cell r="A4332">
            <v>6301</v>
          </cell>
          <cell r="B4332" t="str">
            <v>TE DE FERRO GALVANIZADO, DE 6"</v>
          </cell>
          <cell r="C4332" t="str">
            <v xml:space="preserve">UN    </v>
          </cell>
          <cell r="D4332" t="str">
            <v>AS</v>
          </cell>
          <cell r="E4332" t="str">
            <v>625,51</v>
          </cell>
        </row>
        <row r="4333">
          <cell r="A4333">
            <v>7105</v>
          </cell>
          <cell r="B4333" t="str">
            <v>TE DE INSPECAO, PVC,  100 X 75 MM, SERIE NORMAL PARA ESGOTO PREDIAL</v>
          </cell>
          <cell r="C4333" t="str">
            <v xml:space="preserve">UN    </v>
          </cell>
          <cell r="D4333" t="str">
            <v>CR</v>
          </cell>
          <cell r="E4333" t="str">
            <v>25,04</v>
          </cell>
        </row>
        <row r="4334">
          <cell r="A4334">
            <v>20183</v>
          </cell>
          <cell r="B4334" t="str">
            <v>TE DE INSPECAO, PVC, SERIE R, 100 X 75 MM, PARA ESGOTO PREDIAL</v>
          </cell>
          <cell r="C4334" t="str">
            <v xml:space="preserve">UN    </v>
          </cell>
          <cell r="D4334" t="str">
            <v>CR</v>
          </cell>
          <cell r="E4334" t="str">
            <v>32,97</v>
          </cell>
        </row>
        <row r="4335">
          <cell r="A4335">
            <v>38448</v>
          </cell>
          <cell r="B4335" t="str">
            <v>TE DE INSPECAO, PVC, SERIE R, 150 X 100 MM, PARA ESGOTO PREDIAL</v>
          </cell>
          <cell r="C4335" t="str">
            <v xml:space="preserve">UN    </v>
          </cell>
          <cell r="D4335" t="str">
            <v>CR</v>
          </cell>
          <cell r="E4335" t="str">
            <v>154,93</v>
          </cell>
        </row>
        <row r="4336">
          <cell r="A4336">
            <v>20182</v>
          </cell>
          <cell r="B4336" t="str">
            <v>TE DE INSPECAO, PVC, SERIE R, 75 X 75 MM, PARA ESGOTO PREDIAL</v>
          </cell>
          <cell r="C4336" t="str">
            <v xml:space="preserve">UN    </v>
          </cell>
          <cell r="D4336" t="str">
            <v>CR</v>
          </cell>
          <cell r="E4336" t="str">
            <v>18,82</v>
          </cell>
        </row>
        <row r="4337">
          <cell r="A4337">
            <v>7119</v>
          </cell>
          <cell r="B4337" t="str">
            <v>TE DE REDUCAO COM ROSCA, PVC, 90 GRAUS, 1 X 3/4", PARA AGUA FRIA PREDIAL</v>
          </cell>
          <cell r="C4337" t="str">
            <v xml:space="preserve">UN    </v>
          </cell>
          <cell r="D4337" t="str">
            <v>CR</v>
          </cell>
          <cell r="E4337" t="str">
            <v>6,86</v>
          </cell>
        </row>
        <row r="4338">
          <cell r="A4338">
            <v>7120</v>
          </cell>
          <cell r="B4338" t="str">
            <v>TE DE REDUCAO COM ROSCA, PVC, 90 GRAUS, 3/4 X 1/2", PARA AGUA FRIA PREDIAL</v>
          </cell>
          <cell r="C4338" t="str">
            <v xml:space="preserve">UN    </v>
          </cell>
          <cell r="D4338" t="str">
            <v>CR</v>
          </cell>
          <cell r="E4338" t="str">
            <v>4,71</v>
          </cell>
        </row>
        <row r="4339">
          <cell r="A4339">
            <v>6319</v>
          </cell>
          <cell r="B4339" t="str">
            <v>TE DE REDUCAO DE FERRO GALVANIZADO, COM ROSCA BSP, DE 1 1/2" X 1"</v>
          </cell>
          <cell r="C4339" t="str">
            <v xml:space="preserve">UN    </v>
          </cell>
          <cell r="D4339" t="str">
            <v>AS</v>
          </cell>
          <cell r="E4339" t="str">
            <v>29,55</v>
          </cell>
        </row>
        <row r="4340">
          <cell r="A4340">
            <v>6304</v>
          </cell>
          <cell r="B4340" t="str">
            <v>TE DE REDUCAO DE FERRO GALVANIZADO, COM ROSCA BSP, DE 1 1/2" X 3/4"</v>
          </cell>
          <cell r="C4340" t="str">
            <v xml:space="preserve">UN    </v>
          </cell>
          <cell r="D4340" t="str">
            <v>AS</v>
          </cell>
          <cell r="E4340" t="str">
            <v>29,55</v>
          </cell>
        </row>
        <row r="4341">
          <cell r="A4341">
            <v>21116</v>
          </cell>
          <cell r="B4341" t="str">
            <v>TE DE REDUCAO DE FERRO GALVANIZADO, COM ROSCA BSP, DE 1 1/4" X 3/4"</v>
          </cell>
          <cell r="C4341" t="str">
            <v xml:space="preserve">UN    </v>
          </cell>
          <cell r="D4341" t="str">
            <v>AS</v>
          </cell>
          <cell r="E4341" t="str">
            <v>22,38</v>
          </cell>
        </row>
        <row r="4342">
          <cell r="A4342">
            <v>6320</v>
          </cell>
          <cell r="B4342" t="str">
            <v>TE DE REDUCAO DE FERRO GALVANIZADO, COM ROSCA BSP, DE 1" X 1/2"</v>
          </cell>
          <cell r="C4342" t="str">
            <v xml:space="preserve">UN    </v>
          </cell>
          <cell r="D4342" t="str">
            <v>AS</v>
          </cell>
          <cell r="E4342" t="str">
            <v>15,22</v>
          </cell>
        </row>
        <row r="4343">
          <cell r="A4343">
            <v>6303</v>
          </cell>
          <cell r="B4343" t="str">
            <v>TE DE REDUCAO DE FERRO GALVANIZADO, COM ROSCA BSP, DE 1" X 3/4"</v>
          </cell>
          <cell r="C4343" t="str">
            <v xml:space="preserve">UN    </v>
          </cell>
          <cell r="D4343" t="str">
            <v>AS</v>
          </cell>
          <cell r="E4343" t="str">
            <v>15,22</v>
          </cell>
        </row>
        <row r="4344">
          <cell r="A4344">
            <v>6308</v>
          </cell>
          <cell r="B4344" t="str">
            <v>TE DE REDUCAO DE FERRO GALVANIZADO, COM ROSCA BSP, DE 2 1/2" X 1 1/2"</v>
          </cell>
          <cell r="C4344" t="str">
            <v xml:space="preserve">UN    </v>
          </cell>
          <cell r="D4344" t="str">
            <v>AS</v>
          </cell>
          <cell r="E4344" t="str">
            <v>81,77</v>
          </cell>
        </row>
        <row r="4345">
          <cell r="A4345">
            <v>6317</v>
          </cell>
          <cell r="B4345" t="str">
            <v>TE DE REDUCAO DE FERRO GALVANIZADO, COM ROSCA BSP, DE 2 1/2" X 1 1/4"</v>
          </cell>
          <cell r="C4345" t="str">
            <v xml:space="preserve">UN    </v>
          </cell>
          <cell r="D4345" t="str">
            <v>AS</v>
          </cell>
          <cell r="E4345" t="str">
            <v>81,77</v>
          </cell>
        </row>
        <row r="4346">
          <cell r="A4346">
            <v>6307</v>
          </cell>
          <cell r="B4346" t="str">
            <v>TE DE REDUCAO DE FERRO GALVANIZADO, COM ROSCA BSP, DE 2 1/2" X 1"</v>
          </cell>
          <cell r="C4346" t="str">
            <v xml:space="preserve">UN    </v>
          </cell>
          <cell r="D4346" t="str">
            <v>AS</v>
          </cell>
          <cell r="E4346" t="str">
            <v>81,77</v>
          </cell>
        </row>
        <row r="4347">
          <cell r="A4347">
            <v>6309</v>
          </cell>
          <cell r="B4347" t="str">
            <v>TE DE REDUCAO DE FERRO GALVANIZADO, COM ROSCA BSP, DE 2 1/2" X 2"</v>
          </cell>
          <cell r="C4347" t="str">
            <v xml:space="preserve">UN    </v>
          </cell>
          <cell r="D4347" t="str">
            <v>AS</v>
          </cell>
          <cell r="E4347" t="str">
            <v>84,15</v>
          </cell>
        </row>
        <row r="4348">
          <cell r="A4348">
            <v>6318</v>
          </cell>
          <cell r="B4348" t="str">
            <v>TE DE REDUCAO DE FERRO GALVANIZADO, COM ROSCA BSP, DE 2" X 1 1/2"</v>
          </cell>
          <cell r="C4348" t="str">
            <v xml:space="preserve">UN    </v>
          </cell>
          <cell r="D4348" t="str">
            <v>AS</v>
          </cell>
          <cell r="E4348" t="str">
            <v>44,11</v>
          </cell>
        </row>
        <row r="4349">
          <cell r="A4349">
            <v>6306</v>
          </cell>
          <cell r="B4349" t="str">
            <v>TE DE REDUCAO DE FERRO GALVANIZADO, COM ROSCA BSP, DE 2" X 1 1/4"</v>
          </cell>
          <cell r="C4349" t="str">
            <v xml:space="preserve">UN    </v>
          </cell>
          <cell r="D4349" t="str">
            <v>AS</v>
          </cell>
          <cell r="E4349" t="str">
            <v>44,11</v>
          </cell>
        </row>
        <row r="4350">
          <cell r="A4350">
            <v>6305</v>
          </cell>
          <cell r="B4350" t="str">
            <v>TE DE REDUCAO DE FERRO GALVANIZADO, COM ROSCA BSP, DE 2" X 1"</v>
          </cell>
          <cell r="C4350" t="str">
            <v xml:space="preserve">UN    </v>
          </cell>
          <cell r="D4350" t="str">
            <v>AS</v>
          </cell>
          <cell r="E4350" t="str">
            <v>44,11</v>
          </cell>
        </row>
        <row r="4351">
          <cell r="A4351">
            <v>6302</v>
          </cell>
          <cell r="B4351" t="str">
            <v>TE DE REDUCAO DE FERRO GALVANIZADO, COM ROSCA BSP, DE 3/4" X 1/2"</v>
          </cell>
          <cell r="C4351" t="str">
            <v xml:space="preserve">UN    </v>
          </cell>
          <cell r="D4351" t="str">
            <v>AS</v>
          </cell>
          <cell r="E4351" t="str">
            <v>9,35</v>
          </cell>
        </row>
        <row r="4352">
          <cell r="A4352">
            <v>6312</v>
          </cell>
          <cell r="B4352" t="str">
            <v>TE DE REDUCAO DE FERRO GALVANIZADO, COM ROSCA BSP, DE 3" X 1 1/2"</v>
          </cell>
          <cell r="C4352" t="str">
            <v xml:space="preserve">UN    </v>
          </cell>
          <cell r="D4352" t="str">
            <v>AS</v>
          </cell>
          <cell r="E4352" t="str">
            <v>117,63</v>
          </cell>
        </row>
        <row r="4353">
          <cell r="A4353">
            <v>6311</v>
          </cell>
          <cell r="B4353" t="str">
            <v>TE DE REDUCAO DE FERRO GALVANIZADO, COM ROSCA BSP, DE 3" X 1 1/4"</v>
          </cell>
          <cell r="C4353" t="str">
            <v xml:space="preserve">UN    </v>
          </cell>
          <cell r="D4353" t="str">
            <v>AS</v>
          </cell>
          <cell r="E4353" t="str">
            <v>117,63</v>
          </cell>
        </row>
        <row r="4354">
          <cell r="A4354">
            <v>6310</v>
          </cell>
          <cell r="B4354" t="str">
            <v>TE DE REDUCAO DE FERRO GALVANIZADO, COM ROSCA BSP, DE 3" X 1"</v>
          </cell>
          <cell r="C4354" t="str">
            <v xml:space="preserve">UN    </v>
          </cell>
          <cell r="D4354" t="str">
            <v>AS</v>
          </cell>
          <cell r="E4354" t="str">
            <v>117,63</v>
          </cell>
        </row>
        <row r="4355">
          <cell r="A4355">
            <v>6314</v>
          </cell>
          <cell r="B4355" t="str">
            <v>TE DE REDUCAO DE FERRO GALVANIZADO, COM ROSCA BSP, DE 3" X 2 1/2"</v>
          </cell>
          <cell r="C4355" t="str">
            <v xml:space="preserve">UN    </v>
          </cell>
          <cell r="D4355" t="str">
            <v>AS</v>
          </cell>
          <cell r="E4355" t="str">
            <v>117,63</v>
          </cell>
        </row>
        <row r="4356">
          <cell r="A4356">
            <v>6313</v>
          </cell>
          <cell r="B4356" t="str">
            <v>TE DE REDUCAO DE FERRO GALVANIZADO, COM ROSCA BSP, DE 3" X 2"</v>
          </cell>
          <cell r="C4356" t="str">
            <v xml:space="preserve">UN    </v>
          </cell>
          <cell r="D4356" t="str">
            <v>AS</v>
          </cell>
          <cell r="E4356" t="str">
            <v>117,63</v>
          </cell>
        </row>
        <row r="4357">
          <cell r="A4357">
            <v>6315</v>
          </cell>
          <cell r="B4357" t="str">
            <v>TE DE REDUCAO DE FERRO GALVANIZADO, COM ROSCA BSP, DE 4" X 2"</v>
          </cell>
          <cell r="C4357" t="str">
            <v xml:space="preserve">UN    </v>
          </cell>
          <cell r="D4357" t="str">
            <v>AS</v>
          </cell>
          <cell r="E4357" t="str">
            <v>222,72</v>
          </cell>
        </row>
        <row r="4358">
          <cell r="A4358">
            <v>6316</v>
          </cell>
          <cell r="B4358" t="str">
            <v>TE DE REDUCAO DE FERRO GALVANIZADO, COM ROSCA BSP, DE 4" X 3"</v>
          </cell>
          <cell r="C4358" t="str">
            <v xml:space="preserve">UN    </v>
          </cell>
          <cell r="D4358" t="str">
            <v>AS</v>
          </cell>
          <cell r="E4358" t="str">
            <v>222,72</v>
          </cell>
        </row>
        <row r="4359">
          <cell r="A4359">
            <v>38878</v>
          </cell>
          <cell r="B4359" t="str">
            <v>TE DE REDUCAO METALICO, PARA CONEXAO COM ANEL DESLIZANTE EM TUBO PEX, DN 16 X 20 X 16 MM</v>
          </cell>
          <cell r="C4359" t="str">
            <v xml:space="preserve">UN    </v>
          </cell>
          <cell r="D4359" t="str">
            <v>AS</v>
          </cell>
          <cell r="E4359" t="str">
            <v>14,42</v>
          </cell>
        </row>
        <row r="4360">
          <cell r="A4360">
            <v>38879</v>
          </cell>
          <cell r="B4360" t="str">
            <v>TE DE REDUCAO METALICO, PARA CONEXAO COM ANEL DESLIZANTE EM TUBO PEX, DN 16 X 25 X 16 MM</v>
          </cell>
          <cell r="C4360" t="str">
            <v xml:space="preserve">UN    </v>
          </cell>
          <cell r="D4360" t="str">
            <v>AS</v>
          </cell>
          <cell r="E4360" t="str">
            <v>27,04</v>
          </cell>
        </row>
        <row r="4361">
          <cell r="A4361">
            <v>38881</v>
          </cell>
          <cell r="B4361" t="str">
            <v>TE DE REDUCAO METALICO, PARA CONEXAO COM ANEL DESLIZANTE EM TUBO PEX, DN 20 X 16 X 16 MM</v>
          </cell>
          <cell r="C4361" t="str">
            <v xml:space="preserve">UN    </v>
          </cell>
          <cell r="D4361" t="str">
            <v>AS</v>
          </cell>
          <cell r="E4361" t="str">
            <v>14,15</v>
          </cell>
        </row>
        <row r="4362">
          <cell r="A4362">
            <v>38880</v>
          </cell>
          <cell r="B4362" t="str">
            <v>TE DE REDUCAO METALICO, PARA CONEXAO COM ANEL DESLIZANTE EM TUBO PEX, DN 20 X 16 X 20 MM</v>
          </cell>
          <cell r="C4362" t="str">
            <v xml:space="preserve">UN    </v>
          </cell>
          <cell r="D4362" t="str">
            <v>AS</v>
          </cell>
          <cell r="E4362" t="str">
            <v>14,83</v>
          </cell>
        </row>
        <row r="4363">
          <cell r="A4363">
            <v>38882</v>
          </cell>
          <cell r="B4363" t="str">
            <v>TE DE REDUCAO METALICO, PARA CONEXAO COM ANEL DESLIZANTE EM TUBO PEX, DN 20 X 20 X 16 MM</v>
          </cell>
          <cell r="C4363" t="str">
            <v xml:space="preserve">UN    </v>
          </cell>
          <cell r="D4363" t="str">
            <v>AS</v>
          </cell>
          <cell r="E4363" t="str">
            <v>15,35</v>
          </cell>
        </row>
        <row r="4364">
          <cell r="A4364">
            <v>38883</v>
          </cell>
          <cell r="B4364" t="str">
            <v>TE DE REDUCAO METALICO, PARA CONEXAO COM ANEL DESLIZANTE EM TUBO PEX, DN 20 X 25 X 20 MM</v>
          </cell>
          <cell r="C4364" t="str">
            <v xml:space="preserve">UN    </v>
          </cell>
          <cell r="D4364" t="str">
            <v>AS</v>
          </cell>
          <cell r="E4364" t="str">
            <v>22,71</v>
          </cell>
        </row>
        <row r="4365">
          <cell r="A4365">
            <v>38884</v>
          </cell>
          <cell r="B4365" t="str">
            <v>TE DE REDUCAO METALICO, PARA CONEXAO COM ANEL DESLIZANTE EM TUBO PEX, DN 25 X 16 X 16 MM</v>
          </cell>
          <cell r="C4365" t="str">
            <v xml:space="preserve">UN    </v>
          </cell>
          <cell r="D4365" t="str">
            <v>AS</v>
          </cell>
          <cell r="E4365" t="str">
            <v>24,65</v>
          </cell>
        </row>
        <row r="4366">
          <cell r="A4366">
            <v>38885</v>
          </cell>
          <cell r="B4366" t="str">
            <v>TE DE REDUCAO METALICO, PARA CONEXAO COM ANEL DESLIZANTE EM TUBO PEX, DN 25 X 16 X 20 MM</v>
          </cell>
          <cell r="C4366" t="str">
            <v xml:space="preserve">UN    </v>
          </cell>
          <cell r="D4366" t="str">
            <v>AS</v>
          </cell>
          <cell r="E4366" t="str">
            <v>23,85</v>
          </cell>
        </row>
        <row r="4367">
          <cell r="A4367">
            <v>38886</v>
          </cell>
          <cell r="B4367" t="str">
            <v>TE DE REDUCAO METALICO, PARA CONEXAO COM ANEL DESLIZANTE EM TUBO PEX, DN 25 X 16 X 25 MM</v>
          </cell>
          <cell r="C4367" t="str">
            <v xml:space="preserve">UN    </v>
          </cell>
          <cell r="D4367" t="str">
            <v>AS</v>
          </cell>
          <cell r="E4367" t="str">
            <v>25,74</v>
          </cell>
        </row>
        <row r="4368">
          <cell r="A4368">
            <v>38887</v>
          </cell>
          <cell r="B4368" t="str">
            <v>TE DE REDUCAO METALICO, PARA CONEXAO COM ANEL DESLIZANTE EM TUBO PEX, DN 25 X 20 X 20 MM</v>
          </cell>
          <cell r="C4368" t="str">
            <v xml:space="preserve">UN    </v>
          </cell>
          <cell r="D4368" t="str">
            <v>AS</v>
          </cell>
          <cell r="E4368" t="str">
            <v>23,12</v>
          </cell>
        </row>
        <row r="4369">
          <cell r="A4369">
            <v>38888</v>
          </cell>
          <cell r="B4369" t="str">
            <v>TE DE REDUCAO METALICO, PARA CONEXAO COM ANEL DESLIZANTE EM TUBO PEX, DN 25 X 20 X 25 MM</v>
          </cell>
          <cell r="C4369" t="str">
            <v xml:space="preserve">UN    </v>
          </cell>
          <cell r="D4369" t="str">
            <v>AS</v>
          </cell>
          <cell r="E4369" t="str">
            <v>27,48</v>
          </cell>
        </row>
        <row r="4370">
          <cell r="A4370">
            <v>38890</v>
          </cell>
          <cell r="B4370" t="str">
            <v>TE DE REDUCAO METALICO, PARA CONEXAO COM ANEL DESLIZANTE EM TUBO PEX, DN 25 X 32 X 25 MM</v>
          </cell>
          <cell r="C4370" t="str">
            <v xml:space="preserve">UN    </v>
          </cell>
          <cell r="D4370" t="str">
            <v>AS</v>
          </cell>
          <cell r="E4370" t="str">
            <v>40,85</v>
          </cell>
        </row>
        <row r="4371">
          <cell r="A4371">
            <v>38893</v>
          </cell>
          <cell r="B4371" t="str">
            <v>TE DE REDUCAO METALICO, PARA CONEXAO COM ANEL DESLIZANTE EM TUBO PEX, DN 32 X 20 X 32 MM</v>
          </cell>
          <cell r="C4371" t="str">
            <v xml:space="preserve">UN    </v>
          </cell>
          <cell r="D4371" t="str">
            <v>AS</v>
          </cell>
          <cell r="E4371" t="str">
            <v>32,85</v>
          </cell>
        </row>
        <row r="4372">
          <cell r="A4372">
            <v>38894</v>
          </cell>
          <cell r="B4372" t="str">
            <v>TE DE REDUCAO METALICO, PARA CONEXAO COM ANEL DESLIZANTE EM TUBO PEX, DN 32 X 25 X 25 MM</v>
          </cell>
          <cell r="C4372" t="str">
            <v xml:space="preserve">UN    </v>
          </cell>
          <cell r="D4372" t="str">
            <v>AS</v>
          </cell>
          <cell r="E4372" t="str">
            <v>41,72</v>
          </cell>
        </row>
        <row r="4373">
          <cell r="A4373">
            <v>38896</v>
          </cell>
          <cell r="B4373" t="str">
            <v>TE DE REDUCAO METALICO, PARA CONEXAO COM ANEL DESLIZANTE EM TUBO PEX, DN 32 X 25 X 32 MM</v>
          </cell>
          <cell r="C4373" t="str">
            <v xml:space="preserve">UN    </v>
          </cell>
          <cell r="D4373" t="str">
            <v>AS</v>
          </cell>
          <cell r="E4373" t="str">
            <v>42,55</v>
          </cell>
        </row>
        <row r="4374">
          <cell r="A4374">
            <v>39324</v>
          </cell>
          <cell r="B4374" t="str">
            <v>TE DE REDUCAO, CPVC, 22 X 15 MM, PARA AGUA QUENTE PREDIAL</v>
          </cell>
          <cell r="C4374" t="str">
            <v xml:space="preserve">UN    </v>
          </cell>
          <cell r="D4374" t="str">
            <v>AS</v>
          </cell>
          <cell r="E4374" t="str">
            <v>5,43</v>
          </cell>
        </row>
        <row r="4375">
          <cell r="A4375">
            <v>39325</v>
          </cell>
          <cell r="B4375" t="str">
            <v>TE DE REDUCAO, CPVC, 28 X 22 MM, PARA AGUA QUENTE PREDIAL</v>
          </cell>
          <cell r="C4375" t="str">
            <v xml:space="preserve">UN    </v>
          </cell>
          <cell r="D4375" t="str">
            <v>AS</v>
          </cell>
          <cell r="E4375" t="str">
            <v>8,22</v>
          </cell>
        </row>
        <row r="4376">
          <cell r="A4376">
            <v>39326</v>
          </cell>
          <cell r="B4376" t="str">
            <v>TE DE REDUCAO, CPVC, 35 X 28 MM, PARA AGUA QUENTE PREDIAL</v>
          </cell>
          <cell r="C4376" t="str">
            <v xml:space="preserve">UN    </v>
          </cell>
          <cell r="D4376" t="str">
            <v>AS</v>
          </cell>
          <cell r="E4376" t="str">
            <v>21,16</v>
          </cell>
        </row>
        <row r="4377">
          <cell r="A4377">
            <v>39327</v>
          </cell>
          <cell r="B4377" t="str">
            <v>TE DE REDUCAO, CPVC, 42 X 35 MM, PARA AGUA QUENTE PREDIAL</v>
          </cell>
          <cell r="C4377" t="str">
            <v xml:space="preserve">UN    </v>
          </cell>
          <cell r="D4377" t="str">
            <v>AS</v>
          </cell>
          <cell r="E4377" t="str">
            <v>32,06</v>
          </cell>
        </row>
        <row r="4378">
          <cell r="A4378">
            <v>20176</v>
          </cell>
          <cell r="B4378" t="str">
            <v>TE DE REDUCAO, PVC LEVE, CURTO, 90 GRAUS, COM BOLSA PARA ANEL, 150 X 100 MM, PARA ESGOTO</v>
          </cell>
          <cell r="C4378" t="str">
            <v xml:space="preserve">UN    </v>
          </cell>
          <cell r="D4378" t="str">
            <v>CR</v>
          </cell>
          <cell r="E4378" t="str">
            <v>28,41</v>
          </cell>
        </row>
        <row r="4379">
          <cell r="A4379">
            <v>11378</v>
          </cell>
          <cell r="B4379" t="str">
            <v>TE DE REDUCAO, PVC PBA, BBB, JE, DN 100 X 50 / DE 110 X 60 MM, PARA REDE AGUA (NBR 10351)</v>
          </cell>
          <cell r="C4379" t="str">
            <v xml:space="preserve">UN    </v>
          </cell>
          <cell r="D4379" t="str">
            <v>AS</v>
          </cell>
          <cell r="E4379" t="str">
            <v>70,85</v>
          </cell>
        </row>
        <row r="4380">
          <cell r="A4380">
            <v>11379</v>
          </cell>
          <cell r="B4380" t="str">
            <v>TE DE REDUCAO, PVC PBA, BBB, JE, DN 100 X 75 / DE 110 X 85 MM, PARA REDE AGUA (NBR 10351)</v>
          </cell>
          <cell r="C4380" t="str">
            <v xml:space="preserve">UN    </v>
          </cell>
          <cell r="D4380" t="str">
            <v>AS</v>
          </cell>
          <cell r="E4380" t="str">
            <v>59,87</v>
          </cell>
        </row>
        <row r="4381">
          <cell r="A4381">
            <v>11493</v>
          </cell>
          <cell r="B4381" t="str">
            <v>TE DE REDUCAO, PVC PBA, BBB, JE, DN 75 X 50 / DE 85 X 60 MM, PARA REDE AGUA (NBR 10351)</v>
          </cell>
          <cell r="C4381" t="str">
            <v xml:space="preserve">UN    </v>
          </cell>
          <cell r="D4381" t="str">
            <v>AS</v>
          </cell>
          <cell r="E4381" t="str">
            <v>34,53</v>
          </cell>
        </row>
        <row r="4382">
          <cell r="A4382">
            <v>42717</v>
          </cell>
          <cell r="B4382" t="str">
            <v>TE DE REDUCAO, PVC, BBB, JE, 90 GRAUS, DN 200 X 150 MM, PARA TUBO CORRUGADO E/OU LISO, REDE COLETORA ESGOTO (NBR 10569)</v>
          </cell>
          <cell r="C4382" t="str">
            <v xml:space="preserve">UN    </v>
          </cell>
          <cell r="D4382" t="str">
            <v>AS</v>
          </cell>
          <cell r="E4382" t="str">
            <v>294,35</v>
          </cell>
        </row>
        <row r="4383">
          <cell r="A4383">
            <v>42718</v>
          </cell>
          <cell r="B4383" t="str">
            <v>TE DE REDUCAO, PVC, BBB, JE, 90 GRAUS, DN 250 X 150 MM, PARA TUBO CORRUGADO E/OU LISO, REDE COLETORA ESGOTO (NBR 10569)</v>
          </cell>
          <cell r="C4383" t="str">
            <v xml:space="preserve">UN    </v>
          </cell>
          <cell r="D4383" t="str">
            <v>AS</v>
          </cell>
          <cell r="E4383" t="str">
            <v>326,79</v>
          </cell>
        </row>
        <row r="4384">
          <cell r="A4384">
            <v>7106</v>
          </cell>
          <cell r="B4384" t="str">
            <v>TE DE REDUCAO, PVC, SOLDAVEL, 90 GRAUS, 110 MM X 60 MM, PARA AGUA FRIA PREDIAL</v>
          </cell>
          <cell r="C4384" t="str">
            <v xml:space="preserve">UN    </v>
          </cell>
          <cell r="D4384" t="str">
            <v>CR</v>
          </cell>
          <cell r="E4384" t="str">
            <v>111,63</v>
          </cell>
        </row>
        <row r="4385">
          <cell r="A4385">
            <v>7104</v>
          </cell>
          <cell r="B4385" t="str">
            <v>TE DE REDUCAO, PVC, SOLDAVEL, 90 GRAUS, 25 MM X 20 MM, PARA AGUA FRIA PREDIAL</v>
          </cell>
          <cell r="C4385" t="str">
            <v xml:space="preserve">UN    </v>
          </cell>
          <cell r="D4385" t="str">
            <v>CR</v>
          </cell>
          <cell r="E4385" t="str">
            <v>2,32</v>
          </cell>
        </row>
        <row r="4386">
          <cell r="A4386">
            <v>7136</v>
          </cell>
          <cell r="B4386" t="str">
            <v>TE DE REDUCAO, PVC, SOLDAVEL, 90 GRAUS, 32 MM X 25 MM, PARA AGUA FRIA PREDIAL</v>
          </cell>
          <cell r="C4386" t="str">
            <v xml:space="preserve">UN    </v>
          </cell>
          <cell r="D4386" t="str">
            <v>CR</v>
          </cell>
          <cell r="E4386" t="str">
            <v>4,37</v>
          </cell>
        </row>
        <row r="4387">
          <cell r="A4387">
            <v>7128</v>
          </cell>
          <cell r="B4387" t="str">
            <v>TE DE REDUCAO, PVC, SOLDAVEL, 90 GRAUS, 40 MM X 32 MM, PARA AGUA FRIA PREDIAL</v>
          </cell>
          <cell r="C4387" t="str">
            <v xml:space="preserve">UN    </v>
          </cell>
          <cell r="D4387" t="str">
            <v>CR</v>
          </cell>
          <cell r="E4387" t="str">
            <v>7,17</v>
          </cell>
        </row>
        <row r="4388">
          <cell r="A4388">
            <v>7108</v>
          </cell>
          <cell r="B4388" t="str">
            <v>TE DE REDUCAO, PVC, SOLDAVEL, 90 GRAUS, 50 MM X 20 MM, PARA AGUA FRIA PREDIAL</v>
          </cell>
          <cell r="C4388" t="str">
            <v xml:space="preserve">UN    </v>
          </cell>
          <cell r="D4388" t="str">
            <v>CR</v>
          </cell>
          <cell r="E4388" t="str">
            <v>7,67</v>
          </cell>
        </row>
        <row r="4389">
          <cell r="A4389">
            <v>7129</v>
          </cell>
          <cell r="B4389" t="str">
            <v>TE DE REDUCAO, PVC, SOLDAVEL, 90 GRAUS, 50 MM X 25 MM, PARA AGUA FRIA PREDIAL</v>
          </cell>
          <cell r="C4389" t="str">
            <v xml:space="preserve">UN    </v>
          </cell>
          <cell r="D4389" t="str">
            <v>CR</v>
          </cell>
          <cell r="E4389" t="str">
            <v>6,38</v>
          </cell>
        </row>
        <row r="4390">
          <cell r="A4390">
            <v>7130</v>
          </cell>
          <cell r="B4390" t="str">
            <v>TE DE REDUCAO, PVC, SOLDAVEL, 90 GRAUS, 50 MM X 32 MM, PARA AGUA FRIA PREDIAL</v>
          </cell>
          <cell r="C4390" t="str">
            <v xml:space="preserve">UN    </v>
          </cell>
          <cell r="D4390" t="str">
            <v>CR</v>
          </cell>
          <cell r="E4390" t="str">
            <v>10,40</v>
          </cell>
        </row>
        <row r="4391">
          <cell r="A4391">
            <v>7131</v>
          </cell>
          <cell r="B4391" t="str">
            <v>TE DE REDUCAO, PVC, SOLDAVEL, 90 GRAUS, 50 MM X 40 MM, PARA AGUA FRIA PREDIAL</v>
          </cell>
          <cell r="C4391" t="str">
            <v xml:space="preserve">UN    </v>
          </cell>
          <cell r="D4391" t="str">
            <v>CR</v>
          </cell>
          <cell r="E4391" t="str">
            <v>12,76</v>
          </cell>
        </row>
        <row r="4392">
          <cell r="A4392">
            <v>7132</v>
          </cell>
          <cell r="B4392" t="str">
            <v>TE DE REDUCAO, PVC, SOLDAVEL, 90 GRAUS, 75 MM X 50 MM, PARA AGUA FRIA PREDIAL</v>
          </cell>
          <cell r="C4392" t="str">
            <v xml:space="preserve">UN    </v>
          </cell>
          <cell r="D4392" t="str">
            <v>CR</v>
          </cell>
          <cell r="E4392" t="str">
            <v>35,42</v>
          </cell>
        </row>
        <row r="4393">
          <cell r="A4393">
            <v>7133</v>
          </cell>
          <cell r="B4393" t="str">
            <v>TE DE REDUCAO, PVC, SOLDAVEL, 90 GRAUS, 85 MM X 60 MM, PARA AGUA FRIA PREDIAL</v>
          </cell>
          <cell r="C4393" t="str">
            <v xml:space="preserve">UN    </v>
          </cell>
          <cell r="D4393" t="str">
            <v>CR</v>
          </cell>
          <cell r="E4393" t="str">
            <v>55,02</v>
          </cell>
        </row>
        <row r="4394">
          <cell r="A4394">
            <v>37420</v>
          </cell>
          <cell r="B4394" t="str">
            <v>TE DE SERVICO INTEGRADO, EM POLIPROPILENO (PP), PARA TUBOS EM PEAD/PVC, 60 X 20 MM - LIGACAO PREDIAL DE AGUA</v>
          </cell>
          <cell r="C4394" t="str">
            <v xml:space="preserve">UN    </v>
          </cell>
          <cell r="D4394" t="str">
            <v>AS</v>
          </cell>
          <cell r="E4394" t="str">
            <v>36,49</v>
          </cell>
        </row>
        <row r="4395">
          <cell r="A4395">
            <v>37421</v>
          </cell>
          <cell r="B4395" t="str">
            <v>TE DE SERVICO INTEGRADO, EM POLIPROPILENO (PP), PARA TUBOS EM PEAD/PVC, 60 X 32 MM - LIGACAO PREDIAL DE AGUA</v>
          </cell>
          <cell r="C4395" t="str">
            <v xml:space="preserve">UN    </v>
          </cell>
          <cell r="D4395" t="str">
            <v>AS</v>
          </cell>
          <cell r="E4395" t="str">
            <v>49,87</v>
          </cell>
        </row>
        <row r="4396">
          <cell r="A4396">
            <v>37422</v>
          </cell>
          <cell r="B4396" t="str">
            <v>TE DE SERVICO INTEGRADO, EM POLIPROPILENO (PP), PARA TUBOS EM PEAD, 63 X 20 MM - LIGACAO PREDIAL DE AGUA</v>
          </cell>
          <cell r="C4396" t="str">
            <v xml:space="preserve">UN    </v>
          </cell>
          <cell r="D4396" t="str">
            <v>AS</v>
          </cell>
          <cell r="E4396" t="str">
            <v>46,68</v>
          </cell>
        </row>
        <row r="4397">
          <cell r="A4397">
            <v>37443</v>
          </cell>
          <cell r="B4397" t="str">
            <v>TE DE SERVICO, PEAD PE 100, DE 125 X 20 MM, PARA ELETROFUSAO</v>
          </cell>
          <cell r="C4397" t="str">
            <v xml:space="preserve">UN    </v>
          </cell>
          <cell r="D4397" t="str">
            <v>AS</v>
          </cell>
          <cell r="E4397" t="str">
            <v>139,87</v>
          </cell>
        </row>
        <row r="4398">
          <cell r="A4398">
            <v>37444</v>
          </cell>
          <cell r="B4398" t="str">
            <v>TE DE SERVICO, PEAD PE 100, DE 125 X 32 MM, PARA ELETROFUSAO</v>
          </cell>
          <cell r="C4398" t="str">
            <v xml:space="preserve">UN    </v>
          </cell>
          <cell r="D4398" t="str">
            <v>AS</v>
          </cell>
          <cell r="E4398" t="str">
            <v>142,25</v>
          </cell>
        </row>
        <row r="4399">
          <cell r="A4399">
            <v>37445</v>
          </cell>
          <cell r="B4399" t="str">
            <v>TE DE SERVICO, PEAD PE 100, DE 125 X 63 MM, PARA ELETROFUSAO</v>
          </cell>
          <cell r="C4399" t="str">
            <v xml:space="preserve">UN    </v>
          </cell>
          <cell r="D4399" t="str">
            <v>AS</v>
          </cell>
          <cell r="E4399" t="str">
            <v>215,61</v>
          </cell>
        </row>
        <row r="4400">
          <cell r="A4400">
            <v>37446</v>
          </cell>
          <cell r="B4400" t="str">
            <v>TE DE SERVICO, PEAD PE 100, DE 200 X 20 MM, PARA ELETROFUSAO</v>
          </cell>
          <cell r="C4400" t="str">
            <v xml:space="preserve">UN    </v>
          </cell>
          <cell r="D4400" t="str">
            <v>AS</v>
          </cell>
          <cell r="E4400" t="str">
            <v>235,04</v>
          </cell>
        </row>
        <row r="4401">
          <cell r="A4401">
            <v>37447</v>
          </cell>
          <cell r="B4401" t="str">
            <v>TE DE SERVICO, PEAD PE 100, DE 200 X 32 MM, PARA ELETROFUSAO</v>
          </cell>
          <cell r="C4401" t="str">
            <v xml:space="preserve">UN    </v>
          </cell>
          <cell r="D4401" t="str">
            <v>AS</v>
          </cell>
          <cell r="E4401" t="str">
            <v>238,72</v>
          </cell>
        </row>
        <row r="4402">
          <cell r="A4402">
            <v>37448</v>
          </cell>
          <cell r="B4402" t="str">
            <v>TE DE SERVICO, PEAD PE 100, DE 200 X 63 MM, PARA ELETROFUSAO</v>
          </cell>
          <cell r="C4402" t="str">
            <v xml:space="preserve">UN    </v>
          </cell>
          <cell r="D4402" t="str">
            <v>AS</v>
          </cell>
          <cell r="E4402" t="str">
            <v>327,45</v>
          </cell>
        </row>
        <row r="4403">
          <cell r="A4403">
            <v>37440</v>
          </cell>
          <cell r="B4403" t="str">
            <v>TE DE SERVICO, PEAD PE 100, DE 63 X 20 MM, PARA ELETROFUSAO</v>
          </cell>
          <cell r="C4403" t="str">
            <v xml:space="preserve">UN    </v>
          </cell>
          <cell r="D4403" t="str">
            <v>AS</v>
          </cell>
          <cell r="E4403" t="str">
            <v>111,02</v>
          </cell>
        </row>
        <row r="4404">
          <cell r="A4404">
            <v>37441</v>
          </cell>
          <cell r="B4404" t="str">
            <v>TE DE SERVICO, PEAD PE 100, DE 63 X 32 MM, PARA ELETROFUSAO</v>
          </cell>
          <cell r="C4404" t="str">
            <v xml:space="preserve">UN    </v>
          </cell>
          <cell r="D4404" t="str">
            <v>AS</v>
          </cell>
          <cell r="E4404" t="str">
            <v>111,02</v>
          </cell>
        </row>
        <row r="4405">
          <cell r="A4405">
            <v>37442</v>
          </cell>
          <cell r="B4405" t="str">
            <v>TE DE SERVICO, PEAD PE 100, DE 63 X 63 MM, PARA ELETROFUSAO</v>
          </cell>
          <cell r="C4405" t="str">
            <v xml:space="preserve">UN    </v>
          </cell>
          <cell r="D4405" t="str">
            <v>AS</v>
          </cell>
          <cell r="E4405" t="str">
            <v>133,72</v>
          </cell>
        </row>
        <row r="4406">
          <cell r="A4406">
            <v>38017</v>
          </cell>
          <cell r="B4406" t="str">
            <v>TE DE TRANSICAO, CPVC, SOLDAVEL, 15 MM X 1/2", PARA AGUA QUENTE</v>
          </cell>
          <cell r="C4406" t="str">
            <v xml:space="preserve">UN    </v>
          </cell>
          <cell r="D4406" t="str">
            <v>AS</v>
          </cell>
          <cell r="E4406" t="str">
            <v>7,72</v>
          </cell>
        </row>
        <row r="4407">
          <cell r="A4407">
            <v>38018</v>
          </cell>
          <cell r="B4407" t="str">
            <v>TE DE TRANSICAO, CPVC, SOLDAVEL, 22 MM X 1/2", PARA AGUA QUENTE</v>
          </cell>
          <cell r="C4407" t="str">
            <v xml:space="preserve">UN    </v>
          </cell>
          <cell r="D4407" t="str">
            <v>AS</v>
          </cell>
          <cell r="E4407" t="str">
            <v>8,52</v>
          </cell>
        </row>
        <row r="4408">
          <cell r="A4408">
            <v>39895</v>
          </cell>
          <cell r="B4408" t="str">
            <v>TE DUPLA CURVA BRONZE/LATAO (REF 764) SEM ANEL DE SOLDA, ROSCA F X BOLSA X ROSCA F, 1/2" X 15 X 1/2"</v>
          </cell>
          <cell r="C4408" t="str">
            <v xml:space="preserve">UN    </v>
          </cell>
          <cell r="D4408" t="str">
            <v>AS</v>
          </cell>
          <cell r="E4408" t="str">
            <v>33,97</v>
          </cell>
        </row>
        <row r="4409">
          <cell r="A4409">
            <v>39896</v>
          </cell>
          <cell r="B4409" t="str">
            <v>TE DUPLA CURVA BRONZE/LATAO (REF 764) SEM ANEL DE SOLDA, ROSCA F X BOLSA X ROSCA F, 3/4" X 22 X 3/4"</v>
          </cell>
          <cell r="C4409" t="str">
            <v xml:space="preserve">UN    </v>
          </cell>
          <cell r="D4409" t="str">
            <v>AS</v>
          </cell>
          <cell r="E4409" t="str">
            <v>49,79</v>
          </cell>
        </row>
        <row r="4410">
          <cell r="A4410">
            <v>38873</v>
          </cell>
          <cell r="B4410" t="str">
            <v>TE METALICO, PARA CONEXAO COM ANEL DESLIZANTE EM TUBO PEX, DN 16 MM</v>
          </cell>
          <cell r="C4410" t="str">
            <v xml:space="preserve">UN    </v>
          </cell>
          <cell r="D4410" t="str">
            <v>AS</v>
          </cell>
          <cell r="E4410" t="str">
            <v>12,79</v>
          </cell>
        </row>
        <row r="4411">
          <cell r="A4411">
            <v>38874</v>
          </cell>
          <cell r="B4411" t="str">
            <v>TE METALICO, PARA CONEXAO COM ANEL DESLIZANTE EM TUBO PEX, DN 20 MM</v>
          </cell>
          <cell r="C4411" t="str">
            <v xml:space="preserve">UN    </v>
          </cell>
          <cell r="D4411" t="str">
            <v>AS</v>
          </cell>
          <cell r="E4411" t="str">
            <v>15,56</v>
          </cell>
        </row>
        <row r="4412">
          <cell r="A4412">
            <v>38875</v>
          </cell>
          <cell r="B4412" t="str">
            <v>TE METALICO, PARA CONEXAO COM ANEL DESLIZANTE EM TUBO PEX, DN 25 MM</v>
          </cell>
          <cell r="C4412" t="str">
            <v xml:space="preserve">UN    </v>
          </cell>
          <cell r="D4412" t="str">
            <v>AS</v>
          </cell>
          <cell r="E4412" t="str">
            <v>27,50</v>
          </cell>
        </row>
        <row r="4413">
          <cell r="A4413">
            <v>38876</v>
          </cell>
          <cell r="B4413" t="str">
            <v>TE METALICO, PARA CONEXAO COM ANEL DESLIZANTE EM TUBO PEX, DN 32 MM</v>
          </cell>
          <cell r="C4413" t="str">
            <v xml:space="preserve">UN    </v>
          </cell>
          <cell r="D4413" t="str">
            <v>AS</v>
          </cell>
          <cell r="E4413" t="str">
            <v>37,00</v>
          </cell>
        </row>
        <row r="4414">
          <cell r="A4414">
            <v>39000</v>
          </cell>
          <cell r="B4414" t="str">
            <v>TE MISTURADOR COM INSERTO METALICO, FEMEA, PPR, DN 25 MM X 3/4", PARA AGUA QUENTE E FRIA PREDIAL</v>
          </cell>
          <cell r="C4414" t="str">
            <v xml:space="preserve">UN    </v>
          </cell>
          <cell r="D4414" t="str">
            <v>AS</v>
          </cell>
          <cell r="E4414" t="str">
            <v>23,30</v>
          </cell>
        </row>
        <row r="4415">
          <cell r="A4415">
            <v>38674</v>
          </cell>
          <cell r="B4415" t="str">
            <v>TE MISTURADOR DE TRANSICAO, CPVC, COM ROSCA, 22 MM X 3/4", PARA AGUA QUENTE</v>
          </cell>
          <cell r="C4415" t="str">
            <v xml:space="preserve">UN    </v>
          </cell>
          <cell r="D4415" t="str">
            <v>AS</v>
          </cell>
          <cell r="E4415" t="str">
            <v>26,85</v>
          </cell>
        </row>
        <row r="4416">
          <cell r="A4416">
            <v>38911</v>
          </cell>
          <cell r="B4416" t="str">
            <v>TE MISTURADOR METALICO, PARA CONEXAO COM ANEL DESLIZANTE EM TUBO PEX, DN 16 MM X 1/2"</v>
          </cell>
          <cell r="C4416" t="str">
            <v xml:space="preserve">UN    </v>
          </cell>
          <cell r="D4416" t="str">
            <v>AS</v>
          </cell>
          <cell r="E4416" t="str">
            <v>45,88</v>
          </cell>
        </row>
        <row r="4417">
          <cell r="A4417">
            <v>38912</v>
          </cell>
          <cell r="B4417" t="str">
            <v>TE MISTURADOR METALICO, PARA CONEXAO COM ANEL DESLIZANTE EM TUBO PEX, DN 20 MM X 3/4"</v>
          </cell>
          <cell r="C4417" t="str">
            <v xml:space="preserve">UN    </v>
          </cell>
          <cell r="D4417" t="str">
            <v>AS</v>
          </cell>
          <cell r="E4417" t="str">
            <v>58,31</v>
          </cell>
        </row>
        <row r="4418">
          <cell r="A4418">
            <v>38019</v>
          </cell>
          <cell r="B4418" t="str">
            <v>TE MISTURADOR, CPVC, SOLDAVEL, 15 MM, PARA AGUA QUENTE</v>
          </cell>
          <cell r="C4418" t="str">
            <v xml:space="preserve">UN    </v>
          </cell>
          <cell r="D4418" t="str">
            <v>AS</v>
          </cell>
          <cell r="E4418" t="str">
            <v>6,73</v>
          </cell>
        </row>
        <row r="4419">
          <cell r="A4419">
            <v>38020</v>
          </cell>
          <cell r="B4419" t="str">
            <v>TE MISTURADOR, CPVC, SOLDAVEL, 22 MM, PARA AGUA QUENTE</v>
          </cell>
          <cell r="C4419" t="str">
            <v xml:space="preserve">UN    </v>
          </cell>
          <cell r="D4419" t="str">
            <v>AS</v>
          </cell>
          <cell r="E4419" t="str">
            <v>8,52</v>
          </cell>
        </row>
        <row r="4420">
          <cell r="A4420">
            <v>38454</v>
          </cell>
          <cell r="B4420" t="str">
            <v>TE MISTURADOR, PPR, F M M, DN 20 X 20 MM, PARA AGUA QUENTE PREDIAL</v>
          </cell>
          <cell r="C4420" t="str">
            <v xml:space="preserve">UN    </v>
          </cell>
          <cell r="D4420" t="str">
            <v>AS</v>
          </cell>
          <cell r="E4420" t="str">
            <v>4,25</v>
          </cell>
        </row>
        <row r="4421">
          <cell r="A4421">
            <v>38455</v>
          </cell>
          <cell r="B4421" t="str">
            <v>TE MISTURADOR, PPR, F M M, DN 25 X 25 MM, PARA AGUA QUENTE PREDIAL</v>
          </cell>
          <cell r="C4421" t="str">
            <v xml:space="preserve">UN    </v>
          </cell>
          <cell r="D4421" t="str">
            <v>AS</v>
          </cell>
          <cell r="E4421" t="str">
            <v>3,89</v>
          </cell>
        </row>
        <row r="4422">
          <cell r="A4422">
            <v>38462</v>
          </cell>
          <cell r="B4422" t="str">
            <v>TE NORMAL, PPR, SOLDAVEL, 90 GRAUS, DN 110 X 110 X 110 MM, PARA AGUA QUENTE PREDIAL</v>
          </cell>
          <cell r="C4422" t="str">
            <v xml:space="preserve">UN    </v>
          </cell>
          <cell r="D4422" t="str">
            <v>AS</v>
          </cell>
          <cell r="E4422" t="str">
            <v>109,88</v>
          </cell>
        </row>
        <row r="4423">
          <cell r="A4423">
            <v>36362</v>
          </cell>
          <cell r="B4423" t="str">
            <v>TE NORMAL, PPR, SOLDAVEL, 90 GRAUS, DN 20 X 20 X 20 MM, PARA AGUA QUENTE PREDIAL</v>
          </cell>
          <cell r="C4423" t="str">
            <v xml:space="preserve">UN    </v>
          </cell>
          <cell r="D4423" t="str">
            <v>AS</v>
          </cell>
          <cell r="E4423" t="str">
            <v>1,67</v>
          </cell>
        </row>
        <row r="4424">
          <cell r="A4424">
            <v>36298</v>
          </cell>
          <cell r="B4424" t="str">
            <v>TE NORMAL, PPR, SOLDAVEL, 90 GRAUS, DN 25 X 25 X 25 MM, PARA AGUA QUENTE PREDIAL</v>
          </cell>
          <cell r="C4424" t="str">
            <v xml:space="preserve">UN    </v>
          </cell>
          <cell r="D4424" t="str">
            <v>AS</v>
          </cell>
          <cell r="E4424" t="str">
            <v>2,48</v>
          </cell>
        </row>
        <row r="4425">
          <cell r="A4425">
            <v>38456</v>
          </cell>
          <cell r="B4425" t="str">
            <v>TE NORMAL, PPR, SOLDAVEL, 90 GRAUS, DN 32 X 32 X 32 MM, PARA AGUA QUENTE PREDIAL</v>
          </cell>
          <cell r="C4425" t="str">
            <v xml:space="preserve">UN    </v>
          </cell>
          <cell r="D4425" t="str">
            <v>AS</v>
          </cell>
          <cell r="E4425" t="str">
            <v>4,04</v>
          </cell>
        </row>
        <row r="4426">
          <cell r="A4426">
            <v>38457</v>
          </cell>
          <cell r="B4426" t="str">
            <v>TE NORMAL, PPR, SOLDAVEL, 90 GRAUS, DN 40 X 40 X 40 MM, PARA AGUA QUENTE PREDIAL</v>
          </cell>
          <cell r="C4426" t="str">
            <v xml:space="preserve">UN    </v>
          </cell>
          <cell r="D4426" t="str">
            <v>AS</v>
          </cell>
          <cell r="E4426" t="str">
            <v>9,11</v>
          </cell>
        </row>
        <row r="4427">
          <cell r="A4427">
            <v>38458</v>
          </cell>
          <cell r="B4427" t="str">
            <v>TE NORMAL, PPR, SOLDAVEL, 90 GRAUS, DN 50 X 50 X 50 MM, PARA AGUA QUENTE PREDIAL</v>
          </cell>
          <cell r="C4427" t="str">
            <v xml:space="preserve">UN    </v>
          </cell>
          <cell r="D4427" t="str">
            <v>AS</v>
          </cell>
          <cell r="E4427" t="str">
            <v>12,21</v>
          </cell>
        </row>
        <row r="4428">
          <cell r="A4428">
            <v>38459</v>
          </cell>
          <cell r="B4428" t="str">
            <v>TE NORMAL, PPR, SOLDAVEL, 90 GRAUS, DN 63 X 63 X 63 MM, PARA AGUA QUENTE PREDIAL</v>
          </cell>
          <cell r="C4428" t="str">
            <v xml:space="preserve">UN    </v>
          </cell>
          <cell r="D4428" t="str">
            <v>AS</v>
          </cell>
          <cell r="E4428" t="str">
            <v>21,55</v>
          </cell>
        </row>
        <row r="4429">
          <cell r="A4429">
            <v>38460</v>
          </cell>
          <cell r="B4429" t="str">
            <v>TE NORMAL, PPR, SOLDAVEL, 90 GRAUS, DN 75 X 75 X 75 MM, PARA AGUA QUENTE PREDIAL</v>
          </cell>
          <cell r="C4429" t="str">
            <v xml:space="preserve">UN    </v>
          </cell>
          <cell r="D4429" t="str">
            <v>AS</v>
          </cell>
          <cell r="E4429" t="str">
            <v>45,01</v>
          </cell>
        </row>
        <row r="4430">
          <cell r="A4430">
            <v>38461</v>
          </cell>
          <cell r="B4430" t="str">
            <v>TE NORMAL, PPR, SOLDAVEL, 90 GRAUS, DN 90 X 90 X 90 MM, PARA AGUA QUENTE PREDIAL</v>
          </cell>
          <cell r="C4430" t="str">
            <v xml:space="preserve">UN    </v>
          </cell>
          <cell r="D4430" t="str">
            <v>AS</v>
          </cell>
          <cell r="E4430" t="str">
            <v>68,67</v>
          </cell>
        </row>
        <row r="4431">
          <cell r="A4431">
            <v>7094</v>
          </cell>
          <cell r="B4431" t="str">
            <v>TE PVC ROSCAVEL 90 GRAUS, 1", PARA  AGUA FRIA PREDIAL</v>
          </cell>
          <cell r="C4431" t="str">
            <v xml:space="preserve">UN    </v>
          </cell>
          <cell r="D4431" t="str">
            <v>CR</v>
          </cell>
          <cell r="E4431" t="str">
            <v>8,04</v>
          </cell>
        </row>
        <row r="4432">
          <cell r="A4432">
            <v>7116</v>
          </cell>
          <cell r="B4432" t="str">
            <v>TE PVC SOLDAVEL, BBB, 90 GRAUS, DN 40 MM, PARA ESGOTO SECUNDARIO PREDIAL</v>
          </cell>
          <cell r="C4432" t="str">
            <v xml:space="preserve">UN    </v>
          </cell>
          <cell r="D4432" t="str">
            <v>CR</v>
          </cell>
          <cell r="E4432" t="str">
            <v>2,12</v>
          </cell>
        </row>
        <row r="4433">
          <cell r="A4433">
            <v>7118</v>
          </cell>
          <cell r="B4433" t="str">
            <v>TE PVC, ROSCAVEL, 90 GRAUS, 1 1/2", AGUA FRIA PREDIAL</v>
          </cell>
          <cell r="C4433" t="str">
            <v xml:space="preserve">UN    </v>
          </cell>
          <cell r="D4433" t="str">
            <v>CR</v>
          </cell>
          <cell r="E4433" t="str">
            <v>17,75</v>
          </cell>
        </row>
        <row r="4434">
          <cell r="A4434">
            <v>7117</v>
          </cell>
          <cell r="B4434" t="str">
            <v>TE PVC, ROSCAVEL, 90 GRAUS, 1 1/4", AGUA FRIA PREDIAL</v>
          </cell>
          <cell r="C4434" t="str">
            <v xml:space="preserve">UN    </v>
          </cell>
          <cell r="D4434" t="str">
            <v>CR</v>
          </cell>
          <cell r="E4434" t="str">
            <v>15,78</v>
          </cell>
        </row>
        <row r="4435">
          <cell r="A4435">
            <v>7098</v>
          </cell>
          <cell r="B4435" t="str">
            <v>TE PVC, ROSCAVEL, 90 GRAUS, 1/2",  AGUA FRIA PREDIAL</v>
          </cell>
          <cell r="C4435" t="str">
            <v xml:space="preserve">UN    </v>
          </cell>
          <cell r="D4435" t="str">
            <v>CR</v>
          </cell>
          <cell r="E4435" t="str">
            <v>2,20</v>
          </cell>
        </row>
        <row r="4436">
          <cell r="A4436">
            <v>7110</v>
          </cell>
          <cell r="B4436" t="str">
            <v>TE PVC, ROSCAVEL, 90 GRAUS, 2",  AGUA FRIA PREDIAL</v>
          </cell>
          <cell r="C4436" t="str">
            <v xml:space="preserve">UN    </v>
          </cell>
          <cell r="D4436" t="str">
            <v>CR</v>
          </cell>
          <cell r="E4436" t="str">
            <v>38,60</v>
          </cell>
        </row>
        <row r="4437">
          <cell r="A4437">
            <v>7123</v>
          </cell>
          <cell r="B4437" t="str">
            <v>TE PVC, ROSCAVEL, 90 GRAUS, 3/4", AGUA FRIA PREDIAL</v>
          </cell>
          <cell r="C4437" t="str">
            <v xml:space="preserve">UN    </v>
          </cell>
          <cell r="D4437" t="str">
            <v>CR</v>
          </cell>
          <cell r="E4437" t="str">
            <v>2,83</v>
          </cell>
        </row>
        <row r="4438">
          <cell r="A4438">
            <v>7121</v>
          </cell>
          <cell r="B4438" t="str">
            <v>TE PVC, SOLDAVEL, COM BUCHA DE LATAO NA BOLSA CENTRAL, 90 GRAUS, 20 MM X 1/2", PARA AGUA FRIA PREDIAL</v>
          </cell>
          <cell r="C4438" t="str">
            <v xml:space="preserve">UN    </v>
          </cell>
          <cell r="D4438" t="str">
            <v>CR</v>
          </cell>
          <cell r="E4438" t="str">
            <v>6,97</v>
          </cell>
        </row>
        <row r="4439">
          <cell r="A4439">
            <v>7137</v>
          </cell>
          <cell r="B4439" t="str">
            <v>TE PVC, SOLDAVEL, COM BUCHA DE LATAO NA BOLSA CENTRAL, 90 GRAUS, 25 MM X 1/2", PARA AGUA FRIA PREDIAL</v>
          </cell>
          <cell r="C4439" t="str">
            <v xml:space="preserve">UN    </v>
          </cell>
          <cell r="D4439" t="str">
            <v>CR</v>
          </cell>
          <cell r="E4439" t="str">
            <v>6,28</v>
          </cell>
        </row>
        <row r="4440">
          <cell r="A4440">
            <v>7122</v>
          </cell>
          <cell r="B4440" t="str">
            <v>TE PVC, SOLDAVEL, COM BUCHA DE LATAO NA BOLSA CENTRAL, 90 GRAUS, 25 MM X 3/4", PARA AGUA FRIA PREDIAL</v>
          </cell>
          <cell r="C4440" t="str">
            <v xml:space="preserve">UN    </v>
          </cell>
          <cell r="D4440" t="str">
            <v>CR</v>
          </cell>
          <cell r="E4440" t="str">
            <v>7,84</v>
          </cell>
        </row>
        <row r="4441">
          <cell r="A4441">
            <v>7114</v>
          </cell>
          <cell r="B4441" t="str">
            <v>TE PVC, SOLDAVEL, COM BUCHA DE LATAO NA BOLSA CENTRAL, 90 GRAUS, 32 MM X 3/4", PARA AGUA FRIA PREDIAL</v>
          </cell>
          <cell r="C4441" t="str">
            <v xml:space="preserve">UN    </v>
          </cell>
          <cell r="D4441" t="str">
            <v>CR</v>
          </cell>
          <cell r="E4441" t="str">
            <v>12,10</v>
          </cell>
        </row>
        <row r="4442">
          <cell r="A4442">
            <v>7109</v>
          </cell>
          <cell r="B4442" t="str">
            <v>TE PVC, SOLDAVEL, COM ROSCA NA BOLSA CENTRAL, 90 GRAUS, 20 MM X 1/2", PARA AGUA FRIA PREDIAL</v>
          </cell>
          <cell r="C4442" t="str">
            <v xml:space="preserve">UN    </v>
          </cell>
          <cell r="D4442" t="str">
            <v>CR</v>
          </cell>
          <cell r="E4442" t="str">
            <v>2,12</v>
          </cell>
        </row>
        <row r="4443">
          <cell r="A4443">
            <v>7135</v>
          </cell>
          <cell r="B4443" t="str">
            <v>TE PVC, SOLDAVEL, COM ROSCA NA BOLSA CENTRAL, 90 GRAUS, 25 MM X 1/2", PARA AGUA FRIA PREDIAL</v>
          </cell>
          <cell r="C4443" t="str">
            <v xml:space="preserve">UN    </v>
          </cell>
          <cell r="D4443" t="str">
            <v>CR</v>
          </cell>
          <cell r="E4443" t="str">
            <v>3,30</v>
          </cell>
        </row>
        <row r="4444">
          <cell r="A4444">
            <v>37947</v>
          </cell>
          <cell r="B4444" t="str">
            <v>TE PVC, SOLDAVEL, COM ROSCA NA BOLSA CENTRAL, 90 GRAUS, 25 MM X 3/4", PARA AGUA FRIA PREDIAL</v>
          </cell>
          <cell r="C4444" t="str">
            <v xml:space="preserve">UN    </v>
          </cell>
          <cell r="D4444" t="str">
            <v>CR</v>
          </cell>
          <cell r="E4444" t="str">
            <v>3,35</v>
          </cell>
        </row>
        <row r="4445">
          <cell r="A4445">
            <v>7103</v>
          </cell>
          <cell r="B4445" t="str">
            <v>TE PVC, SOLDAVEL, COM ROSCA NA BOLSA CENTRAL, 90 GRAUS, 32 MM X 3/4", PARA AGUA FRIA PREDIAL</v>
          </cell>
          <cell r="C4445" t="str">
            <v xml:space="preserve">UN    </v>
          </cell>
          <cell r="D4445" t="str">
            <v>CR</v>
          </cell>
          <cell r="E4445" t="str">
            <v>7,67</v>
          </cell>
        </row>
        <row r="4446">
          <cell r="A4446">
            <v>40419</v>
          </cell>
          <cell r="B4446" t="str">
            <v>TE RANHURADO EM FERRO FUNDIDO, DN 50 (2")</v>
          </cell>
          <cell r="C4446" t="str">
            <v xml:space="preserve">UN    </v>
          </cell>
          <cell r="D4446" t="str">
            <v>AS</v>
          </cell>
          <cell r="E4446" t="str">
            <v>28,36</v>
          </cell>
        </row>
        <row r="4447">
          <cell r="A4447">
            <v>40420</v>
          </cell>
          <cell r="B4447" t="str">
            <v>TE RANHURADO EM FERRO FUNDIDO, DN 65 (2 1/2")</v>
          </cell>
          <cell r="C4447" t="str">
            <v xml:space="preserve">UN    </v>
          </cell>
          <cell r="D4447" t="str">
            <v>AS</v>
          </cell>
          <cell r="E4447" t="str">
            <v>41,38</v>
          </cell>
        </row>
        <row r="4448">
          <cell r="A4448">
            <v>40421</v>
          </cell>
          <cell r="B4448" t="str">
            <v>TE RANHURADO EM FERRO FUNDIDO, DN 80 (3")</v>
          </cell>
          <cell r="C4448" t="str">
            <v xml:space="preserve">UN    </v>
          </cell>
          <cell r="D4448" t="str">
            <v>AS</v>
          </cell>
          <cell r="E4448" t="str">
            <v>44,05</v>
          </cell>
        </row>
        <row r="4449">
          <cell r="A4449">
            <v>7126</v>
          </cell>
          <cell r="B4449" t="str">
            <v>TE REDUCAO PVC, ROSCAVEL, 90 GRAUS,  1.1/2" X 3/4",  AGUA FRIA PREDIAL</v>
          </cell>
          <cell r="C4449" t="str">
            <v xml:space="preserve">UN    </v>
          </cell>
          <cell r="D4449" t="str">
            <v>CR</v>
          </cell>
          <cell r="E4449" t="str">
            <v>16,10</v>
          </cell>
        </row>
        <row r="4450">
          <cell r="A4450">
            <v>38905</v>
          </cell>
          <cell r="B4450" t="str">
            <v>TE ROSCA FEMEA, METALICO, PARA CONEXAO COM ANEL DESLIZANTE EM TUBO PEX, DN 16 MM X 1/2"</v>
          </cell>
          <cell r="C4450" t="str">
            <v xml:space="preserve">UN    </v>
          </cell>
          <cell r="D4450" t="str">
            <v>AS</v>
          </cell>
          <cell r="E4450" t="str">
            <v>14,38</v>
          </cell>
        </row>
        <row r="4451">
          <cell r="A4451">
            <v>38907</v>
          </cell>
          <cell r="B4451" t="str">
            <v>TE ROSCA FEMEA, METALICO, PARA CONEXAO COM ANEL DESLIZANTE EM TUBO PEX, DN 20 MM X 1/2"</v>
          </cell>
          <cell r="C4451" t="str">
            <v xml:space="preserve">UN    </v>
          </cell>
          <cell r="D4451" t="str">
            <v>AS</v>
          </cell>
          <cell r="E4451" t="str">
            <v>15,29</v>
          </cell>
        </row>
        <row r="4452">
          <cell r="A4452">
            <v>38908</v>
          </cell>
          <cell r="B4452" t="str">
            <v>TE ROSCA FEMEA, METALICO, PARA CONEXAO COM ANEL DESLIZANTE EM TUBO PEX, DN 20 MM X 3/4"</v>
          </cell>
          <cell r="C4452" t="str">
            <v xml:space="preserve">UN    </v>
          </cell>
          <cell r="D4452" t="str">
            <v>AS</v>
          </cell>
          <cell r="E4452" t="str">
            <v>17,21</v>
          </cell>
        </row>
        <row r="4453">
          <cell r="A4453">
            <v>38909</v>
          </cell>
          <cell r="B4453" t="str">
            <v>TE ROSCA FEMEA, METALICO, PARA CONEXAO COM ANEL DESLIZANTE EM TUBO PEX, DN 25 MM X 1/2"</v>
          </cell>
          <cell r="C4453" t="str">
            <v xml:space="preserve">UN    </v>
          </cell>
          <cell r="D4453" t="str">
            <v>AS</v>
          </cell>
          <cell r="E4453" t="str">
            <v>24,75</v>
          </cell>
        </row>
        <row r="4454">
          <cell r="A4454">
            <v>38910</v>
          </cell>
          <cell r="B4454" t="str">
            <v>TE ROSCA FEMEA, METALICO, PARA CONEXAO COM ANEL DESLIZANTE EM TUBO PEX, DN 25 MM X 3/4"</v>
          </cell>
          <cell r="C4454" t="str">
            <v xml:space="preserve">UN    </v>
          </cell>
          <cell r="D4454" t="str">
            <v>AS</v>
          </cell>
          <cell r="E4454" t="str">
            <v>26,73</v>
          </cell>
        </row>
        <row r="4455">
          <cell r="A4455">
            <v>38897</v>
          </cell>
          <cell r="B4455" t="str">
            <v>TE ROSCA MACHO, METALICO, PARA CONEXAO COM ANEL DESLIZANTE EM TUBO PEX, DN 16 MM X 1/2"</v>
          </cell>
          <cell r="C4455" t="str">
            <v xml:space="preserve">UN    </v>
          </cell>
          <cell r="D4455" t="str">
            <v>AS</v>
          </cell>
          <cell r="E4455" t="str">
            <v>14,44</v>
          </cell>
        </row>
        <row r="4456">
          <cell r="A4456">
            <v>38899</v>
          </cell>
          <cell r="B4456" t="str">
            <v>TE ROSCA MACHO, METALICO, PARA CONEXAO COM ANEL DESLIZANTE EM TUBO PEX, DN 20 MM X 1/2"</v>
          </cell>
          <cell r="C4456" t="str">
            <v xml:space="preserve">UN    </v>
          </cell>
          <cell r="D4456" t="str">
            <v>AS</v>
          </cell>
          <cell r="E4456" t="str">
            <v>16,24</v>
          </cell>
        </row>
        <row r="4457">
          <cell r="A4457">
            <v>38900</v>
          </cell>
          <cell r="B4457" t="str">
            <v>TE ROSCA MACHO, METALICO, PARA CONEXAO COM ANEL DESLIZANTE EM TUBO PEX, DN 20 MM X 3/4"</v>
          </cell>
          <cell r="C4457" t="str">
            <v xml:space="preserve">UN    </v>
          </cell>
          <cell r="D4457" t="str">
            <v>AS</v>
          </cell>
          <cell r="E4457" t="str">
            <v>16,93</v>
          </cell>
        </row>
        <row r="4458">
          <cell r="A4458">
            <v>38901</v>
          </cell>
          <cell r="B4458" t="str">
            <v>TE ROSCA MACHO, METALICO, PARA CONEXAO COM ANEL DESLIZANTE EM TUBO PEX, DN 25 MM X 3/4"</v>
          </cell>
          <cell r="C4458" t="str">
            <v xml:space="preserve">UN    </v>
          </cell>
          <cell r="D4458" t="str">
            <v>AS</v>
          </cell>
          <cell r="E4458" t="str">
            <v>27,70</v>
          </cell>
        </row>
        <row r="4459">
          <cell r="A4459">
            <v>38904</v>
          </cell>
          <cell r="B4459" t="str">
            <v>TE ROSCA MACHO, METALICO, PARA CONEXAO COM ANEL DESLIZANTE EM TUBO PEX, DN 32 MM X 1"</v>
          </cell>
          <cell r="C4459" t="str">
            <v xml:space="preserve">UN    </v>
          </cell>
          <cell r="D4459" t="str">
            <v>AS</v>
          </cell>
          <cell r="E4459" t="str">
            <v>45,00</v>
          </cell>
        </row>
        <row r="4460">
          <cell r="A4460">
            <v>38903</v>
          </cell>
          <cell r="B4460" t="str">
            <v>TE ROSCA MACHO, METALICO, PARA CONEXAO COM ANEL DESLIZANTE EM TUBO PEX, DN 32 MM X 3/4"</v>
          </cell>
          <cell r="C4460" t="str">
            <v xml:space="preserve">UN    </v>
          </cell>
          <cell r="D4460" t="str">
            <v>AS</v>
          </cell>
          <cell r="E4460" t="str">
            <v>44,71</v>
          </cell>
        </row>
        <row r="4461">
          <cell r="A4461">
            <v>7091</v>
          </cell>
          <cell r="B4461" t="str">
            <v>TE SANITARIO, PVC, DN 100 X 100 MM, SERIE NORMAL, PARA ESGOTO PREDIAL</v>
          </cell>
          <cell r="C4461" t="str">
            <v xml:space="preserve">UN    </v>
          </cell>
          <cell r="D4461" t="str">
            <v>CR</v>
          </cell>
          <cell r="E4461" t="str">
            <v>10,00</v>
          </cell>
        </row>
        <row r="4462">
          <cell r="A4462">
            <v>11655</v>
          </cell>
          <cell r="B4462" t="str">
            <v>TE SANITARIO, PVC, DN 100 X 50 MM, SERIE NORMAL, PARA ESGOTO PREDIAL</v>
          </cell>
          <cell r="C4462" t="str">
            <v xml:space="preserve">UN    </v>
          </cell>
          <cell r="D4462" t="str">
            <v>CR</v>
          </cell>
          <cell r="E4462" t="str">
            <v>9,55</v>
          </cell>
        </row>
        <row r="4463">
          <cell r="A4463">
            <v>11656</v>
          </cell>
          <cell r="B4463" t="str">
            <v>TE SANITARIO, PVC, DN 100 X 75 MM, SERIE NORMAL PARA ESGOTO PREDIAL</v>
          </cell>
          <cell r="C4463" t="str">
            <v xml:space="preserve">UN    </v>
          </cell>
          <cell r="D4463" t="str">
            <v>CR</v>
          </cell>
          <cell r="E4463" t="str">
            <v>9,99</v>
          </cell>
        </row>
        <row r="4464">
          <cell r="A4464">
            <v>37948</v>
          </cell>
          <cell r="B4464" t="str">
            <v>TE SANITARIO, PVC, DN 40 X 40 MM, SERIE NORMAL, PARA ESGOTO PREDIAL</v>
          </cell>
          <cell r="C4464" t="str">
            <v xml:space="preserve">UN    </v>
          </cell>
          <cell r="D4464" t="str">
            <v>CR</v>
          </cell>
          <cell r="E4464" t="str">
            <v>2,02</v>
          </cell>
        </row>
        <row r="4465">
          <cell r="A4465">
            <v>7097</v>
          </cell>
          <cell r="B4465" t="str">
            <v>TE SANITARIO, PVC, DN 50 X 50 MM, SERIE NORMAL, PARA ESGOTO PREDIAL</v>
          </cell>
          <cell r="C4465" t="str">
            <v xml:space="preserve">UN    </v>
          </cell>
          <cell r="D4465" t="str">
            <v>CR</v>
          </cell>
          <cell r="E4465" t="str">
            <v>4,44</v>
          </cell>
        </row>
        <row r="4466">
          <cell r="A4466">
            <v>11657</v>
          </cell>
          <cell r="B4466" t="str">
            <v>TE SANITARIO, PVC, DN 75 X 50 MM, SERIE NORMAL PARA ESGOTO PREDIAL</v>
          </cell>
          <cell r="C4466" t="str">
            <v xml:space="preserve">UN    </v>
          </cell>
          <cell r="D4466" t="str">
            <v>CR</v>
          </cell>
          <cell r="E4466" t="str">
            <v>8,71</v>
          </cell>
        </row>
        <row r="4467">
          <cell r="A4467">
            <v>11658</v>
          </cell>
          <cell r="B4467" t="str">
            <v>TE SANITARIO, PVC, DN 75 X 75 MM, SERIE NORMAL PARA ESGOTO PREDIAL</v>
          </cell>
          <cell r="C4467" t="str">
            <v xml:space="preserve">UN    </v>
          </cell>
          <cell r="D4467" t="str">
            <v>CR</v>
          </cell>
          <cell r="E4467" t="str">
            <v>8,87</v>
          </cell>
        </row>
        <row r="4468">
          <cell r="A4468">
            <v>7146</v>
          </cell>
          <cell r="B4468" t="str">
            <v>TE SOLDAVEL, PVC, 90 GRAUS, 110 MM, PARA AGUA FRIA PREDIAL (NBR 5648)</v>
          </cell>
          <cell r="C4468" t="str">
            <v xml:space="preserve">UN    </v>
          </cell>
          <cell r="D4468" t="str">
            <v>CR</v>
          </cell>
          <cell r="E4468" t="str">
            <v>119,55</v>
          </cell>
        </row>
        <row r="4469">
          <cell r="A4469">
            <v>7138</v>
          </cell>
          <cell r="B4469" t="str">
            <v>TE SOLDAVEL, PVC, 90 GRAUS, 20 MM, PARA AGUA FRIA PREDIAL (NBR 5648)</v>
          </cell>
          <cell r="C4469" t="str">
            <v xml:space="preserve">UN    </v>
          </cell>
          <cell r="D4469" t="str">
            <v>CR</v>
          </cell>
          <cell r="E4469" t="str">
            <v>0,67</v>
          </cell>
        </row>
        <row r="4470">
          <cell r="A4470">
            <v>7139</v>
          </cell>
          <cell r="B4470" t="str">
            <v>TE SOLDAVEL, PVC, 90 GRAUS, 25 MM, PARA AGUA FRIA PREDIAL (NBR 5648)</v>
          </cell>
          <cell r="C4470" t="str">
            <v xml:space="preserve">UN    </v>
          </cell>
          <cell r="D4470" t="str">
            <v>CR</v>
          </cell>
          <cell r="E4470" t="str">
            <v>0,88</v>
          </cell>
        </row>
        <row r="4471">
          <cell r="A4471">
            <v>7140</v>
          </cell>
          <cell r="B4471" t="str">
            <v>TE SOLDAVEL, PVC, 90 GRAUS, 32 MM, PARA AGUA FRIA PREDIAL (NBR 5648)</v>
          </cell>
          <cell r="C4471" t="str">
            <v xml:space="preserve">UN    </v>
          </cell>
          <cell r="D4471" t="str">
            <v>CR</v>
          </cell>
          <cell r="E4471" t="str">
            <v>2,95</v>
          </cell>
        </row>
        <row r="4472">
          <cell r="A4472">
            <v>7141</v>
          </cell>
          <cell r="B4472" t="str">
            <v>TE SOLDAVEL, PVC, 90 GRAUS, 40 MM, PARA AGUA FRIA PREDIAL (NBR 5648)</v>
          </cell>
          <cell r="C4472" t="str">
            <v xml:space="preserve">UN    </v>
          </cell>
          <cell r="D4472" t="str">
            <v>CR</v>
          </cell>
          <cell r="E4472" t="str">
            <v>6,45</v>
          </cell>
        </row>
        <row r="4473">
          <cell r="A4473">
            <v>7143</v>
          </cell>
          <cell r="B4473" t="str">
            <v>TE SOLDAVEL, PVC, 90 GRAUS, 60 MM, PARA AGUA FRIA PREDIAL (NBR 5648)</v>
          </cell>
          <cell r="C4473" t="str">
            <v xml:space="preserve">UN    </v>
          </cell>
          <cell r="D4473" t="str">
            <v>CR</v>
          </cell>
          <cell r="E4473" t="str">
            <v>21,49</v>
          </cell>
        </row>
        <row r="4474">
          <cell r="A4474">
            <v>7144</v>
          </cell>
          <cell r="B4474" t="str">
            <v>TE SOLDAVEL, PVC, 90 GRAUS, 75 MM, PARA AGUA FRIA PREDIAL (NBR 5648)</v>
          </cell>
          <cell r="C4474" t="str">
            <v xml:space="preserve">UN    </v>
          </cell>
          <cell r="D4474" t="str">
            <v>CR</v>
          </cell>
          <cell r="E4474" t="str">
            <v>42,98</v>
          </cell>
        </row>
        <row r="4475">
          <cell r="A4475">
            <v>7145</v>
          </cell>
          <cell r="B4475" t="str">
            <v>TE SOLDAVEL, PVC, 90 GRAUS, 85 MM, PARA AGUA FRIA PREDIAL (NBR 5648)</v>
          </cell>
          <cell r="C4475" t="str">
            <v xml:space="preserve">UN    </v>
          </cell>
          <cell r="D4475" t="str">
            <v>CR</v>
          </cell>
          <cell r="E4475" t="str">
            <v>70,49</v>
          </cell>
        </row>
        <row r="4476">
          <cell r="A4476">
            <v>7142</v>
          </cell>
          <cell r="B4476" t="str">
            <v>TE SOLDAVEL, PVC, 90 GRAUS,50 MM, PARA AGUA FRIA PREDIAL (NBR 5648)</v>
          </cell>
          <cell r="C4476" t="str">
            <v xml:space="preserve">UN    </v>
          </cell>
          <cell r="D4476" t="str">
            <v>CR</v>
          </cell>
          <cell r="E4476" t="str">
            <v>7,21</v>
          </cell>
        </row>
        <row r="4477">
          <cell r="A4477">
            <v>3593</v>
          </cell>
          <cell r="B4477" t="str">
            <v>TE 45 GRAUS DE FERRO GALVANIZADO, COM ROSCA BSP, DE 1 1/2"</v>
          </cell>
          <cell r="C4477" t="str">
            <v xml:space="preserve">UN    </v>
          </cell>
          <cell r="D4477" t="str">
            <v>AS</v>
          </cell>
          <cell r="E4477" t="str">
            <v>54,59</v>
          </cell>
        </row>
        <row r="4478">
          <cell r="A4478">
            <v>3588</v>
          </cell>
          <cell r="B4478" t="str">
            <v>TE 45 GRAUS DE FERRO GALVANIZADO, COM ROSCA BSP, DE 1 1/4"</v>
          </cell>
          <cell r="C4478" t="str">
            <v xml:space="preserve">UN    </v>
          </cell>
          <cell r="D4478" t="str">
            <v>AS</v>
          </cell>
          <cell r="E4478" t="str">
            <v>42,08</v>
          </cell>
        </row>
        <row r="4479">
          <cell r="A4479">
            <v>3585</v>
          </cell>
          <cell r="B4479" t="str">
            <v>TE 45 GRAUS DE FERRO GALVANIZADO, COM ROSCA BSP, DE 1/2"</v>
          </cell>
          <cell r="C4479" t="str">
            <v xml:space="preserve">UN    </v>
          </cell>
          <cell r="D4479" t="str">
            <v>AS</v>
          </cell>
          <cell r="E4479" t="str">
            <v>12,99</v>
          </cell>
        </row>
        <row r="4480">
          <cell r="A4480">
            <v>3587</v>
          </cell>
          <cell r="B4480" t="str">
            <v>TE 45 GRAUS DE FERRO GALVANIZADO, COM ROSCA BSP, DE 1"</v>
          </cell>
          <cell r="C4480" t="str">
            <v xml:space="preserve">UN    </v>
          </cell>
          <cell r="D4480" t="str">
            <v>AS</v>
          </cell>
          <cell r="E4480" t="str">
            <v>26,11</v>
          </cell>
        </row>
        <row r="4481">
          <cell r="A4481">
            <v>3590</v>
          </cell>
          <cell r="B4481" t="str">
            <v>TE 45 GRAUS DE FERRO GALVANIZADO, COM ROSCA BSP, DE 2 1/2"</v>
          </cell>
          <cell r="C4481" t="str">
            <v xml:space="preserve">UN    </v>
          </cell>
          <cell r="D4481" t="str">
            <v>AS</v>
          </cell>
          <cell r="E4481" t="str">
            <v>155,01</v>
          </cell>
        </row>
        <row r="4482">
          <cell r="A4482">
            <v>3589</v>
          </cell>
          <cell r="B4482" t="str">
            <v>TE 45 GRAUS DE FERRO GALVANIZADO, COM ROSCA BSP, DE 2"</v>
          </cell>
          <cell r="C4482" t="str">
            <v xml:space="preserve">UN    </v>
          </cell>
          <cell r="D4482" t="str">
            <v>AS</v>
          </cell>
          <cell r="E4482" t="str">
            <v>83,20</v>
          </cell>
        </row>
        <row r="4483">
          <cell r="A4483">
            <v>3586</v>
          </cell>
          <cell r="B4483" t="str">
            <v>TE 45 GRAUS DE FERRO GALVANIZADO, COM ROSCA BSP, DE 3/4"</v>
          </cell>
          <cell r="C4483" t="str">
            <v xml:space="preserve">UN    </v>
          </cell>
          <cell r="D4483" t="str">
            <v>AS</v>
          </cell>
          <cell r="E4483" t="str">
            <v>17,02</v>
          </cell>
        </row>
        <row r="4484">
          <cell r="A4484">
            <v>3592</v>
          </cell>
          <cell r="B4484" t="str">
            <v>TE 45 GRAUS DE FERRO GALVANIZADO, COM ROSCA BSP, DE 3"</v>
          </cell>
          <cell r="C4484" t="str">
            <v xml:space="preserve">UN    </v>
          </cell>
          <cell r="D4484" t="str">
            <v>AS</v>
          </cell>
          <cell r="E4484" t="str">
            <v>245,03</v>
          </cell>
        </row>
        <row r="4485">
          <cell r="A4485">
            <v>3591</v>
          </cell>
          <cell r="B4485" t="str">
            <v>TE 45 GRAUS DE FERRO GALVANIZADO, COM ROSCA BSP, DE 4"</v>
          </cell>
          <cell r="C4485" t="str">
            <v xml:space="preserve">UN    </v>
          </cell>
          <cell r="D4485" t="str">
            <v>AS</v>
          </cell>
          <cell r="E4485" t="str">
            <v>392,80</v>
          </cell>
        </row>
        <row r="4486">
          <cell r="A4486">
            <v>40396</v>
          </cell>
          <cell r="B4486" t="str">
            <v>TE 90 GRAUS EM ACO CARBONO, SOLDAVEL, PRESSAO 3.000 LBS, DN 1 1/2"</v>
          </cell>
          <cell r="C4486" t="str">
            <v xml:space="preserve">UN    </v>
          </cell>
          <cell r="D4486" t="str">
            <v>AS</v>
          </cell>
          <cell r="E4486" t="str">
            <v>63,92</v>
          </cell>
        </row>
        <row r="4487">
          <cell r="A4487">
            <v>40395</v>
          </cell>
          <cell r="B4487" t="str">
            <v>TE 90 GRAUS EM ACO CARBONO, SOLDAVEL, PRESSAO 3.000 LBS, DN 1 1/4"</v>
          </cell>
          <cell r="C4487" t="str">
            <v xml:space="preserve">UN    </v>
          </cell>
          <cell r="D4487" t="str">
            <v>AS</v>
          </cell>
          <cell r="E4487" t="str">
            <v>49,06</v>
          </cell>
        </row>
        <row r="4488">
          <cell r="A4488">
            <v>40392</v>
          </cell>
          <cell r="B4488" t="str">
            <v>TE 90 GRAUS EM ACO CARBONO, SOLDAVEL, PRESSAO 3.000 LBS, DN 1/2"</v>
          </cell>
          <cell r="C4488" t="str">
            <v xml:space="preserve">UN    </v>
          </cell>
          <cell r="D4488" t="str">
            <v>AS</v>
          </cell>
          <cell r="E4488" t="str">
            <v>15,78</v>
          </cell>
        </row>
        <row r="4489">
          <cell r="A4489">
            <v>40394</v>
          </cell>
          <cell r="B4489" t="str">
            <v>TE 90 GRAUS EM ACO CARBONO, SOLDAVEL, PRESSAO 3.000 LBS, DN 1"</v>
          </cell>
          <cell r="C4489" t="str">
            <v xml:space="preserve">UN    </v>
          </cell>
          <cell r="D4489" t="str">
            <v>AS</v>
          </cell>
          <cell r="E4489" t="str">
            <v>31,94</v>
          </cell>
        </row>
        <row r="4490">
          <cell r="A4490">
            <v>40398</v>
          </cell>
          <cell r="B4490" t="str">
            <v>TE 90 GRAUS EM ACO CARBONO, SOLDAVEL, PRESSAO 3.000 LBS, DN 2 1/2"</v>
          </cell>
          <cell r="C4490" t="str">
            <v xml:space="preserve">UN    </v>
          </cell>
          <cell r="D4490" t="str">
            <v>AS</v>
          </cell>
          <cell r="E4490" t="str">
            <v>205,09</v>
          </cell>
        </row>
        <row r="4491">
          <cell r="A4491">
            <v>40397</v>
          </cell>
          <cell r="B4491" t="str">
            <v>TE 90 GRAUS EM ACO CARBONO, SOLDAVEL, PRESSAO 3.000 LBS, DN 2"</v>
          </cell>
          <cell r="C4491" t="str">
            <v xml:space="preserve">UN    </v>
          </cell>
          <cell r="D4491" t="str">
            <v>AS</v>
          </cell>
          <cell r="E4491" t="str">
            <v>105,03</v>
          </cell>
        </row>
        <row r="4492">
          <cell r="A4492">
            <v>40393</v>
          </cell>
          <cell r="B4492" t="str">
            <v>TE 90 GRAUS EM ACO CARBONO, SOLDAVEL, PRESSAO 3.000 LBS, DN 3/4"</v>
          </cell>
          <cell r="C4492" t="str">
            <v xml:space="preserve">UN    </v>
          </cell>
          <cell r="D4492" t="str">
            <v>AS</v>
          </cell>
          <cell r="E4492" t="str">
            <v>20,33</v>
          </cell>
        </row>
        <row r="4493">
          <cell r="A4493">
            <v>40399</v>
          </cell>
          <cell r="B4493" t="str">
            <v>TE 90 GRAUS EM ACO CARBONO, SOLDAVEL, PRESSAO 3.000 LBS, DN 3"</v>
          </cell>
          <cell r="C4493" t="str">
            <v xml:space="preserve">UN    </v>
          </cell>
          <cell r="D4493" t="str">
            <v>AS</v>
          </cell>
          <cell r="E4493" t="str">
            <v>335,52</v>
          </cell>
        </row>
        <row r="4494">
          <cell r="A4494">
            <v>39322</v>
          </cell>
          <cell r="B4494" t="str">
            <v>TE, PLASTICO, DN 16 MM, PARA CONEXAO COM CRIMPAGEM EM TUBO PEX</v>
          </cell>
          <cell r="C4494" t="str">
            <v xml:space="preserve">UN    </v>
          </cell>
          <cell r="D4494" t="str">
            <v>AS</v>
          </cell>
          <cell r="E4494" t="str">
            <v>17,44</v>
          </cell>
        </row>
        <row r="4495">
          <cell r="A4495">
            <v>39289</v>
          </cell>
          <cell r="B4495" t="str">
            <v>TE, PLASTICO, DN 20 MM, PARA CONEXAO COM CRIMPAGEM EM TUBO PEX</v>
          </cell>
          <cell r="C4495" t="str">
            <v xml:space="preserve">UN    </v>
          </cell>
          <cell r="D4495" t="str">
            <v>AS</v>
          </cell>
          <cell r="E4495" t="str">
            <v>20,89</v>
          </cell>
        </row>
        <row r="4496">
          <cell r="A4496">
            <v>39290</v>
          </cell>
          <cell r="B4496" t="str">
            <v>TE, PLASTICO, DN 25 MM, PARA CONEXAO COM CRIMPAGEM EM TUBO PEX</v>
          </cell>
          <cell r="C4496" t="str">
            <v xml:space="preserve">UN    </v>
          </cell>
          <cell r="D4496" t="str">
            <v>AS</v>
          </cell>
          <cell r="E4496" t="str">
            <v>35,46</v>
          </cell>
        </row>
        <row r="4497">
          <cell r="A4497">
            <v>39291</v>
          </cell>
          <cell r="B4497" t="str">
            <v>TE, PLASTICO, DN 32 MM, PARA CONEXAO COM CRIMPAGEM EM TUBO PEX</v>
          </cell>
          <cell r="C4497" t="str">
            <v xml:space="preserve">UN    </v>
          </cell>
          <cell r="D4497" t="str">
            <v>AS</v>
          </cell>
          <cell r="E4497" t="str">
            <v>53,09</v>
          </cell>
        </row>
        <row r="4498">
          <cell r="A4498">
            <v>20174</v>
          </cell>
          <cell r="B4498" t="str">
            <v>TE, PVC LEVE, CURTO, 90 GRAUS, 150 MM, PARA ESGOTO</v>
          </cell>
          <cell r="C4498" t="str">
            <v xml:space="preserve">UN    </v>
          </cell>
          <cell r="D4498" t="str">
            <v>CR</v>
          </cell>
          <cell r="E4498" t="str">
            <v>24,37</v>
          </cell>
        </row>
        <row r="4499">
          <cell r="A4499">
            <v>41892</v>
          </cell>
          <cell r="B4499" t="str">
            <v>TE, PVC PBA, BBB, 90 GRAUS, DN 100 / DE 110 MM, PARA REDE  AGUA (NBR 10351)</v>
          </cell>
          <cell r="C4499" t="str">
            <v xml:space="preserve">UN    </v>
          </cell>
          <cell r="D4499" t="str">
            <v>AS</v>
          </cell>
          <cell r="E4499" t="str">
            <v>89,16</v>
          </cell>
        </row>
        <row r="4500">
          <cell r="A4500">
            <v>7048</v>
          </cell>
          <cell r="B4500" t="str">
            <v>TE, PVC PBA, BBB, 90 GRAUS, DN 50 / DE 60 MM, PARA REDE AGUA (NBR 10351)</v>
          </cell>
          <cell r="C4500" t="str">
            <v xml:space="preserve">UN    </v>
          </cell>
          <cell r="D4500" t="str">
            <v>AS</v>
          </cell>
          <cell r="E4500" t="str">
            <v>19,24</v>
          </cell>
        </row>
        <row r="4501">
          <cell r="A4501">
            <v>7088</v>
          </cell>
          <cell r="B4501" t="str">
            <v>TE, PVC PBA, BBB, 90 GRAUS, DN 75 / DE 85 MM, PARA REDE AGUA (NBR 10351)</v>
          </cell>
          <cell r="C4501" t="str">
            <v xml:space="preserve">UN    </v>
          </cell>
          <cell r="D4501" t="str">
            <v>AS</v>
          </cell>
          <cell r="E4501" t="str">
            <v>42,08</v>
          </cell>
        </row>
        <row r="4502">
          <cell r="A4502">
            <v>20179</v>
          </cell>
          <cell r="B4502" t="str">
            <v>TE, PVC, SERIE R, 100 X 100 MM, PARA ESGOTO PREDIAL</v>
          </cell>
          <cell r="C4502" t="str">
            <v xml:space="preserve">UN    </v>
          </cell>
          <cell r="D4502" t="str">
            <v>CR</v>
          </cell>
          <cell r="E4502" t="str">
            <v>32,81</v>
          </cell>
        </row>
        <row r="4503">
          <cell r="A4503">
            <v>20178</v>
          </cell>
          <cell r="B4503" t="str">
            <v>TE, PVC, SERIE R, 100 X 75 MM, PARA ESGOTO PREDIAL</v>
          </cell>
          <cell r="C4503" t="str">
            <v xml:space="preserve">UN    </v>
          </cell>
          <cell r="D4503" t="str">
            <v>CR</v>
          </cell>
          <cell r="E4503" t="str">
            <v>28,99</v>
          </cell>
        </row>
        <row r="4504">
          <cell r="A4504">
            <v>20180</v>
          </cell>
          <cell r="B4504" t="str">
            <v>TE, PVC, SERIE R, 150 X 100 MM, PARA ESGOTO PREDIAL</v>
          </cell>
          <cell r="C4504" t="str">
            <v xml:space="preserve">UN    </v>
          </cell>
          <cell r="D4504" t="str">
            <v>CR</v>
          </cell>
          <cell r="E4504" t="str">
            <v>53,28</v>
          </cell>
        </row>
        <row r="4505">
          <cell r="A4505">
            <v>20181</v>
          </cell>
          <cell r="B4505" t="str">
            <v>TE, PVC, SERIE R, 150 X 150 MM, PARA ESGOTO PREDIAL</v>
          </cell>
          <cell r="C4505" t="str">
            <v xml:space="preserve">UN    </v>
          </cell>
          <cell r="D4505" t="str">
            <v>CR</v>
          </cell>
          <cell r="E4505" t="str">
            <v>79,04</v>
          </cell>
        </row>
        <row r="4506">
          <cell r="A4506">
            <v>20177</v>
          </cell>
          <cell r="B4506" t="str">
            <v>TE, PVC, SERIE R, 75 X 75 MM, PARA ESGOTO PREDIAL</v>
          </cell>
          <cell r="C4506" t="str">
            <v xml:space="preserve">UN    </v>
          </cell>
          <cell r="D4506" t="str">
            <v>CR</v>
          </cell>
          <cell r="E4506" t="str">
            <v>19,00</v>
          </cell>
        </row>
        <row r="4507">
          <cell r="A4507">
            <v>7082</v>
          </cell>
          <cell r="B4507" t="str">
            <v>TE, PVC, 90 GRAUS, BBB, JE, DN 100 MM, PARA REDE COLETORA ESGOTO (NBR 10569)</v>
          </cell>
          <cell r="C4507" t="str">
            <v xml:space="preserve">UN    </v>
          </cell>
          <cell r="D4507" t="str">
            <v>AS</v>
          </cell>
          <cell r="E4507" t="str">
            <v>31,71</v>
          </cell>
        </row>
        <row r="4508">
          <cell r="A4508">
            <v>42707</v>
          </cell>
          <cell r="B4508" t="str">
            <v>TE, PVC, 90 GRAUS, BBB, JE, DN 100 MM, PARA TUBO CORRUGADO E/OU LISO, REDE COLETORA ESGOTO (NBR 10569</v>
          </cell>
          <cell r="C4508" t="str">
            <v xml:space="preserve">UN    </v>
          </cell>
          <cell r="D4508" t="str">
            <v>AS</v>
          </cell>
          <cell r="E4508" t="str">
            <v>86,11</v>
          </cell>
        </row>
        <row r="4509">
          <cell r="A4509">
            <v>7069</v>
          </cell>
          <cell r="B4509" t="str">
            <v>TE, PVC, 90 GRAUS, BBB, JE, DN 150 MM, PARA REDE COLETORA ESGOTO (NBR 10569)</v>
          </cell>
          <cell r="C4509" t="str">
            <v xml:space="preserve">UN    </v>
          </cell>
          <cell r="D4509" t="str">
            <v>AS</v>
          </cell>
          <cell r="E4509" t="str">
            <v>70,37</v>
          </cell>
        </row>
        <row r="4510">
          <cell r="A4510">
            <v>42708</v>
          </cell>
          <cell r="B4510" t="str">
            <v>TE, PVC, 90 GRAUS, BBB, JE, DN 150 MM, PARA TUBO CORRUGADO E/OU LISO, REDE COLETORA ESGOTO (NBR 10569)</v>
          </cell>
          <cell r="C4510" t="str">
            <v xml:space="preserve">UN    </v>
          </cell>
          <cell r="D4510" t="str">
            <v>AS</v>
          </cell>
          <cell r="E4510" t="str">
            <v>226,01</v>
          </cell>
        </row>
        <row r="4511">
          <cell r="A4511">
            <v>7070</v>
          </cell>
          <cell r="B4511" t="str">
            <v>TE, PVC, 90 GRAUS, BBB, JE, DN 200 MM, PARA REDE COLETORA ESGOTO (NBR 10569)</v>
          </cell>
          <cell r="C4511" t="str">
            <v xml:space="preserve">UN    </v>
          </cell>
          <cell r="D4511" t="str">
            <v>AS</v>
          </cell>
          <cell r="E4511" t="str">
            <v>100,77</v>
          </cell>
        </row>
        <row r="4512">
          <cell r="A4512">
            <v>42709</v>
          </cell>
          <cell r="B4512" t="str">
            <v>TE, PVC, 90 GRAUS, BBB, JE, DN 200 MM, PARA TUBO CORRUGADO E/OU LISO, REDE COLETORA ESGOTO (NBR 10569)</v>
          </cell>
          <cell r="C4512" t="str">
            <v xml:space="preserve">UN    </v>
          </cell>
          <cell r="D4512" t="str">
            <v>AS</v>
          </cell>
          <cell r="E4512" t="str">
            <v>338,02</v>
          </cell>
        </row>
        <row r="4513">
          <cell r="A4513">
            <v>42710</v>
          </cell>
          <cell r="B4513" t="str">
            <v>TE, PVC, 90 GRAUS, BBB, JE, DN 250 MM, PARA TUBO CORRUGADO E/OU LISO, REDE COLETORA ESGOTO (NBR 10569)</v>
          </cell>
          <cell r="C4513" t="str">
            <v xml:space="preserve">UN    </v>
          </cell>
          <cell r="D4513" t="str">
            <v>AS</v>
          </cell>
          <cell r="E4513" t="str">
            <v>971,64</v>
          </cell>
        </row>
        <row r="4514">
          <cell r="A4514">
            <v>42716</v>
          </cell>
          <cell r="B4514" t="str">
            <v>TE, PVC, 90 GRAUS, BBB, JE, DN 300 MM, PARA TUBO CORRUGADO E/OU LISO, REDE COLETORA ESGOTO (NBR 10569)</v>
          </cell>
          <cell r="C4514" t="str">
            <v xml:space="preserve">UN    </v>
          </cell>
          <cell r="D4514" t="str">
            <v>AS</v>
          </cell>
          <cell r="E4514" t="str">
            <v>1.209,38</v>
          </cell>
        </row>
        <row r="4515">
          <cell r="A4515">
            <v>20172</v>
          </cell>
          <cell r="B4515" t="str">
            <v>TE, PVC, 90 GRAUS, BBP, JE, DN 100 MM, PARA REDE COLETORA ESGOTO (NBR 10569)</v>
          </cell>
          <cell r="C4515" t="str">
            <v xml:space="preserve">UN    </v>
          </cell>
          <cell r="D4515" t="str">
            <v>AS</v>
          </cell>
          <cell r="E4515" t="str">
            <v>23,25</v>
          </cell>
        </row>
        <row r="4516">
          <cell r="A4516">
            <v>40945</v>
          </cell>
          <cell r="B4516" t="str">
            <v>TECNICO DE EDIFICACOES</v>
          </cell>
          <cell r="C4516" t="str">
            <v xml:space="preserve">H     </v>
          </cell>
          <cell r="D4516" t="str">
            <v>CR</v>
          </cell>
          <cell r="E4516" t="str">
            <v>18,12</v>
          </cell>
        </row>
        <row r="4517">
          <cell r="A4517">
            <v>40946</v>
          </cell>
          <cell r="B4517" t="str">
            <v>TECNICO DE EDIFICACOES (MENSALISTA)</v>
          </cell>
          <cell r="C4517" t="str">
            <v xml:space="preserve">MES   </v>
          </cell>
          <cell r="D4517" t="str">
            <v>CR</v>
          </cell>
          <cell r="E4517" t="str">
            <v>3.175,51</v>
          </cell>
        </row>
        <row r="4518">
          <cell r="A4518">
            <v>7153</v>
          </cell>
          <cell r="B4518" t="str">
            <v>TECNICO EM LABORATORIO E CAMPO DE CONSTRUCAO CIVIL</v>
          </cell>
          <cell r="C4518" t="str">
            <v xml:space="preserve">H     </v>
          </cell>
          <cell r="D4518" t="str">
            <v>CR</v>
          </cell>
          <cell r="E4518" t="str">
            <v>20,37</v>
          </cell>
        </row>
        <row r="4519">
          <cell r="A4519">
            <v>41089</v>
          </cell>
          <cell r="B4519" t="str">
            <v>TECNICO EM LABORATORIO E CAMPO DE CONSTRUCAO CIVIL (MENSALISTA)</v>
          </cell>
          <cell r="C4519" t="str">
            <v xml:space="preserve">MES   </v>
          </cell>
          <cell r="D4519" t="str">
            <v>CR</v>
          </cell>
          <cell r="E4519" t="str">
            <v>3.568,66</v>
          </cell>
        </row>
        <row r="4520">
          <cell r="A4520">
            <v>40943</v>
          </cell>
          <cell r="B4520" t="str">
            <v>TECNICO EM SEGURANCA DO TRABALHO</v>
          </cell>
          <cell r="C4520" t="str">
            <v xml:space="preserve">H     </v>
          </cell>
          <cell r="D4520" t="str">
            <v>CR</v>
          </cell>
          <cell r="E4520" t="str">
            <v>18,14</v>
          </cell>
        </row>
        <row r="4521">
          <cell r="A4521">
            <v>40944</v>
          </cell>
          <cell r="B4521" t="str">
            <v>TECNICO EM SEGURANCA DO TRABALHO (MENSALISTA)</v>
          </cell>
          <cell r="C4521" t="str">
            <v xml:space="preserve">MES   </v>
          </cell>
          <cell r="D4521" t="str">
            <v>CR</v>
          </cell>
          <cell r="E4521" t="str">
            <v>3.177,93</v>
          </cell>
        </row>
        <row r="4522">
          <cell r="A4522">
            <v>6175</v>
          </cell>
          <cell r="B4522" t="str">
            <v>TECNICO EM SONDAGEM</v>
          </cell>
          <cell r="C4522" t="str">
            <v xml:space="preserve">H     </v>
          </cell>
          <cell r="D4522" t="str">
            <v>CR</v>
          </cell>
          <cell r="E4522" t="str">
            <v>31,71</v>
          </cell>
        </row>
        <row r="4523">
          <cell r="A4523">
            <v>41092</v>
          </cell>
          <cell r="B4523" t="str">
            <v>TECNICO EM SONDAGEM (MENSALISTA)</v>
          </cell>
          <cell r="C4523" t="str">
            <v xml:space="preserve">MES   </v>
          </cell>
          <cell r="D4523" t="str">
            <v>CR</v>
          </cell>
          <cell r="E4523" t="str">
            <v>5.554,07</v>
          </cell>
        </row>
        <row r="4524">
          <cell r="A4524">
            <v>37712</v>
          </cell>
          <cell r="B4524" t="str">
            <v>TELA ARAME GALVANIZADO REVESTIDO COM POLIMERO, MALHA HEXAGONAL DUPLA TORCAO, 8 X 10 CM (ZN/AL REVESTIDO COM POLIMERO), FIO *2,4* MM</v>
          </cell>
          <cell r="C4524" t="str">
            <v xml:space="preserve">M2    </v>
          </cell>
          <cell r="D4524" t="str">
            <v>AS</v>
          </cell>
          <cell r="E4524" t="str">
            <v>61,49</v>
          </cell>
        </row>
        <row r="4525">
          <cell r="A4525">
            <v>34547</v>
          </cell>
          <cell r="B4525" t="str">
            <v>TELA DE ACO SOLDADA GALVANIZADA/ZINCADA PARA ALVENARIA, FIO  D = *1,20 A 1,70* MM, MALHA 15 X 15 MM, (C X L) *50 X 12* CM</v>
          </cell>
          <cell r="C4525" t="str">
            <v xml:space="preserve">M     </v>
          </cell>
          <cell r="D4525" t="str">
            <v>CR</v>
          </cell>
          <cell r="E4525" t="str">
            <v>2,78</v>
          </cell>
        </row>
        <row r="4526">
          <cell r="A4526">
            <v>34548</v>
          </cell>
          <cell r="B4526" t="str">
            <v>TELA DE ACO SOLDADA GALVANIZADA/ZINCADA PARA ALVENARIA, FIO  D = *1,20 A 1,70* MM, MALHA 15 X 15 MM, (C X L) *50 X 17,5* CM</v>
          </cell>
          <cell r="C4526" t="str">
            <v xml:space="preserve">M     </v>
          </cell>
          <cell r="D4526" t="str">
            <v>CR</v>
          </cell>
          <cell r="E4526" t="str">
            <v>4,57</v>
          </cell>
        </row>
        <row r="4527">
          <cell r="A4527">
            <v>34558</v>
          </cell>
          <cell r="B4527" t="str">
            <v>TELA DE ACO SOLDADA GALVANIZADA/ZINCADA PARA ALVENARIA, FIO D = *1,20 A 1,70* MM, MALHA 15 X 15 MM, (C X L) *50 X 10,5* CM</v>
          </cell>
          <cell r="C4527" t="str">
            <v xml:space="preserve">M     </v>
          </cell>
          <cell r="D4527" t="str">
            <v>CR</v>
          </cell>
          <cell r="E4527" t="str">
            <v>2,26</v>
          </cell>
        </row>
        <row r="4528">
          <cell r="A4528">
            <v>34550</v>
          </cell>
          <cell r="B4528" t="str">
            <v>TELA DE ACO SOLDADA GALVANIZADA/ZINCADA PARA ALVENARIA, FIO D = *1,20 A 1,70* MM, MALHA 15 X 15 MM, (C X L) *50 X 6* CM</v>
          </cell>
          <cell r="C4528" t="str">
            <v xml:space="preserve">M     </v>
          </cell>
          <cell r="D4528" t="str">
            <v>CR</v>
          </cell>
          <cell r="E4528" t="str">
            <v>1,20</v>
          </cell>
        </row>
        <row r="4529">
          <cell r="A4529">
            <v>34557</v>
          </cell>
          <cell r="B4529" t="str">
            <v>TELA DE ACO SOLDADA GALVANIZADA/ZINCADA PARA ALVENARIA, FIO D = *1,20 A 1,70* MM, MALHA 15 X 15 MM, (C X L) *50 X 7,5* CM</v>
          </cell>
          <cell r="C4529" t="str">
            <v xml:space="preserve">M     </v>
          </cell>
          <cell r="D4529" t="str">
            <v>CR</v>
          </cell>
          <cell r="E4529" t="str">
            <v>1,76</v>
          </cell>
        </row>
        <row r="4530">
          <cell r="A4530">
            <v>37411</v>
          </cell>
          <cell r="B4530" t="str">
            <v>TELA DE ACO SOLDADA GALVANIZADA/ZINCADA PARA ALVENARIA, FIO D = *1,24 MM, MALHA 25 X 25 MM</v>
          </cell>
          <cell r="C4530" t="str">
            <v xml:space="preserve">M2    </v>
          </cell>
          <cell r="D4530" t="str">
            <v>CR</v>
          </cell>
          <cell r="E4530" t="str">
            <v>12,90</v>
          </cell>
        </row>
        <row r="4531">
          <cell r="A4531">
            <v>39508</v>
          </cell>
          <cell r="B4531" t="str">
            <v>TELA DE ACO SOLDADA NERVURADA, CA-60, L-159, (1,69 KG/M2), DIAMETRO DO FIO = 4,5 MM, LARGURA = 2,45 M, ESPACAMENTO DA MALHA = 30 X 10 CM</v>
          </cell>
          <cell r="C4531" t="str">
            <v xml:space="preserve">M2    </v>
          </cell>
          <cell r="D4531" t="str">
            <v>CR</v>
          </cell>
          <cell r="E4531" t="str">
            <v>7,24</v>
          </cell>
        </row>
        <row r="4532">
          <cell r="A4532">
            <v>39507</v>
          </cell>
          <cell r="B4532" t="str">
            <v>TELA DE ACO SOLDADA NERVURADA, CA-60, Q-113, (1,8 KG/M2), DIAMETRO DO FIO = 3,8 MM, LARGURA = 2,45 M, ESPACAMENTO DA MALHA = 10 X 10 CM</v>
          </cell>
          <cell r="C4532" t="str">
            <v xml:space="preserve">M2    </v>
          </cell>
          <cell r="D4532" t="str">
            <v>CR</v>
          </cell>
          <cell r="E4532" t="str">
            <v>10,81</v>
          </cell>
        </row>
        <row r="4533">
          <cell r="A4533">
            <v>7155</v>
          </cell>
          <cell r="B4533" t="str">
            <v>TELA DE ACO SOLDADA NERVURADA, CA-60, Q-138, (2,20 KG/M2), DIAMETRO DO FIO = 4,2 MM, LARGURA = 2,45 M, ESPACAMENTO DA MALHA = 10  X 10 CM</v>
          </cell>
          <cell r="C4533" t="str">
            <v xml:space="preserve">M2    </v>
          </cell>
          <cell r="D4533" t="str">
            <v>CR</v>
          </cell>
          <cell r="E4533" t="str">
            <v>13,87</v>
          </cell>
        </row>
        <row r="4534">
          <cell r="A4534">
            <v>42406</v>
          </cell>
          <cell r="B4534" t="str">
            <v>TELA DE ACO SOLDADA NERVURADA, CA-60, Q-159, (2,52 KG/M2), DIAMETRO DO FIO = 4,5 MM, LARGURA =  2,45 M, ESPACAMENTO DA MALHA = 10 X 10 CM</v>
          </cell>
          <cell r="C4534" t="str">
            <v xml:space="preserve">M2    </v>
          </cell>
          <cell r="D4534" t="str">
            <v>CR</v>
          </cell>
          <cell r="E4534" t="str">
            <v>15,91</v>
          </cell>
        </row>
        <row r="4535">
          <cell r="A4535">
            <v>7156</v>
          </cell>
          <cell r="B4535" t="str">
            <v>TELA DE ACO SOLDADA NERVURADA, CA-60, Q-196, (3,11 KG/M2), DIAMETRO DO FIO = 5,0 MM, LARGURA = 2,45 M, ESPACAMENTO DA MALHA = 10 X 10 CM</v>
          </cell>
          <cell r="C4535" t="str">
            <v xml:space="preserve">M2    </v>
          </cell>
          <cell r="D4535" t="str">
            <v xml:space="preserve">C </v>
          </cell>
          <cell r="E4535" t="str">
            <v>19,91</v>
          </cell>
        </row>
        <row r="4536">
          <cell r="A4536">
            <v>43127</v>
          </cell>
          <cell r="B4536" t="str">
            <v>TELA DE ACO SOLDADA NERVURADA, CA-60, Q-283 (4,48 KG/M2), DIAMETRO DO FIO = 6,0 MM, LARGURA = 2,45 X 6,00 M DE COMPRIMENTO, ESPACAMENTO DA MALHA = 10 X 10 CM</v>
          </cell>
          <cell r="C4536" t="str">
            <v xml:space="preserve">M2    </v>
          </cell>
          <cell r="D4536" t="str">
            <v>CR</v>
          </cell>
          <cell r="E4536" t="str">
            <v>28,49</v>
          </cell>
        </row>
        <row r="4537">
          <cell r="A4537">
            <v>10917</v>
          </cell>
          <cell r="B4537" t="str">
            <v>TELA DE ACO SOLDADA NERVURADA, CA-60, Q-61, (0,97 KG/M2), DIAMETRO DO FIO = 3,4 MM, LARGURA = 2,45 M, ESPACAMENTO DA MALHA = 15 X 15 CM</v>
          </cell>
          <cell r="C4537" t="str">
            <v xml:space="preserve">M2    </v>
          </cell>
          <cell r="D4537" t="str">
            <v>CR</v>
          </cell>
          <cell r="E4537" t="str">
            <v>6,01</v>
          </cell>
        </row>
        <row r="4538">
          <cell r="A4538">
            <v>21141</v>
          </cell>
          <cell r="B4538" t="str">
            <v>TELA DE ACO SOLDADA NERVURADA, CA-60, Q-92, (1,48 KG/M2), DIAMETRO DO FIO = 4,2 MM, LARGURA = 2,45 X 60 M DE COMPRIMENTO, ESPACAMENTO DA MALHA = 15  X 15 CM</v>
          </cell>
          <cell r="C4538" t="str">
            <v xml:space="preserve">M2    </v>
          </cell>
          <cell r="D4538" t="str">
            <v>CR</v>
          </cell>
          <cell r="E4538" t="str">
            <v>9,31</v>
          </cell>
        </row>
        <row r="4539">
          <cell r="A4539">
            <v>39509</v>
          </cell>
          <cell r="B4539" t="str">
            <v>TELA DE ACO SOLDADA NERVURADA, CA-60, T-196, (2,11 KG/M2), DIAMETRO DO FIO = 5,0 MM, LARGURA = 2,45 M, ESPACAMENTO DA MALHA = 30 X 10 CM</v>
          </cell>
          <cell r="C4539" t="str">
            <v xml:space="preserve">M2    </v>
          </cell>
          <cell r="D4539" t="str">
            <v>CR</v>
          </cell>
          <cell r="E4539" t="str">
            <v>8,95</v>
          </cell>
        </row>
        <row r="4540">
          <cell r="A4540">
            <v>25988</v>
          </cell>
          <cell r="B4540" t="str">
            <v>TELA DE ANIAGEM (JUTA)</v>
          </cell>
          <cell r="C4540" t="str">
            <v xml:space="preserve">M2    </v>
          </cell>
          <cell r="D4540" t="str">
            <v>CR</v>
          </cell>
          <cell r="E4540" t="str">
            <v>6,73</v>
          </cell>
        </row>
        <row r="4541">
          <cell r="A4541">
            <v>7167</v>
          </cell>
          <cell r="B4541" t="str">
            <v>TELA DE ARAME GALVANIZADA QUADRANGULAR / LOSANGULAR, FIO 2,11 MM (14 BWG), MALHA 5 X 5 CM, H = 2 M</v>
          </cell>
          <cell r="C4541" t="str">
            <v xml:space="preserve">M2    </v>
          </cell>
          <cell r="D4541" t="str">
            <v>CR</v>
          </cell>
          <cell r="E4541" t="str">
            <v>19,40</v>
          </cell>
        </row>
        <row r="4542">
          <cell r="A4542">
            <v>10928</v>
          </cell>
          <cell r="B4542" t="str">
            <v>TELA DE ARAME GALVANIZADA QUADRANGULAR / LOSANGULAR, FIO 2,11 MM (14 BWG), MALHA 8 X 8 CM, H = 2 M</v>
          </cell>
          <cell r="C4542" t="str">
            <v xml:space="preserve">M2    </v>
          </cell>
          <cell r="D4542" t="str">
            <v>CR</v>
          </cell>
          <cell r="E4542" t="str">
            <v>11,15</v>
          </cell>
        </row>
        <row r="4543">
          <cell r="A4543">
            <v>10933</v>
          </cell>
          <cell r="B4543" t="str">
            <v>TELA DE ARAME GALVANIZADA QUADRANGULAR / LOSANGULAR, FIO 2,77 MM (12 BWG), MALHA 10 X 10 CM, H = 2 M</v>
          </cell>
          <cell r="C4543" t="str">
            <v xml:space="preserve">M2    </v>
          </cell>
          <cell r="D4543" t="str">
            <v>CR</v>
          </cell>
          <cell r="E4543" t="str">
            <v>16,81</v>
          </cell>
        </row>
        <row r="4544">
          <cell r="A4544">
            <v>7158</v>
          </cell>
          <cell r="B4544" t="str">
            <v>TELA DE ARAME GALVANIZADA QUADRANGULAR / LOSANGULAR, FIO 2,77 MM (12 BWG), MALHA 5 X 5 CM, H = 2 M</v>
          </cell>
          <cell r="C4544" t="str">
            <v xml:space="preserve">M2    </v>
          </cell>
          <cell r="D4544" t="str">
            <v xml:space="preserve">C </v>
          </cell>
          <cell r="E4544" t="str">
            <v>28,52</v>
          </cell>
        </row>
        <row r="4545">
          <cell r="A4545">
            <v>10927</v>
          </cell>
          <cell r="B4545" t="str">
            <v>TELA DE ARAME GALVANIZADA QUADRANGULAR / LOSANGULAR, FIO 2,77 MM (12 BWG), MALHA 8 X 8 CM, H = 2 M</v>
          </cell>
          <cell r="C4545" t="str">
            <v xml:space="preserve">M2    </v>
          </cell>
          <cell r="D4545" t="str">
            <v>CR</v>
          </cell>
          <cell r="E4545" t="str">
            <v>18,24</v>
          </cell>
        </row>
        <row r="4546">
          <cell r="A4546">
            <v>7162</v>
          </cell>
          <cell r="B4546" t="str">
            <v>TELA DE ARAME GALVANIZADA QUADRANGULAR / LOSANGULAR, FIO 3,4 MM (10 BWG), MALHA 5 X 5 CM, H = 2 M</v>
          </cell>
          <cell r="C4546" t="str">
            <v xml:space="preserve">M2    </v>
          </cell>
          <cell r="D4546" t="str">
            <v>CR</v>
          </cell>
          <cell r="E4546" t="str">
            <v>44,63</v>
          </cell>
        </row>
        <row r="4547">
          <cell r="A4547">
            <v>10932</v>
          </cell>
          <cell r="B4547" t="str">
            <v>TELA DE ARAME GALVANIZADA QUADRANGULAR / LOSANGULAR, FIO 4,19 MM (8 BWG), MALHA 5 X 5 CM, H = 2 M</v>
          </cell>
          <cell r="C4547" t="str">
            <v xml:space="preserve">M2    </v>
          </cell>
          <cell r="D4547" t="str">
            <v>CR</v>
          </cell>
          <cell r="E4547" t="str">
            <v>77,62</v>
          </cell>
        </row>
        <row r="4548">
          <cell r="A4548">
            <v>10937</v>
          </cell>
          <cell r="B4548" t="str">
            <v>TELA DE ARAME GALVANIZADA REVESTIDA EM PVC, QUADRANGULAR / LOSANGULAR, FIO 2,11 MM (14 BWG), BITOLA FINAL = *2,8* MM, MALHA *8 X 8* CM, H = 2 M</v>
          </cell>
          <cell r="C4548" t="str">
            <v xml:space="preserve">M2    </v>
          </cell>
          <cell r="D4548" t="str">
            <v>CR</v>
          </cell>
          <cell r="E4548" t="str">
            <v>19,95</v>
          </cell>
        </row>
        <row r="4549">
          <cell r="A4549">
            <v>10935</v>
          </cell>
          <cell r="B4549" t="str">
            <v>TELA DE ARAME GALVANIZADA REVESTIDA EM PVC, QUADRANGULAR / LOSANGULAR, FIO 2,77 MM (12 BWG), BITOLA FINAL = *3,8* MM, MALHA 7,5 X 7,5 CM, H = 2 M</v>
          </cell>
          <cell r="C4549" t="str">
            <v xml:space="preserve">M2    </v>
          </cell>
          <cell r="D4549" t="str">
            <v>CR</v>
          </cell>
          <cell r="E4549" t="str">
            <v>34,60</v>
          </cell>
        </row>
        <row r="4550">
          <cell r="A4550">
            <v>10931</v>
          </cell>
          <cell r="B4550" t="str">
            <v>TELA DE ARAME GALVANIZADA, HEXAGONAL, FIO 0,56 MM (24 BWG), MALHA 1/2", H = 1 M</v>
          </cell>
          <cell r="C4550" t="str">
            <v xml:space="preserve">M2    </v>
          </cell>
          <cell r="D4550" t="str">
            <v>CR</v>
          </cell>
          <cell r="E4550" t="str">
            <v>9,73</v>
          </cell>
        </row>
        <row r="4551">
          <cell r="A4551">
            <v>7164</v>
          </cell>
          <cell r="B4551" t="str">
            <v>TELA DE ARAME ONDULADA, FIO *2,77* MM (12 BWG), MALHA 5 X 5 CM, H = 2 M</v>
          </cell>
          <cell r="C4551" t="str">
            <v xml:space="preserve">M2    </v>
          </cell>
          <cell r="D4551" t="str">
            <v>CR</v>
          </cell>
          <cell r="E4551" t="str">
            <v>32,21</v>
          </cell>
        </row>
        <row r="4552">
          <cell r="A4552">
            <v>36887</v>
          </cell>
          <cell r="B4552" t="str">
            <v>TELA DE FIBRA DE VIDRO, ACABAMENTO ANTI-ALCALINO, MALHA 10 X 10 MM</v>
          </cell>
          <cell r="C4552" t="str">
            <v xml:space="preserve">M2    </v>
          </cell>
          <cell r="D4552" t="str">
            <v>AS</v>
          </cell>
          <cell r="E4552" t="str">
            <v>14,07</v>
          </cell>
        </row>
        <row r="4553">
          <cell r="A4553">
            <v>34630</v>
          </cell>
          <cell r="B4553" t="str">
            <v>TELA EM MALHA HEXAGONAL DE DUPLA TORCAO 8 X 10 CM (ZN/AL REVESTIDO COM POLIMERO), FIO 2,7 MM, COM GEOMANTA OU BIOMANTA, DIMENSOES 4,0 X 2,0 X 0,6 M, COM INCLINACAO DE 70 GRAUS, PARA SOLO REFORCADO</v>
          </cell>
          <cell r="C4553" t="str">
            <v xml:space="preserve">UN    </v>
          </cell>
          <cell r="D4553" t="str">
            <v>AS</v>
          </cell>
          <cell r="E4553" t="str">
            <v>999,44</v>
          </cell>
        </row>
        <row r="4554">
          <cell r="A4554">
            <v>7161</v>
          </cell>
          <cell r="B4554" t="str">
            <v>TELA EM METAL PARA ESTUQUE (DEPLOYE)</v>
          </cell>
          <cell r="C4554" t="str">
            <v xml:space="preserve">M2    </v>
          </cell>
          <cell r="D4554" t="str">
            <v>CR</v>
          </cell>
          <cell r="E4554" t="str">
            <v>4,01</v>
          </cell>
        </row>
        <row r="4555">
          <cell r="A4555">
            <v>7170</v>
          </cell>
          <cell r="B4555" t="str">
            <v>TELA FACHADEIRA EM POLIETILENO, ROLO DE 3 X 100 M (L X C), COR BRANCA, SEM LOGOMARCA - PARA PROTECAO DE OBRAS</v>
          </cell>
          <cell r="C4555" t="str">
            <v xml:space="preserve">M2    </v>
          </cell>
          <cell r="D4555" t="str">
            <v>AS</v>
          </cell>
          <cell r="E4555" t="str">
            <v>2,00</v>
          </cell>
        </row>
        <row r="4556">
          <cell r="A4556">
            <v>37524</v>
          </cell>
          <cell r="B4556" t="str">
            <v>TELA PLASTICA LARANJA, TIPO TAPUME PARA SINALIZACAO, MALHA RETANGULAR, ROLO 1.20 X 50 M (L X C)</v>
          </cell>
          <cell r="C4556" t="str">
            <v xml:space="preserve">M     </v>
          </cell>
          <cell r="D4556" t="str">
            <v>AS</v>
          </cell>
          <cell r="E4556" t="str">
            <v>1,91</v>
          </cell>
        </row>
        <row r="4557">
          <cell r="A4557">
            <v>37525</v>
          </cell>
          <cell r="B4557" t="str">
            <v>TELA PLASTICA TECIDA LISTRADA BRANCA E LARANJA, TIPO GUARDA CORPO, EM POLIETILENO MONOFILADO, ROLO 1,20 X 50 M (L X C)</v>
          </cell>
          <cell r="C4557" t="str">
            <v xml:space="preserve">M     </v>
          </cell>
          <cell r="D4557" t="str">
            <v>AS</v>
          </cell>
          <cell r="E4557" t="str">
            <v>2,28</v>
          </cell>
        </row>
        <row r="4558">
          <cell r="A4558">
            <v>36789</v>
          </cell>
          <cell r="B4558" t="str">
            <v>TELHA CERAMICA TIPO AMERICANA, COMPRIMENTO DE *45* CM, RENDIMENTO DE *12* TELHAS/M2</v>
          </cell>
          <cell r="C4558" t="str">
            <v xml:space="preserve">UN    </v>
          </cell>
          <cell r="D4558" t="str">
            <v>CR</v>
          </cell>
          <cell r="E4558" t="str">
            <v>1,70</v>
          </cell>
        </row>
        <row r="4559">
          <cell r="A4559">
            <v>7173</v>
          </cell>
          <cell r="B4559" t="str">
            <v>TELHA DE BARRO / CERAMICA, NAO ESMALTADA, TIPO COLONIAL, CANAL, PLAN, PAULISTA, COMPRIMENTO DE *44 A 50* CM, RENDIMENTO DE COBERTURA DE *26* TELHAS/M2</v>
          </cell>
          <cell r="C4559" t="str">
            <v xml:space="preserve">MIL   </v>
          </cell>
          <cell r="D4559" t="str">
            <v xml:space="preserve">C </v>
          </cell>
          <cell r="E4559" t="str">
            <v>1.100,00</v>
          </cell>
        </row>
        <row r="4560">
          <cell r="A4560">
            <v>7175</v>
          </cell>
          <cell r="B4560" t="str">
            <v>TELHA DE BARRO / CERAMICA, TIPO ROMANA, AMERICANA, PORTUGUESA, FRANCESA, COMPRIMENTO DE *41* CM,  RENDIMENTO DE *16* TELHAS/M2</v>
          </cell>
          <cell r="C4560" t="str">
            <v xml:space="preserve">UN    </v>
          </cell>
          <cell r="D4560" t="str">
            <v>CR</v>
          </cell>
          <cell r="E4560" t="str">
            <v>1,24</v>
          </cell>
        </row>
        <row r="4561">
          <cell r="A4561">
            <v>40741</v>
          </cell>
          <cell r="B4561" t="str">
            <v>TELHA DE CONCRETO TIPO CLASSICA, COR CINZA, COMPRIMENTO DE *42* CM,  RENDIMENTO DE *10* TELHAS/M2</v>
          </cell>
          <cell r="C4561" t="str">
            <v xml:space="preserve">UN    </v>
          </cell>
          <cell r="D4561" t="str">
            <v>CR</v>
          </cell>
          <cell r="E4561" t="str">
            <v>1,81</v>
          </cell>
        </row>
        <row r="4562">
          <cell r="A4562">
            <v>7184</v>
          </cell>
          <cell r="B4562" t="str">
            <v>TELHA DE FIBRA DE VIDRO ONDULADA INCOLOR, E = 0,6 MM, DE *0,50 X 2,44* M</v>
          </cell>
          <cell r="C4562" t="str">
            <v xml:space="preserve">M2    </v>
          </cell>
          <cell r="D4562" t="str">
            <v>AS</v>
          </cell>
          <cell r="E4562" t="str">
            <v>28,00</v>
          </cell>
        </row>
        <row r="4563">
          <cell r="A4563">
            <v>34458</v>
          </cell>
          <cell r="B4563" t="str">
            <v>TELHA DE FIBROCIMENTO E = 6 MM, DE 3,00 X 1,06 M (SEM AMIANTO)</v>
          </cell>
          <cell r="C4563" t="str">
            <v xml:space="preserve">UN    </v>
          </cell>
          <cell r="D4563" t="str">
            <v>CR</v>
          </cell>
          <cell r="E4563" t="str">
            <v>128,06</v>
          </cell>
        </row>
        <row r="4564">
          <cell r="A4564">
            <v>34464</v>
          </cell>
          <cell r="B4564" t="str">
            <v>TELHA DE FIBROCIMENTO E = 6 MM, DE 4,10 X 1,06 M (SEM AMIANTO)</v>
          </cell>
          <cell r="C4564" t="str">
            <v xml:space="preserve">UN    </v>
          </cell>
          <cell r="D4564" t="str">
            <v>CR</v>
          </cell>
          <cell r="E4564" t="str">
            <v>171,80</v>
          </cell>
        </row>
        <row r="4565">
          <cell r="A4565">
            <v>34468</v>
          </cell>
          <cell r="B4565" t="str">
            <v>TELHA DE FIBROCIMENTO E = 6 MM, DE 4,60 X 1,06 M (SEM AMIANTO)</v>
          </cell>
          <cell r="C4565" t="str">
            <v xml:space="preserve">UN    </v>
          </cell>
          <cell r="D4565" t="str">
            <v>CR</v>
          </cell>
          <cell r="E4565" t="str">
            <v>198,28</v>
          </cell>
        </row>
        <row r="4566">
          <cell r="A4566">
            <v>34473</v>
          </cell>
          <cell r="B4566" t="str">
            <v>TELHA DE FIBROCIMENTO E = 8 MM, DE 3,00 X 1,06 M (SEM AMIANTO)</v>
          </cell>
          <cell r="C4566" t="str">
            <v xml:space="preserve">UN    </v>
          </cell>
          <cell r="D4566" t="str">
            <v>CR</v>
          </cell>
          <cell r="E4566" t="str">
            <v>162,16</v>
          </cell>
        </row>
        <row r="4567">
          <cell r="A4567">
            <v>34480</v>
          </cell>
          <cell r="B4567" t="str">
            <v>TELHA DE FIBROCIMENTO E = 8 MM, DE 4,10 X 1,06 M (SEM AMIANTO)</v>
          </cell>
          <cell r="C4567" t="str">
            <v xml:space="preserve">UN    </v>
          </cell>
          <cell r="D4567" t="str">
            <v>CR</v>
          </cell>
          <cell r="E4567" t="str">
            <v>221,13</v>
          </cell>
        </row>
        <row r="4568">
          <cell r="A4568">
            <v>34486</v>
          </cell>
          <cell r="B4568" t="str">
            <v>TELHA DE FIBROCIMENTO E = 8 MM, DE 4,60 X 1,06 M (SEM AMIANTO)</v>
          </cell>
          <cell r="C4568" t="str">
            <v xml:space="preserve">UN    </v>
          </cell>
          <cell r="D4568" t="str">
            <v>CR</v>
          </cell>
          <cell r="E4568" t="str">
            <v>247,67</v>
          </cell>
        </row>
        <row r="4569">
          <cell r="A4569">
            <v>7202</v>
          </cell>
          <cell r="B4569" t="str">
            <v>TELHA DE FIBROCIMENTO E= 8 MM, DE *3,70 X 1,06* M (SEM AMIANTO)</v>
          </cell>
          <cell r="C4569" t="str">
            <v xml:space="preserve">M2    </v>
          </cell>
          <cell r="D4569" t="str">
            <v>CR</v>
          </cell>
          <cell r="E4569" t="str">
            <v>50,75</v>
          </cell>
        </row>
        <row r="4570">
          <cell r="A4570">
            <v>7190</v>
          </cell>
          <cell r="B4570" t="str">
            <v>TELHA DE FIBROCIMENTO ONDULADA E = 4 MM, DE 1,22 X 0,50 M (SEM AMIANTO)</v>
          </cell>
          <cell r="C4570" t="str">
            <v xml:space="preserve">UN    </v>
          </cell>
          <cell r="D4570" t="str">
            <v>CR</v>
          </cell>
          <cell r="E4570" t="str">
            <v>8,71</v>
          </cell>
        </row>
        <row r="4571">
          <cell r="A4571">
            <v>34417</v>
          </cell>
          <cell r="B4571" t="str">
            <v>TELHA DE FIBROCIMENTO ONDULADA E = 4 MM, DE 2,13 X 0,50 M (SEM AMIANTO)</v>
          </cell>
          <cell r="C4571" t="str">
            <v xml:space="preserve">UN    </v>
          </cell>
          <cell r="D4571" t="str">
            <v>CR</v>
          </cell>
          <cell r="E4571" t="str">
            <v>15,13</v>
          </cell>
        </row>
        <row r="4572">
          <cell r="A4572">
            <v>7191</v>
          </cell>
          <cell r="B4572" t="str">
            <v>TELHA DE FIBROCIMENTO ONDULADA E = 4 MM, DE 2,44 X 0,50 M (SEM AMIANTO)</v>
          </cell>
          <cell r="C4572" t="str">
            <v xml:space="preserve">UN    </v>
          </cell>
          <cell r="D4572" t="str">
            <v>CR</v>
          </cell>
          <cell r="E4572" t="str">
            <v>17,54</v>
          </cell>
        </row>
        <row r="4573">
          <cell r="A4573">
            <v>7213</v>
          </cell>
          <cell r="B4573" t="str">
            <v>TELHA DE FIBROCIMENTO ONDULADA E = 4 MM, DE 2,44 X 0,50 M (SEM AMIANTO)</v>
          </cell>
          <cell r="C4573" t="str">
            <v xml:space="preserve">M2    </v>
          </cell>
          <cell r="D4573" t="str">
            <v>CR</v>
          </cell>
          <cell r="E4573" t="str">
            <v>14,37</v>
          </cell>
        </row>
        <row r="4574">
          <cell r="A4574">
            <v>7195</v>
          </cell>
          <cell r="B4574" t="str">
            <v>TELHA DE FIBROCIMENTO ONDULADA E = 6 MM, DE 1,53 X 1,10 M (SEM AMIANTO)</v>
          </cell>
          <cell r="C4574" t="str">
            <v xml:space="preserve">UN    </v>
          </cell>
          <cell r="D4574" t="str">
            <v>CR</v>
          </cell>
          <cell r="E4574" t="str">
            <v>41,79</v>
          </cell>
        </row>
        <row r="4575">
          <cell r="A4575">
            <v>7186</v>
          </cell>
          <cell r="B4575" t="str">
            <v>TELHA DE FIBROCIMENTO ONDULADA E = 6 MM, DE 1,83 X 1,10 M (SEM AMIANTO)</v>
          </cell>
          <cell r="C4575" t="str">
            <v xml:space="preserve">UN    </v>
          </cell>
          <cell r="D4575" t="str">
            <v xml:space="preserve">C </v>
          </cell>
          <cell r="E4575" t="str">
            <v>50,00</v>
          </cell>
        </row>
        <row r="4576">
          <cell r="A4576">
            <v>7194</v>
          </cell>
          <cell r="B4576" t="str">
            <v>TELHA DE FIBROCIMENTO ONDULADA E = 6 MM, DE 2,44 X 1,10 M (SEM AMIANTO)</v>
          </cell>
          <cell r="C4576" t="str">
            <v xml:space="preserve">M2    </v>
          </cell>
          <cell r="D4576" t="str">
            <v>CR</v>
          </cell>
          <cell r="E4576" t="str">
            <v>24,79</v>
          </cell>
        </row>
        <row r="4577">
          <cell r="A4577">
            <v>7207</v>
          </cell>
          <cell r="B4577" t="str">
            <v>TELHA DE FIBROCIMENTO ONDULADA E = 6 MM, DE 2,44 X 1,10 M (SEM AMIANTO)</v>
          </cell>
          <cell r="C4577" t="str">
            <v xml:space="preserve">UN    </v>
          </cell>
          <cell r="D4577" t="str">
            <v>CR</v>
          </cell>
          <cell r="E4577" t="str">
            <v>66,55</v>
          </cell>
        </row>
        <row r="4578">
          <cell r="A4578">
            <v>7197</v>
          </cell>
          <cell r="B4578" t="str">
            <v>TELHA DE FIBROCIMENTO ONDULADA E = 6 MM, DE 3,66 X 1,10 M (SEM AMIANTO)</v>
          </cell>
          <cell r="C4578" t="str">
            <v xml:space="preserve">UN    </v>
          </cell>
          <cell r="D4578" t="str">
            <v>CR</v>
          </cell>
          <cell r="E4578" t="str">
            <v>99,97</v>
          </cell>
        </row>
        <row r="4579">
          <cell r="A4579">
            <v>7192</v>
          </cell>
          <cell r="B4579" t="str">
            <v>TELHA DE FIBROCIMENTO ONDULADA E = 8 MM, DE 1,53 X 1,10 M (SEM AMIANTO)</v>
          </cell>
          <cell r="C4579" t="str">
            <v xml:space="preserve">UN    </v>
          </cell>
          <cell r="D4579" t="str">
            <v>CR</v>
          </cell>
          <cell r="E4579" t="str">
            <v>54,99</v>
          </cell>
        </row>
        <row r="4580">
          <cell r="A4580">
            <v>7193</v>
          </cell>
          <cell r="B4580" t="str">
            <v>TELHA DE FIBROCIMENTO ONDULADA E = 8 MM, DE 1,83 X 1,10 M (SEM AMIANTO)</v>
          </cell>
          <cell r="C4580" t="str">
            <v xml:space="preserve">UN    </v>
          </cell>
          <cell r="D4580" t="str">
            <v>CR</v>
          </cell>
          <cell r="E4580" t="str">
            <v>65,64</v>
          </cell>
        </row>
        <row r="4581">
          <cell r="A4581">
            <v>7189</v>
          </cell>
          <cell r="B4581" t="str">
            <v>TELHA DE FIBROCIMENTO ONDULADA E = 8 MM, DE 2,44 X 1,10 M (SEM AMIANTO)</v>
          </cell>
          <cell r="C4581" t="str">
            <v xml:space="preserve">UN    </v>
          </cell>
          <cell r="D4581" t="str">
            <v>CR</v>
          </cell>
          <cell r="E4581" t="str">
            <v>92,19</v>
          </cell>
        </row>
        <row r="4582">
          <cell r="A4582">
            <v>7198</v>
          </cell>
          <cell r="B4582" t="str">
            <v>TELHA DE FIBROCIMENTO ONDULADA E = 8 MM, DE 3,66 X 1,10 M (SEM AMIANTO)</v>
          </cell>
          <cell r="C4582" t="str">
            <v xml:space="preserve">M2    </v>
          </cell>
          <cell r="D4582" t="str">
            <v>CR</v>
          </cell>
          <cell r="E4582" t="str">
            <v>34,32</v>
          </cell>
        </row>
        <row r="4583">
          <cell r="A4583">
            <v>34402</v>
          </cell>
          <cell r="B4583" t="str">
            <v>TELHA DE FIBROCIMENTO ONDULADA E = 8 MM, DE 3,66 X 1,10 M (SEM AMIANTO)</v>
          </cell>
          <cell r="C4583" t="str">
            <v xml:space="preserve">UN    </v>
          </cell>
          <cell r="D4583" t="str">
            <v>CR</v>
          </cell>
          <cell r="E4583" t="str">
            <v>138,19</v>
          </cell>
        </row>
        <row r="4584">
          <cell r="A4584">
            <v>7245</v>
          </cell>
          <cell r="B4584" t="str">
            <v>TELHA DE VIDRO TIPO FRANCESA, *39 X 23* CM</v>
          </cell>
          <cell r="C4584" t="str">
            <v xml:space="preserve">UN    </v>
          </cell>
          <cell r="D4584" t="str">
            <v>CR</v>
          </cell>
          <cell r="E4584" t="str">
            <v>36,47</v>
          </cell>
        </row>
        <row r="4585">
          <cell r="A4585">
            <v>34425</v>
          </cell>
          <cell r="B4585" t="str">
            <v>TELHA ESTRUTURAL DE FIBROCIMENTO 1 ABA, DE 0,52 X 2,00 M (SEM AMIANTO)</v>
          </cell>
          <cell r="C4585" t="str">
            <v xml:space="preserve">UN    </v>
          </cell>
          <cell r="D4585" t="str">
            <v>CR</v>
          </cell>
          <cell r="E4585" t="str">
            <v>85,45</v>
          </cell>
        </row>
        <row r="4586">
          <cell r="A4586">
            <v>7223</v>
          </cell>
          <cell r="B4586" t="str">
            <v>TELHA ESTRUTURAL DE FIBROCIMENTO 1 ABA, DE 0,52 X 2,50 M (SEM AMIANTO)</v>
          </cell>
          <cell r="C4586" t="str">
            <v xml:space="preserve">UN    </v>
          </cell>
          <cell r="D4586" t="str">
            <v>CR</v>
          </cell>
          <cell r="E4586" t="str">
            <v>99,59</v>
          </cell>
        </row>
        <row r="4587">
          <cell r="A4587">
            <v>7234</v>
          </cell>
          <cell r="B4587" t="str">
            <v>TELHA ESTRUTURAL DE FIBROCIMENTO 1 ABA, DE 0,52 X 3,60 M (SEM AMIANTO)</v>
          </cell>
          <cell r="C4587" t="str">
            <v xml:space="preserve">UN    </v>
          </cell>
          <cell r="D4587" t="str">
            <v>CR</v>
          </cell>
          <cell r="E4587" t="str">
            <v>143,65</v>
          </cell>
        </row>
        <row r="4588">
          <cell r="A4588">
            <v>7224</v>
          </cell>
          <cell r="B4588" t="str">
            <v>TELHA ESTRUTURAL DE FIBROCIMENTO 1 ABA, DE 0,52 X 4,00 M (SEM AMIANTO)</v>
          </cell>
          <cell r="C4588" t="str">
            <v xml:space="preserve">UN    </v>
          </cell>
          <cell r="D4588" t="str">
            <v>CR</v>
          </cell>
          <cell r="E4588" t="str">
            <v>158,67</v>
          </cell>
        </row>
        <row r="4589">
          <cell r="A4589">
            <v>7221</v>
          </cell>
          <cell r="B4589" t="str">
            <v>TELHA ESTRUTURAL DE FIBROCIMENTO 1 ABA, DE 0,52 X 4,50 M (SEM AMIANTO)</v>
          </cell>
          <cell r="C4589" t="str">
            <v xml:space="preserve">M2    </v>
          </cell>
          <cell r="D4589" t="str">
            <v>CR</v>
          </cell>
          <cell r="E4589" t="str">
            <v>77,15</v>
          </cell>
        </row>
        <row r="4590">
          <cell r="A4590">
            <v>7210</v>
          </cell>
          <cell r="B4590" t="str">
            <v>TELHA ESTRUTURAL DE FIBROCIMENTO 1 ABA, DE 0,52 X 4,50 M (SEM AMIANTO)</v>
          </cell>
          <cell r="C4590" t="str">
            <v xml:space="preserve">UN    </v>
          </cell>
          <cell r="D4590" t="str">
            <v>CR</v>
          </cell>
          <cell r="E4590" t="str">
            <v>180,53</v>
          </cell>
        </row>
        <row r="4591">
          <cell r="A4591">
            <v>7225</v>
          </cell>
          <cell r="B4591" t="str">
            <v>TELHA ESTRUTURAL DE FIBROCIMENTO 1 ABA, DE 0,52 X 5,00 M (SEM AMIANTO)</v>
          </cell>
          <cell r="C4591" t="str">
            <v xml:space="preserve">UN    </v>
          </cell>
          <cell r="D4591" t="str">
            <v>CR</v>
          </cell>
          <cell r="E4591" t="str">
            <v>200,60</v>
          </cell>
        </row>
        <row r="4592">
          <cell r="A4592">
            <v>7226</v>
          </cell>
          <cell r="B4592" t="str">
            <v>TELHA ESTRUTURAL DE FIBROCIMENTO 1 ABA, DE 0,52 X 5,50 M (SEM AMIANTO)</v>
          </cell>
          <cell r="C4592" t="str">
            <v xml:space="preserve">UN    </v>
          </cell>
          <cell r="D4592" t="str">
            <v>CR</v>
          </cell>
          <cell r="E4592" t="str">
            <v>220,75</v>
          </cell>
        </row>
        <row r="4593">
          <cell r="A4593">
            <v>7236</v>
          </cell>
          <cell r="B4593" t="str">
            <v>TELHA ESTRUTURAL DE FIBROCIMENTO 1 ABA, DE 0,52 X 6,00 M (SEM AMIANTO)</v>
          </cell>
          <cell r="C4593" t="str">
            <v xml:space="preserve">UN    </v>
          </cell>
          <cell r="D4593" t="str">
            <v>CR</v>
          </cell>
          <cell r="E4593" t="str">
            <v>240,76</v>
          </cell>
        </row>
        <row r="4594">
          <cell r="A4594">
            <v>7227</v>
          </cell>
          <cell r="B4594" t="str">
            <v>TELHA ESTRUTURAL DE FIBROCIMENTO 1 ABA, DE 0,52 X 6,50 M (SEM AMIANTO)</v>
          </cell>
          <cell r="C4594" t="str">
            <v xml:space="preserve">UN    </v>
          </cell>
          <cell r="D4594" t="str">
            <v>CR</v>
          </cell>
          <cell r="E4594" t="str">
            <v>260,83</v>
          </cell>
        </row>
        <row r="4595">
          <cell r="A4595">
            <v>7212</v>
          </cell>
          <cell r="B4595" t="str">
            <v>TELHA ESTRUTURAL DE FIBROCIMENTO 1 ABA, DE 0,52 X 7,20 M (SEM AMIANTO)</v>
          </cell>
          <cell r="C4595" t="str">
            <v xml:space="preserve">UN    </v>
          </cell>
          <cell r="D4595" t="str">
            <v>CR</v>
          </cell>
          <cell r="E4595" t="str">
            <v>288,80</v>
          </cell>
        </row>
        <row r="4596">
          <cell r="A4596">
            <v>7229</v>
          </cell>
          <cell r="B4596" t="str">
            <v>TELHA ESTRUTURAL DE FIBROCIMENTO 2 ABAS, DE 1,00 X 3,00 M (SEM AMIANTO)</v>
          </cell>
          <cell r="C4596" t="str">
            <v xml:space="preserve">UN    </v>
          </cell>
          <cell r="D4596" t="str">
            <v>CR</v>
          </cell>
          <cell r="E4596" t="str">
            <v>190,98</v>
          </cell>
        </row>
        <row r="4597">
          <cell r="A4597">
            <v>7230</v>
          </cell>
          <cell r="B4597" t="str">
            <v>TELHA ESTRUTURAL DE FIBROCIMENTO 2 ABAS, DE 1,00 X 4,60 M (SEM AMIANTO)</v>
          </cell>
          <cell r="C4597" t="str">
            <v xml:space="preserve">UN    </v>
          </cell>
          <cell r="D4597" t="str">
            <v>CR</v>
          </cell>
          <cell r="E4597" t="str">
            <v>304,34</v>
          </cell>
        </row>
        <row r="4598">
          <cell r="A4598">
            <v>7231</v>
          </cell>
          <cell r="B4598" t="str">
            <v>TELHA ESTRUTURAL DE FIBROCIMENTO 2 ABAS, DE 1,00 X 6,00 M (SEM AMIANTO)</v>
          </cell>
          <cell r="C4598" t="str">
            <v xml:space="preserve">UN    </v>
          </cell>
          <cell r="D4598" t="str">
            <v>CR</v>
          </cell>
          <cell r="E4598" t="str">
            <v>399,69</v>
          </cell>
        </row>
        <row r="4599">
          <cell r="A4599">
            <v>7220</v>
          </cell>
          <cell r="B4599" t="str">
            <v>TELHA ESTRUTURAL DE FIBROCIMENTO 2 ABAS, DE 1,00 X 7,40 M (SEM AMIANTO)</v>
          </cell>
          <cell r="C4599" t="str">
            <v xml:space="preserve">UN    </v>
          </cell>
          <cell r="D4599" t="str">
            <v>CR</v>
          </cell>
          <cell r="E4599" t="str">
            <v>491,39</v>
          </cell>
        </row>
        <row r="4600">
          <cell r="A4600">
            <v>34447</v>
          </cell>
          <cell r="B4600" t="str">
            <v>TELHA ESTRUTURAL DE FIBROCIMENTO 2 ABAS, DE 1,00 X 8,20 M (SEM AMIANTO)</v>
          </cell>
          <cell r="C4600" t="str">
            <v xml:space="preserve">UN    </v>
          </cell>
          <cell r="D4600" t="str">
            <v>CR</v>
          </cell>
          <cell r="E4600" t="str">
            <v>546,92</v>
          </cell>
        </row>
        <row r="4601">
          <cell r="A4601">
            <v>7233</v>
          </cell>
          <cell r="B4601" t="str">
            <v>TELHA ESTRUTURAL DE FIBROCIMENTO 2 ABAS, DE 1,00 X 9,20 M (SEM AMIANTO)</v>
          </cell>
          <cell r="C4601" t="str">
            <v xml:space="preserve">UN    </v>
          </cell>
          <cell r="D4601" t="str">
            <v>CR</v>
          </cell>
          <cell r="E4601" t="str">
            <v>612,30</v>
          </cell>
        </row>
        <row r="4602">
          <cell r="A4602">
            <v>40740</v>
          </cell>
          <cell r="B4602" t="str">
            <v>TELHA GALVALUME COM ISOLAMENTO TERMOACUSTICO EM ESPUMA RIGIDA DE POLIURETANO (PU) INJETADO, ESPESSURA DE 30 MM, DENSIDADE DE 35 KG/M3, COM DUAS FACES TRAPEZOIDAIS, ACABAMENTO NATURAL (NAO INCLUI ACESSORIOS DE FIXACAO)</v>
          </cell>
          <cell r="C4602" t="str">
            <v xml:space="preserve">M2    </v>
          </cell>
          <cell r="D4602" t="str">
            <v>CR</v>
          </cell>
          <cell r="E4602" t="str">
            <v>95,58</v>
          </cell>
        </row>
        <row r="4603">
          <cell r="A4603">
            <v>25007</v>
          </cell>
          <cell r="B4603" t="str">
            <v>TELHA ONDULADA EM ACO ZINCADO, ALTURA DE 17 MM, ESPESSURA DE 0,50 MM, LARGURA UTIL DE APROXIMADAMENTE 985 MM, SEM PINTURA</v>
          </cell>
          <cell r="C4603" t="str">
            <v xml:space="preserve">M2    </v>
          </cell>
          <cell r="D4603" t="str">
            <v xml:space="preserve">C </v>
          </cell>
          <cell r="E4603" t="str">
            <v>27,35</v>
          </cell>
        </row>
        <row r="4604">
          <cell r="A4604">
            <v>43071</v>
          </cell>
          <cell r="B4604" t="str">
            <v>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v>
          </cell>
          <cell r="C4604" t="str">
            <v xml:space="preserve">M2    </v>
          </cell>
          <cell r="D4604" t="str">
            <v>CR</v>
          </cell>
          <cell r="E4604" t="str">
            <v>107,62</v>
          </cell>
        </row>
        <row r="4605">
          <cell r="A4605">
            <v>39520</v>
          </cell>
          <cell r="B4605" t="str">
            <v>TELHA TERMOISOLANTE REVESTIDA EM ACO GALVANIZADO, FACE SUPERIOR EM TELHA TRAPEZOIDAL E FACE INFERIOR EM CHAPA PLANA (SEM ACESSORIOS DE FIXACAO), REVESTIMENTO COM ESPESSURA DE 0,50 MM COM PRE-PINTURA NAS DUAS FACES, NUCLEO EM POLIESTIRENO (EPS) DE 30 MM</v>
          </cell>
          <cell r="C4605" t="str">
            <v xml:space="preserve">M2    </v>
          </cell>
          <cell r="D4605" t="str">
            <v>CR</v>
          </cell>
          <cell r="E4605" t="str">
            <v>87,80</v>
          </cell>
        </row>
        <row r="4606">
          <cell r="A4606">
            <v>39521</v>
          </cell>
          <cell r="B4606" t="str">
            <v>TELHA TERMOISOLANTE REVESTIDA EM ACO GALVANIZADO, FACE SUPERIOR EM TELHA TRAPEZOIDAL E FACE INFERIOR EM CHAPA PLANA (SEM ACESSORIOS DE FIXACAO), REVESTIMENTO COM ESPESSURA DE 0,50 MM COM PRE-PINTURA NAS DUAS FACES, NUCLEO EM POLIESTIRENO (EPS) DE 50 MM</v>
          </cell>
          <cell r="C4606" t="str">
            <v xml:space="preserve">M2    </v>
          </cell>
          <cell r="D4606" t="str">
            <v>CR</v>
          </cell>
          <cell r="E4606" t="str">
            <v>90,67</v>
          </cell>
        </row>
        <row r="4607">
          <cell r="A4607">
            <v>39522</v>
          </cell>
          <cell r="B4607" t="str">
            <v>TELHA TERMOISOLANTE REVESTIDA EM ACO GALVANIZADO, FACES SUPERIOR E INFERIOR EM TELHA TRAPEZOIDAL (SEM ACESSORIOS DE FIXACAO), REVESTIMENTO COM ESPESSURA DE 0,50 MM COM PRE-PINTURA NAS DUAS FACES, NUCLEO EM POLIESTIRENO (EPS) DE 50 MM</v>
          </cell>
          <cell r="C4607" t="str">
            <v xml:space="preserve">M2    </v>
          </cell>
          <cell r="D4607" t="str">
            <v>CR</v>
          </cell>
          <cell r="E4607" t="str">
            <v>93,63</v>
          </cell>
        </row>
        <row r="4608">
          <cell r="A4608">
            <v>7243</v>
          </cell>
          <cell r="B4608" t="str">
            <v>TELHA TRAPEZOIDAL EM ACO ZINCADO, SEM PINTURA, ALTURA DE APROXIMADAMENTE 40 MM, ESPESSURA DE 0,50 MM E LARGURA UTIL DE 980 MM</v>
          </cell>
          <cell r="C4608" t="str">
            <v xml:space="preserve">M2    </v>
          </cell>
          <cell r="D4608" t="str">
            <v>CR</v>
          </cell>
          <cell r="E4608" t="str">
            <v>28,58</v>
          </cell>
        </row>
        <row r="4609">
          <cell r="A4609">
            <v>11067</v>
          </cell>
          <cell r="B4609" t="str">
            <v>TELHA TRAPEZOIDAL EM ALUMINIO, ALTURA DE *38* MM E ESPESSURA DE 0,5 MM (LARGURA TOTAL DE 1056 MM E COMPRIMENTO DE 5000 MM)</v>
          </cell>
          <cell r="C4609" t="str">
            <v xml:space="preserve">UN    </v>
          </cell>
          <cell r="D4609" t="str">
            <v>CR</v>
          </cell>
          <cell r="E4609" t="str">
            <v>320,75</v>
          </cell>
        </row>
        <row r="4610">
          <cell r="A4610">
            <v>11068</v>
          </cell>
          <cell r="B4610" t="str">
            <v>TELHA TRAPEZOIDAL EM ALUMINIO, ALTURA DE *38* MM E ESPESSURA DE 0,7 MM (LARGURA TOTAL DE 1056 MM E COMPRIMENTO DE 5000 MM)</v>
          </cell>
          <cell r="C4610" t="str">
            <v xml:space="preserve">UN    </v>
          </cell>
          <cell r="D4610" t="str">
            <v>CR</v>
          </cell>
          <cell r="E4610" t="str">
            <v>405,22</v>
          </cell>
        </row>
        <row r="4611">
          <cell r="A4611">
            <v>7246</v>
          </cell>
          <cell r="B4611" t="str">
            <v>TELHA VIDRO TIPO CANAL OU COLONIAL, C = 46 A 50 CM</v>
          </cell>
          <cell r="C4611" t="str">
            <v xml:space="preserve">UN    </v>
          </cell>
          <cell r="D4611" t="str">
            <v>CR</v>
          </cell>
          <cell r="E4611" t="str">
            <v>33,93</v>
          </cell>
        </row>
        <row r="4612">
          <cell r="A4612">
            <v>12869</v>
          </cell>
          <cell r="B4612" t="str">
            <v>TELHADOR</v>
          </cell>
          <cell r="C4612" t="str">
            <v xml:space="preserve">H     </v>
          </cell>
          <cell r="D4612" t="str">
            <v>CR</v>
          </cell>
          <cell r="E4612" t="str">
            <v>16,01</v>
          </cell>
        </row>
        <row r="4613">
          <cell r="A4613">
            <v>41097</v>
          </cell>
          <cell r="B4613" t="str">
            <v>TELHADOR  (MENSALISTA)</v>
          </cell>
          <cell r="C4613" t="str">
            <v xml:space="preserve">MES   </v>
          </cell>
          <cell r="D4613" t="str">
            <v>CR</v>
          </cell>
          <cell r="E4613" t="str">
            <v>2.806,18</v>
          </cell>
        </row>
        <row r="4614">
          <cell r="A4614">
            <v>1574</v>
          </cell>
          <cell r="B4614" t="str">
            <v>TERMINAL A COMPRESSAO EM COBRE ESTANHADO PARA CABO 10 MM2, 1 FURO E 1 COMPRESSAO, PARA PARAFUSO DE FIXACAO M6</v>
          </cell>
          <cell r="C4614" t="str">
            <v xml:space="preserve">UN    </v>
          </cell>
          <cell r="D4614" t="str">
            <v>CR</v>
          </cell>
          <cell r="E4614" t="str">
            <v>1,22</v>
          </cell>
        </row>
        <row r="4615">
          <cell r="A4615">
            <v>1581</v>
          </cell>
          <cell r="B4615" t="str">
            <v>TERMINAL A COMPRESSAO EM COBRE ESTANHADO PARA CABO 120 MM2, 1 FURO E 1 COMPRESSAO, PARA PARAFUSO DE FIXACAO M12</v>
          </cell>
          <cell r="C4615" t="str">
            <v xml:space="preserve">UN    </v>
          </cell>
          <cell r="D4615" t="str">
            <v>CR</v>
          </cell>
          <cell r="E4615" t="str">
            <v>8,50</v>
          </cell>
        </row>
        <row r="4616">
          <cell r="A4616">
            <v>1575</v>
          </cell>
          <cell r="B4616" t="str">
            <v>TERMINAL A COMPRESSAO EM COBRE ESTANHADO PARA CABO 16 MM2, 1 FURO E 1 COMPRESSAO, PARA PARAFUSO DE FIXACAO M6</v>
          </cell>
          <cell r="C4616" t="str">
            <v xml:space="preserve">UN    </v>
          </cell>
          <cell r="D4616" t="str">
            <v>CR</v>
          </cell>
          <cell r="E4616" t="str">
            <v>1,45</v>
          </cell>
        </row>
        <row r="4617">
          <cell r="A4617">
            <v>1570</v>
          </cell>
          <cell r="B4617" t="str">
            <v>TERMINAL A COMPRESSAO EM COBRE ESTANHADO PARA CABO 2,5 MM2, 1 FURO E 1 COMPRESSAO, PARA PARAFUSO DE FIXACAO M5</v>
          </cell>
          <cell r="C4617" t="str">
            <v xml:space="preserve">UN    </v>
          </cell>
          <cell r="D4617" t="str">
            <v>CR</v>
          </cell>
          <cell r="E4617" t="str">
            <v>0,73</v>
          </cell>
        </row>
        <row r="4618">
          <cell r="A4618">
            <v>1576</v>
          </cell>
          <cell r="B4618" t="str">
            <v>TERMINAL A COMPRESSAO EM COBRE ESTANHADO PARA CABO 25 MM2, 1 FURO E 1 COMPRESSAO, PARA PARAFUSO DE FIXACAO M8</v>
          </cell>
          <cell r="C4618" t="str">
            <v xml:space="preserve">UN    </v>
          </cell>
          <cell r="D4618" t="str">
            <v>CR</v>
          </cell>
          <cell r="E4618" t="str">
            <v>2,01</v>
          </cell>
        </row>
        <row r="4619">
          <cell r="A4619">
            <v>1577</v>
          </cell>
          <cell r="B4619" t="str">
            <v>TERMINAL A COMPRESSAO EM COBRE ESTANHADO PARA CABO 35 MM2, 1 FURO E 1 COMPRESSAO, PARA PARAFUSO DE FIXACAO M8</v>
          </cell>
          <cell r="C4619" t="str">
            <v xml:space="preserve">UN    </v>
          </cell>
          <cell r="D4619" t="str">
            <v>CR</v>
          </cell>
          <cell r="E4619" t="str">
            <v>2,27</v>
          </cell>
        </row>
        <row r="4620">
          <cell r="A4620">
            <v>1571</v>
          </cell>
          <cell r="B4620" t="str">
            <v>TERMINAL A COMPRESSAO EM COBRE ESTANHADO PARA CABO 4 MM2, 1 FURO E 1 COMPRESSAO, PARA PARAFUSO DE FIXACAO M5</v>
          </cell>
          <cell r="C4620" t="str">
            <v xml:space="preserve">UN    </v>
          </cell>
          <cell r="D4620" t="str">
            <v>CR</v>
          </cell>
          <cell r="E4620" t="str">
            <v>0,95</v>
          </cell>
        </row>
        <row r="4621">
          <cell r="A4621">
            <v>1578</v>
          </cell>
          <cell r="B4621" t="str">
            <v>TERMINAL A COMPRESSAO EM COBRE ESTANHADO PARA CABO 50 MM2, 1 FURO E 1 COMPRESSAO, PARA PARAFUSO DE FIXACAO M8</v>
          </cell>
          <cell r="C4621" t="str">
            <v xml:space="preserve">UN    </v>
          </cell>
          <cell r="D4621" t="str">
            <v>CR</v>
          </cell>
          <cell r="E4621" t="str">
            <v>3,93</v>
          </cell>
        </row>
        <row r="4622">
          <cell r="A4622">
            <v>1573</v>
          </cell>
          <cell r="B4622" t="str">
            <v>TERMINAL A COMPRESSAO EM COBRE ESTANHADO PARA CABO 6 MM2, 1 FURO E 1 COMPRESSAO, PARA PARAFUSO DE FIXACAO M6</v>
          </cell>
          <cell r="C4622" t="str">
            <v xml:space="preserve">UN    </v>
          </cell>
          <cell r="D4622" t="str">
            <v>CR</v>
          </cell>
          <cell r="E4622" t="str">
            <v>1,13</v>
          </cell>
        </row>
        <row r="4623">
          <cell r="A4623">
            <v>1579</v>
          </cell>
          <cell r="B4623" t="str">
            <v>TERMINAL A COMPRESSAO EM COBRE ESTANHADO PARA CABO 70 MM2, 1 FURO E 1 COMPRESSAO, PARA PARAFUSO DE FIXACAO M10</v>
          </cell>
          <cell r="C4623" t="str">
            <v xml:space="preserve">UN    </v>
          </cell>
          <cell r="D4623" t="str">
            <v>CR</v>
          </cell>
          <cell r="E4623" t="str">
            <v>4,90</v>
          </cell>
        </row>
        <row r="4624">
          <cell r="A4624">
            <v>1580</v>
          </cell>
          <cell r="B4624" t="str">
            <v>TERMINAL A COMPRESSAO EM COBRE ESTANHADO PARA CABO 95 MM2, 1 FURO E 1 COMPRESSAO, PARA PARAFUSO DE FIXACAO M12</v>
          </cell>
          <cell r="C4624" t="str">
            <v xml:space="preserve">UN    </v>
          </cell>
          <cell r="D4624" t="str">
            <v>CR</v>
          </cell>
          <cell r="E4624" t="str">
            <v>6,04</v>
          </cell>
        </row>
        <row r="4625">
          <cell r="A4625">
            <v>7571</v>
          </cell>
          <cell r="B4625" t="str">
            <v>TERMINAL AEREO EM ACO GALVANIZADO DN 5/16", COMPRIMENTO DE 350MM, COM BASE DE FIXACAO HORIZONTAL</v>
          </cell>
          <cell r="C4625" t="str">
            <v xml:space="preserve">UN    </v>
          </cell>
          <cell r="D4625" t="str">
            <v>AS</v>
          </cell>
          <cell r="E4625" t="str">
            <v>11,91</v>
          </cell>
        </row>
        <row r="4626">
          <cell r="A4626">
            <v>39321</v>
          </cell>
          <cell r="B4626" t="str">
            <v>TERMINAL DE VENTILACAO, 100 MM, SERIE NORMAL, ESGOTO PREDIAL</v>
          </cell>
          <cell r="C4626" t="str">
            <v xml:space="preserve">UN    </v>
          </cell>
          <cell r="D4626" t="str">
            <v>CR</v>
          </cell>
          <cell r="E4626" t="str">
            <v>11,01</v>
          </cell>
        </row>
        <row r="4627">
          <cell r="A4627">
            <v>39319</v>
          </cell>
          <cell r="B4627" t="str">
            <v>TERMINAL DE VENTILACAO, 50 MM, SERIE NORMAL, ESGOTO PREDIAL</v>
          </cell>
          <cell r="C4627" t="str">
            <v xml:space="preserve">UN    </v>
          </cell>
          <cell r="D4627" t="str">
            <v>CR</v>
          </cell>
          <cell r="E4627" t="str">
            <v>4,30</v>
          </cell>
        </row>
        <row r="4628">
          <cell r="A4628">
            <v>39320</v>
          </cell>
          <cell r="B4628" t="str">
            <v>TERMINAL DE VENTILACAO, 75 MM, SERIE NORMAL, ESGOTO PREDIAL</v>
          </cell>
          <cell r="C4628" t="str">
            <v xml:space="preserve">UN    </v>
          </cell>
          <cell r="D4628" t="str">
            <v>CR</v>
          </cell>
          <cell r="E4628" t="str">
            <v>7,14</v>
          </cell>
        </row>
        <row r="4629">
          <cell r="A4629">
            <v>1591</v>
          </cell>
          <cell r="B4629" t="str">
            <v>TERMINAL METALICO A PRESSAO PARA 1 CABO DE 120 MM2, COM 1 FURO DE FIXACAO</v>
          </cell>
          <cell r="C4629" t="str">
            <v xml:space="preserve">UN    </v>
          </cell>
          <cell r="D4629" t="str">
            <v>CR</v>
          </cell>
          <cell r="E4629" t="str">
            <v>18,74</v>
          </cell>
        </row>
        <row r="4630">
          <cell r="A4630">
            <v>1547</v>
          </cell>
          <cell r="B4630" t="str">
            <v>TERMINAL METALICO A PRESSAO PARA 1 CABO DE 150 A 185 MM2, COM 2 FUROS PARA FIXACAO</v>
          </cell>
          <cell r="C4630" t="str">
            <v xml:space="preserve">UN    </v>
          </cell>
          <cell r="D4630" t="str">
            <v>CR</v>
          </cell>
          <cell r="E4630" t="str">
            <v>98,19</v>
          </cell>
        </row>
        <row r="4631">
          <cell r="A4631">
            <v>38196</v>
          </cell>
          <cell r="B4631" t="str">
            <v>TERMINAL METALICO A PRESSAO PARA 1 CABO DE 150 MM2, COM 1 FURO DE FIXACAO</v>
          </cell>
          <cell r="C4631" t="str">
            <v xml:space="preserve">UN    </v>
          </cell>
          <cell r="D4631" t="str">
            <v>CR</v>
          </cell>
          <cell r="E4631" t="str">
            <v>19,12</v>
          </cell>
        </row>
        <row r="4632">
          <cell r="A4632">
            <v>1543</v>
          </cell>
          <cell r="B4632" t="str">
            <v>TERMINAL METALICO A PRESSAO PARA 1 CABO DE 16 A 25 MM2, COM 2 FUROS PARA FIXACAO</v>
          </cell>
          <cell r="C4632" t="str">
            <v xml:space="preserve">UN    </v>
          </cell>
          <cell r="D4632" t="str">
            <v>CR</v>
          </cell>
          <cell r="E4632" t="str">
            <v>20,32</v>
          </cell>
        </row>
        <row r="4633">
          <cell r="A4633">
            <v>1585</v>
          </cell>
          <cell r="B4633" t="str">
            <v>TERMINAL METALICO A PRESSAO PARA 1 CABO DE 16 MM2, COM 1 FURO DE FIXACAO</v>
          </cell>
          <cell r="C4633" t="str">
            <v xml:space="preserve">UN    </v>
          </cell>
          <cell r="D4633" t="str">
            <v>CR</v>
          </cell>
          <cell r="E4633" t="str">
            <v>3,93</v>
          </cell>
        </row>
        <row r="4634">
          <cell r="A4634">
            <v>1593</v>
          </cell>
          <cell r="B4634" t="str">
            <v>TERMINAL METALICO A PRESSAO PARA 1 CABO DE 185 MM2, COM 1 FURO DE FIXACAO</v>
          </cell>
          <cell r="C4634" t="str">
            <v xml:space="preserve">UN    </v>
          </cell>
          <cell r="D4634" t="str">
            <v>CR</v>
          </cell>
          <cell r="E4634" t="str">
            <v>20,90</v>
          </cell>
        </row>
        <row r="4635">
          <cell r="A4635">
            <v>11838</v>
          </cell>
          <cell r="B4635" t="str">
            <v>TERMINAL METALICO A PRESSAO PARA 1 CABO DE 240 MM2, COM 1 FURO DE FIXACAO</v>
          </cell>
          <cell r="C4635" t="str">
            <v xml:space="preserve">UN    </v>
          </cell>
          <cell r="D4635" t="str">
            <v>CR</v>
          </cell>
          <cell r="E4635" t="str">
            <v>27,58</v>
          </cell>
        </row>
        <row r="4636">
          <cell r="A4636">
            <v>1594</v>
          </cell>
          <cell r="B4636" t="str">
            <v>TERMINAL METALICO A PRESSAO PARA 1 CABO DE 25 A 35 MM2, COM 2 FUROS PARA FIXACAO</v>
          </cell>
          <cell r="C4636" t="str">
            <v xml:space="preserve">UN    </v>
          </cell>
          <cell r="D4636" t="str">
            <v>CR</v>
          </cell>
          <cell r="E4636" t="str">
            <v>27,88</v>
          </cell>
        </row>
        <row r="4637">
          <cell r="A4637">
            <v>1586</v>
          </cell>
          <cell r="B4637" t="str">
            <v>TERMINAL METALICO A PRESSAO PARA 1 CABO DE 25 MM2, COM 1 FURO DE FIXACAO</v>
          </cell>
          <cell r="C4637" t="str">
            <v xml:space="preserve">UN    </v>
          </cell>
          <cell r="D4637" t="str">
            <v>CR</v>
          </cell>
          <cell r="E4637" t="str">
            <v>4,98</v>
          </cell>
        </row>
        <row r="4638">
          <cell r="A4638">
            <v>11839</v>
          </cell>
          <cell r="B4638" t="str">
            <v>TERMINAL METALICO A PRESSAO PARA 1 CABO DE 300 MM2, COM 1 FURO DE FIXACAO</v>
          </cell>
          <cell r="C4638" t="str">
            <v xml:space="preserve">UN    </v>
          </cell>
          <cell r="D4638" t="str">
            <v>CR</v>
          </cell>
          <cell r="E4638" t="str">
            <v>40,13</v>
          </cell>
        </row>
        <row r="4639">
          <cell r="A4639">
            <v>1587</v>
          </cell>
          <cell r="B4639" t="str">
            <v>TERMINAL METALICO A PRESSAO PARA 1 CABO DE 35 MM2, COM 1 FURO DE FIXACAO</v>
          </cell>
          <cell r="C4639" t="str">
            <v xml:space="preserve">UN    </v>
          </cell>
          <cell r="D4639" t="str">
            <v>CR</v>
          </cell>
          <cell r="E4639" t="str">
            <v>5,07</v>
          </cell>
        </row>
        <row r="4640">
          <cell r="A4640">
            <v>1545</v>
          </cell>
          <cell r="B4640" t="str">
            <v>TERMINAL METALICO A PRESSAO PARA 1 CABO DE 50 A 70 MM2, COM 2 FUROS PARA FIXACAO</v>
          </cell>
          <cell r="C4640" t="str">
            <v xml:space="preserve">UN    </v>
          </cell>
          <cell r="D4640" t="str">
            <v>CR</v>
          </cell>
          <cell r="E4640" t="str">
            <v>48,15</v>
          </cell>
        </row>
        <row r="4641">
          <cell r="A4641">
            <v>1588</v>
          </cell>
          <cell r="B4641" t="str">
            <v>TERMINAL METALICO A PRESSAO PARA 1 CABO DE 50 MM2, COM 1 FURO DE FIXACAO</v>
          </cell>
          <cell r="C4641" t="str">
            <v xml:space="preserve">UN    </v>
          </cell>
          <cell r="D4641" t="str">
            <v>CR</v>
          </cell>
          <cell r="E4641" t="str">
            <v>6,96</v>
          </cell>
        </row>
        <row r="4642">
          <cell r="A4642">
            <v>1535</v>
          </cell>
          <cell r="B4642" t="str">
            <v>TERMINAL METALICO A PRESSAO PARA 1 CABO DE 6 A 10 MM2, COM 1 FURO DE FIXACAO</v>
          </cell>
          <cell r="C4642" t="str">
            <v xml:space="preserve">UN    </v>
          </cell>
          <cell r="D4642" t="str">
            <v>CR</v>
          </cell>
          <cell r="E4642" t="str">
            <v>4,01</v>
          </cell>
        </row>
        <row r="4643">
          <cell r="A4643">
            <v>1589</v>
          </cell>
          <cell r="B4643" t="str">
            <v>TERMINAL METALICO A PRESSAO PARA 1 CABO DE 70 MM2, COM 1 FURO DE FIXACAO</v>
          </cell>
          <cell r="C4643" t="str">
            <v xml:space="preserve">UN    </v>
          </cell>
          <cell r="D4643" t="str">
            <v>CR</v>
          </cell>
          <cell r="E4643" t="str">
            <v>7,18</v>
          </cell>
        </row>
        <row r="4644">
          <cell r="A4644">
            <v>1546</v>
          </cell>
          <cell r="B4644" t="str">
            <v>TERMINAL METALICO A PRESSAO PARA 1 CABO DE 95 A 120 MM2, COM 2 FUROS PARA FIXACAO</v>
          </cell>
          <cell r="C4644" t="str">
            <v xml:space="preserve">UN    </v>
          </cell>
          <cell r="D4644" t="str">
            <v>CR</v>
          </cell>
          <cell r="E4644" t="str">
            <v>81,26</v>
          </cell>
        </row>
        <row r="4645">
          <cell r="A4645">
            <v>1590</v>
          </cell>
          <cell r="B4645" t="str">
            <v>TERMINAL METALICO A PRESSAO PARA 1 CABO DE 95 MM2, COM 1 FURO DE FIXACAO</v>
          </cell>
          <cell r="C4645" t="str">
            <v xml:space="preserve">UN    </v>
          </cell>
          <cell r="D4645" t="str">
            <v>CR</v>
          </cell>
          <cell r="E4645" t="str">
            <v>12,64</v>
          </cell>
        </row>
        <row r="4646">
          <cell r="A4646">
            <v>1542</v>
          </cell>
          <cell r="B4646" t="str">
            <v>TERMINAL METALICO A PRESSAO 1 CABO, PARA CABOS DE 4 A 10 MM2, COM 2 FUROS PARA FIXACAO</v>
          </cell>
          <cell r="C4646" t="str">
            <v xml:space="preserve">UN    </v>
          </cell>
          <cell r="D4646" t="str">
            <v>CR</v>
          </cell>
          <cell r="E4646" t="str">
            <v>16,74</v>
          </cell>
        </row>
        <row r="4647">
          <cell r="A4647">
            <v>38415</v>
          </cell>
          <cell r="B4647" t="str">
            <v>TERMOFUSORA PARA TUBOS E CONEXOES EM PPR COM DIAMETROS DE 20 A 63 MM, POTENCIA DE 800 W, TENSAO 220 V</v>
          </cell>
          <cell r="C4647" t="str">
            <v xml:space="preserve">UN    </v>
          </cell>
          <cell r="D4647" t="str">
            <v>CR</v>
          </cell>
          <cell r="E4647" t="str">
            <v>563,49</v>
          </cell>
        </row>
        <row r="4648">
          <cell r="A4648">
            <v>38414</v>
          </cell>
          <cell r="B4648" t="str">
            <v>TERMOFUSORA PARA TUBOS E CONEXOES EM PPR COM DIAMETROS DE 75 A 110 MM, POTENCIA DE *1100* W, TENSAO 220 V</v>
          </cell>
          <cell r="C4648" t="str">
            <v xml:space="preserve">UN    </v>
          </cell>
          <cell r="D4648" t="str">
            <v>CR</v>
          </cell>
          <cell r="E4648" t="str">
            <v>790,86</v>
          </cell>
        </row>
        <row r="4649">
          <cell r="A4649">
            <v>38128</v>
          </cell>
          <cell r="B4649" t="str">
            <v>TERRA VEGETAL (ENSACADA)</v>
          </cell>
          <cell r="C4649" t="str">
            <v xml:space="preserve">KG    </v>
          </cell>
          <cell r="D4649" t="str">
            <v xml:space="preserve">C </v>
          </cell>
          <cell r="E4649" t="str">
            <v>0,40</v>
          </cell>
        </row>
        <row r="4650">
          <cell r="A4650">
            <v>7253</v>
          </cell>
          <cell r="B4650" t="str">
            <v>TERRA VEGETAL (GRANEL)</v>
          </cell>
          <cell r="C4650" t="str">
            <v xml:space="preserve">M3    </v>
          </cell>
          <cell r="D4650" t="str">
            <v>CR</v>
          </cell>
          <cell r="E4650" t="str">
            <v>85,71</v>
          </cell>
        </row>
        <row r="4651">
          <cell r="A4651">
            <v>4806</v>
          </cell>
          <cell r="B4651" t="str">
            <v>TESTEIRA ANTIDERRAPANTE PARA PISO VINILICO *5 X 2,5* CM, E = 2 MM</v>
          </cell>
          <cell r="C4651" t="str">
            <v xml:space="preserve">M     </v>
          </cell>
          <cell r="D4651" t="str">
            <v>CR</v>
          </cell>
          <cell r="E4651" t="str">
            <v>12,19</v>
          </cell>
        </row>
        <row r="4652">
          <cell r="A4652">
            <v>34401</v>
          </cell>
          <cell r="B4652" t="str">
            <v>TIJOLO CERAMICO LAMINADO 5,5 X 11 X 23 CM (L X A X C)</v>
          </cell>
          <cell r="C4652" t="str">
            <v xml:space="preserve">UN    </v>
          </cell>
          <cell r="D4652" t="str">
            <v>CR</v>
          </cell>
          <cell r="E4652" t="str">
            <v>1,12</v>
          </cell>
        </row>
        <row r="4653">
          <cell r="A4653">
            <v>7260</v>
          </cell>
          <cell r="B4653" t="str">
            <v>TIJOLO CERAMICO MACICO APARENTE *6 X 12 X 24* CM (L X A X C)</v>
          </cell>
          <cell r="C4653" t="str">
            <v xml:space="preserve">UN    </v>
          </cell>
          <cell r="D4653" t="str">
            <v>CR</v>
          </cell>
          <cell r="E4653" t="str">
            <v>0,99</v>
          </cell>
        </row>
        <row r="4654">
          <cell r="A4654">
            <v>7256</v>
          </cell>
          <cell r="B4654" t="str">
            <v>TIJOLO CERAMICO MACICO APARENTE 2 FUROS, *6,5 X 10 X 20* CM (L X A X C)</v>
          </cell>
          <cell r="C4654" t="str">
            <v xml:space="preserve">UN    </v>
          </cell>
          <cell r="D4654" t="str">
            <v>CR</v>
          </cell>
          <cell r="E4654" t="str">
            <v>0,98</v>
          </cell>
        </row>
        <row r="4655">
          <cell r="A4655">
            <v>7258</v>
          </cell>
          <cell r="B4655" t="str">
            <v>TIJOLO CERAMICO MACICO COMUM *5 X 10 X 20* CM (L X A X C)</v>
          </cell>
          <cell r="C4655" t="str">
            <v xml:space="preserve">UN    </v>
          </cell>
          <cell r="D4655" t="str">
            <v>CR</v>
          </cell>
          <cell r="E4655" t="str">
            <v>0,40</v>
          </cell>
        </row>
        <row r="4656">
          <cell r="A4656">
            <v>34400</v>
          </cell>
          <cell r="B4656" t="str">
            <v>TIJOLO CERAMICO REFRATARIO 2,5 X 11,4 X 22,9 CM (L X A X C)</v>
          </cell>
          <cell r="C4656" t="str">
            <v xml:space="preserve">UN    </v>
          </cell>
          <cell r="D4656" t="str">
            <v>CR</v>
          </cell>
          <cell r="E4656" t="str">
            <v>1,72</v>
          </cell>
        </row>
        <row r="4657">
          <cell r="A4657">
            <v>10617</v>
          </cell>
          <cell r="B4657" t="str">
            <v>TIJOLO CERAMICO REFRATARIO 6,3 X 11,4 X 22,9 CM (L X A X C)</v>
          </cell>
          <cell r="C4657" t="str">
            <v xml:space="preserve">UN    </v>
          </cell>
          <cell r="D4657" t="str">
            <v>CR</v>
          </cell>
          <cell r="E4657" t="str">
            <v>3,30</v>
          </cell>
        </row>
        <row r="4658">
          <cell r="A4658">
            <v>7274</v>
          </cell>
          <cell r="B4658" t="str">
            <v>TIL PARA LIGACAO PREDIAL, EM PVC, JE, BBB, DN 100 X 100 MM, PARA REDE COLETORA ESGOTO (NBR 10569)</v>
          </cell>
          <cell r="C4658" t="str">
            <v xml:space="preserve">UN    </v>
          </cell>
          <cell r="D4658" t="str">
            <v>AS</v>
          </cell>
          <cell r="E4658" t="str">
            <v>27,98</v>
          </cell>
        </row>
        <row r="4659">
          <cell r="A4659">
            <v>11663</v>
          </cell>
          <cell r="B4659" t="str">
            <v>TIL TUBO QUEDA, EM PVC, JE, BBB, DN 100 X 100 MM, PARA REDE COLETORA DE ESGOTO (NBR 10569)</v>
          </cell>
          <cell r="C4659" t="str">
            <v xml:space="preserve">UN    </v>
          </cell>
          <cell r="D4659" t="str">
            <v>AS</v>
          </cell>
          <cell r="E4659" t="str">
            <v>230,18</v>
          </cell>
        </row>
        <row r="4660">
          <cell r="A4660">
            <v>154</v>
          </cell>
          <cell r="B4660" t="str">
            <v>TINTA / REVESTIMENTO A BASE DE RESINA EPOXI COM ALCATRAO, BICOMPONENTE</v>
          </cell>
          <cell r="C4660" t="str">
            <v xml:space="preserve">L     </v>
          </cell>
          <cell r="D4660" t="str">
            <v>CR</v>
          </cell>
          <cell r="E4660" t="str">
            <v>64,79</v>
          </cell>
        </row>
        <row r="4661">
          <cell r="A4661">
            <v>38121</v>
          </cell>
          <cell r="B4661" t="str">
            <v>TINTA A BASE DE RESINA ACRILICA EMULSIONADA EM AGUA, PARA SINALIZACAO HORIZONTAL VIARIA (NBR 13699)</v>
          </cell>
          <cell r="C4661" t="str">
            <v xml:space="preserve">L     </v>
          </cell>
          <cell r="D4661" t="str">
            <v>CR</v>
          </cell>
          <cell r="E4661" t="str">
            <v>11,60</v>
          </cell>
        </row>
        <row r="4662">
          <cell r="A4662">
            <v>7343</v>
          </cell>
          <cell r="B4662" t="str">
            <v>TINTA A BASE DE RESINA ACRILICA, PARA SINALIZACAO HORIZONTAL VIARIA (NBR 11862)</v>
          </cell>
          <cell r="C4662" t="str">
            <v xml:space="preserve">L     </v>
          </cell>
          <cell r="D4662" t="str">
            <v>CR</v>
          </cell>
          <cell r="E4662" t="str">
            <v>11,74</v>
          </cell>
        </row>
        <row r="4663">
          <cell r="A4663">
            <v>7350</v>
          </cell>
          <cell r="B4663" t="str">
            <v>TINTA ACRILICA PARA CERAMICA</v>
          </cell>
          <cell r="C4663" t="str">
            <v xml:space="preserve">L     </v>
          </cell>
          <cell r="D4663" t="str">
            <v>CR</v>
          </cell>
          <cell r="E4663" t="str">
            <v>23,77</v>
          </cell>
        </row>
        <row r="4664">
          <cell r="A4664">
            <v>7348</v>
          </cell>
          <cell r="B4664" t="str">
            <v>TINTA ACRILICA PREMIUM PARA PISO</v>
          </cell>
          <cell r="C4664" t="str">
            <v xml:space="preserve">L     </v>
          </cell>
          <cell r="D4664" t="str">
            <v>CR</v>
          </cell>
          <cell r="E4664" t="str">
            <v>13,33</v>
          </cell>
        </row>
        <row r="4665">
          <cell r="A4665">
            <v>7356</v>
          </cell>
          <cell r="B4665" t="str">
            <v>TINTA ACRILICA PREMIUM, COR BRANCO FOSCO</v>
          </cell>
          <cell r="C4665" t="str">
            <v xml:space="preserve">L     </v>
          </cell>
          <cell r="D4665" t="str">
            <v>CR</v>
          </cell>
          <cell r="E4665" t="str">
            <v>19,98</v>
          </cell>
        </row>
        <row r="4666">
          <cell r="A4666">
            <v>7313</v>
          </cell>
          <cell r="B4666" t="str">
            <v>TINTA ASFALTICA IMPERMEABILIZANTE DILUIDA EM SOLVENTE, PARA MATERIAIS CIMENTICIOS, METAL E MADEIRA</v>
          </cell>
          <cell r="C4666" t="str">
            <v xml:space="preserve">L     </v>
          </cell>
          <cell r="D4666" t="str">
            <v>CR</v>
          </cell>
          <cell r="E4666" t="str">
            <v>12,05</v>
          </cell>
        </row>
        <row r="4667">
          <cell r="A4667">
            <v>7319</v>
          </cell>
          <cell r="B4667" t="str">
            <v>TINTA ASFALTICA IMPERMEABILIZANTE DISPERSA EM AGUA, PARA MATERIAIS CIMENTICIOS</v>
          </cell>
          <cell r="C4667" t="str">
            <v xml:space="preserve">L     </v>
          </cell>
          <cell r="D4667" t="str">
            <v>CR</v>
          </cell>
          <cell r="E4667" t="str">
            <v>6,90</v>
          </cell>
        </row>
        <row r="4668">
          <cell r="A4668">
            <v>38119</v>
          </cell>
          <cell r="B4668" t="str">
            <v>TINTA BORRACHA CLORADA, ACABAMENTO SEMIBRILHO, BRANCA</v>
          </cell>
          <cell r="C4668" t="str">
            <v xml:space="preserve">L     </v>
          </cell>
          <cell r="D4668" t="str">
            <v>CR</v>
          </cell>
          <cell r="E4668" t="str">
            <v>82,42</v>
          </cell>
        </row>
        <row r="4669">
          <cell r="A4669">
            <v>7314</v>
          </cell>
          <cell r="B4669" t="str">
            <v>TINTA BORRACHA CLORADA, ACABAMENTO SEMIBRILHO, CORES VIVAS</v>
          </cell>
          <cell r="C4669" t="str">
            <v xml:space="preserve">L     </v>
          </cell>
          <cell r="D4669" t="str">
            <v>CR</v>
          </cell>
          <cell r="E4669" t="str">
            <v>88,82</v>
          </cell>
        </row>
        <row r="4670">
          <cell r="A4670">
            <v>38131</v>
          </cell>
          <cell r="B4670" t="str">
            <v>TINTA BORRACHA, CLORADA, ACABAMENTO SEMIBRILHO, PRETA</v>
          </cell>
          <cell r="C4670" t="str">
            <v xml:space="preserve">L     </v>
          </cell>
          <cell r="D4670" t="str">
            <v>CR</v>
          </cell>
          <cell r="E4670" t="str">
            <v>83,16</v>
          </cell>
        </row>
        <row r="4671">
          <cell r="A4671">
            <v>7304</v>
          </cell>
          <cell r="B4671" t="str">
            <v>TINTA EPOXI PREMIUM, BRANCA</v>
          </cell>
          <cell r="C4671" t="str">
            <v xml:space="preserve">L     </v>
          </cell>
          <cell r="D4671" t="str">
            <v>CR</v>
          </cell>
          <cell r="E4671" t="str">
            <v>55,87</v>
          </cell>
        </row>
        <row r="4672">
          <cell r="A4672">
            <v>7293</v>
          </cell>
          <cell r="B4672" t="str">
            <v>TINTA ESMALTE SINTETICO GRAFITE COM PROTECAO PARA METAIS FERROSOS</v>
          </cell>
          <cell r="C4672" t="str">
            <v xml:space="preserve">L     </v>
          </cell>
          <cell r="D4672" t="str">
            <v>CR</v>
          </cell>
          <cell r="E4672" t="str">
            <v>25,04</v>
          </cell>
        </row>
        <row r="4673">
          <cell r="A4673">
            <v>7311</v>
          </cell>
          <cell r="B4673" t="str">
            <v>TINTA ESMALTE SINTETICO PREMIUM ACETINADO</v>
          </cell>
          <cell r="C4673" t="str">
            <v xml:space="preserve">L     </v>
          </cell>
          <cell r="D4673" t="str">
            <v>CR</v>
          </cell>
          <cell r="E4673" t="str">
            <v>24,22</v>
          </cell>
        </row>
        <row r="4674">
          <cell r="A4674">
            <v>7292</v>
          </cell>
          <cell r="B4674" t="str">
            <v>TINTA ESMALTE SINTETICO PREMIUM BRILHANTE</v>
          </cell>
          <cell r="C4674" t="str">
            <v xml:space="preserve">L     </v>
          </cell>
          <cell r="D4674" t="str">
            <v xml:space="preserve">C </v>
          </cell>
          <cell r="E4674" t="str">
            <v>23,52</v>
          </cell>
        </row>
        <row r="4675">
          <cell r="A4675">
            <v>7288</v>
          </cell>
          <cell r="B4675" t="str">
            <v>TINTA ESMALTE SINTETICO PREMIUM FOSCO</v>
          </cell>
          <cell r="C4675" t="str">
            <v xml:space="preserve">L     </v>
          </cell>
          <cell r="D4675" t="str">
            <v>CR</v>
          </cell>
          <cell r="E4675" t="str">
            <v>26,65</v>
          </cell>
        </row>
        <row r="4676">
          <cell r="A4676">
            <v>35693</v>
          </cell>
          <cell r="B4676" t="str">
            <v>TINTA LATEX ACRILICA ECONOMICA, COR BRANCA</v>
          </cell>
          <cell r="C4676" t="str">
            <v xml:space="preserve">L     </v>
          </cell>
          <cell r="D4676" t="str">
            <v>CR</v>
          </cell>
          <cell r="E4676" t="str">
            <v>9,16</v>
          </cell>
        </row>
        <row r="4677">
          <cell r="A4677">
            <v>35692</v>
          </cell>
          <cell r="B4677" t="str">
            <v>TINTA LATEX ACRILICA STANDARD, COR BRANCA</v>
          </cell>
          <cell r="C4677" t="str">
            <v xml:space="preserve">L     </v>
          </cell>
          <cell r="D4677" t="str">
            <v>CR</v>
          </cell>
          <cell r="E4677" t="str">
            <v>49,14</v>
          </cell>
        </row>
        <row r="4678">
          <cell r="A4678">
            <v>7342</v>
          </cell>
          <cell r="B4678" t="str">
            <v>TINTA MINERAL IMPERMEAVEL EM PO, BRANCA</v>
          </cell>
          <cell r="C4678" t="str">
            <v xml:space="preserve">KG    </v>
          </cell>
          <cell r="D4678" t="str">
            <v>CR</v>
          </cell>
          <cell r="E4678" t="str">
            <v>1,32</v>
          </cell>
        </row>
        <row r="4679">
          <cell r="A4679">
            <v>7306</v>
          </cell>
          <cell r="B4679" t="str">
            <v>TINTA PROTETORA SUPERFICIE METALICA ALUMINIO</v>
          </cell>
          <cell r="C4679" t="str">
            <v xml:space="preserve">L     </v>
          </cell>
          <cell r="D4679" t="str">
            <v>CR</v>
          </cell>
          <cell r="E4679" t="str">
            <v>28,73</v>
          </cell>
        </row>
        <row r="4680">
          <cell r="A4680">
            <v>39574</v>
          </cell>
          <cell r="B4680" t="str">
            <v>TIRANTE COM ELO, EM ARAME GALVANIZADO RIGIDO, NUMERO 10, COMPRIMENTO 2000 MM, PARA PENDURAL DE FORRO REMOVIVEL</v>
          </cell>
          <cell r="C4680" t="str">
            <v xml:space="preserve">UN    </v>
          </cell>
          <cell r="D4680" t="str">
            <v>CR</v>
          </cell>
          <cell r="E4680" t="str">
            <v>3,10</v>
          </cell>
        </row>
        <row r="4681">
          <cell r="A4681">
            <v>11060</v>
          </cell>
          <cell r="B4681" t="str">
            <v>TIRANTE EM FERRO GALVANIZADO PARA CONTRAVENTAMENTO DE TELHA CANALETE 90, 1/4 " X 400 MM</v>
          </cell>
          <cell r="C4681" t="str">
            <v xml:space="preserve">UN    </v>
          </cell>
          <cell r="D4681" t="str">
            <v>CR</v>
          </cell>
          <cell r="E4681" t="str">
            <v>29,48</v>
          </cell>
        </row>
        <row r="4682">
          <cell r="A4682">
            <v>37401</v>
          </cell>
          <cell r="B4682" t="str">
            <v>TOALHEIRO PLASTICO TIPO DISPENSER PARA PAPEL TOALHA INTERFOLHADO</v>
          </cell>
          <cell r="C4682" t="str">
            <v xml:space="preserve">UN    </v>
          </cell>
          <cell r="D4682" t="str">
            <v>CR</v>
          </cell>
          <cell r="E4682" t="str">
            <v>62,31</v>
          </cell>
        </row>
        <row r="4683">
          <cell r="A4683">
            <v>7525</v>
          </cell>
          <cell r="B4683" t="str">
            <v>TOMADA INDUSTRIAL DE EMBUTIR 3P+T 30 A, 440 V, COM TRAVA, COM PLACA</v>
          </cell>
          <cell r="C4683" t="str">
            <v xml:space="preserve">UN    </v>
          </cell>
          <cell r="D4683" t="str">
            <v>CR</v>
          </cell>
          <cell r="E4683" t="str">
            <v>48,74</v>
          </cell>
        </row>
        <row r="4684">
          <cell r="A4684">
            <v>7524</v>
          </cell>
          <cell r="B4684" t="str">
            <v>TOMADA INDUSTRIAL DE EMBUTIR 3P+T 30 A, 440 V, COM TRAVA, SEM PLACA</v>
          </cell>
          <cell r="C4684" t="str">
            <v xml:space="preserve">UN    </v>
          </cell>
          <cell r="D4684" t="str">
            <v>CR</v>
          </cell>
          <cell r="E4684" t="str">
            <v>45,93</v>
          </cell>
        </row>
        <row r="4685">
          <cell r="A4685">
            <v>38105</v>
          </cell>
          <cell r="B4685" t="str">
            <v>TOMADA PARA ANTENA DE TV, CABO COAXIAL DE 9 MM (APENAS MODULO)</v>
          </cell>
          <cell r="C4685" t="str">
            <v xml:space="preserve">UN    </v>
          </cell>
          <cell r="D4685" t="str">
            <v>CR</v>
          </cell>
          <cell r="E4685" t="str">
            <v>11,80</v>
          </cell>
        </row>
        <row r="4686">
          <cell r="A4686">
            <v>38084</v>
          </cell>
          <cell r="B4686" t="str">
            <v>TOMADA PARA ANTENA DE TV, CABO COAXIAL DE 9 MM, CONJUNTO MONTADO PARA EMBUTIR 4" X 2" (PLACA + SUPORTE + MODULO)</v>
          </cell>
          <cell r="C4686" t="str">
            <v xml:space="preserve">UN    </v>
          </cell>
          <cell r="D4686" t="str">
            <v>CR</v>
          </cell>
          <cell r="E4686" t="str">
            <v>16,76</v>
          </cell>
        </row>
        <row r="4687">
          <cell r="A4687">
            <v>38103</v>
          </cell>
          <cell r="B4687" t="str">
            <v>TOMADA RJ11, 2 FIOS (APENAS MODULO)</v>
          </cell>
          <cell r="C4687" t="str">
            <v xml:space="preserve">UN    </v>
          </cell>
          <cell r="D4687" t="str">
            <v>CR</v>
          </cell>
          <cell r="E4687" t="str">
            <v>17,71</v>
          </cell>
        </row>
        <row r="4688">
          <cell r="A4688">
            <v>38082</v>
          </cell>
          <cell r="B4688" t="str">
            <v>TOMADA RJ11, 2 FIOS, CONJUNTO MONTADO PARA EMBUTIR 4" X 2" (PLACA + SUPORTE + MODULO)</v>
          </cell>
          <cell r="C4688" t="str">
            <v xml:space="preserve">UN    </v>
          </cell>
          <cell r="D4688" t="str">
            <v>CR</v>
          </cell>
          <cell r="E4688" t="str">
            <v>21,82</v>
          </cell>
        </row>
        <row r="4689">
          <cell r="A4689">
            <v>38104</v>
          </cell>
          <cell r="B4689" t="str">
            <v>TOMADA RJ45, 8 FIOS, CAT 5E (APENAS MODULO)</v>
          </cell>
          <cell r="C4689" t="str">
            <v xml:space="preserve">UN    </v>
          </cell>
          <cell r="D4689" t="str">
            <v>CR</v>
          </cell>
          <cell r="E4689" t="str">
            <v>34,68</v>
          </cell>
        </row>
        <row r="4690">
          <cell r="A4690">
            <v>38083</v>
          </cell>
          <cell r="B4690" t="str">
            <v>TOMADA RJ45, 8 FIOS, CAT 5E, CONJUNTO MONTADO PARA EMBUTIR 4" X 2" (PLACA + SUPORTE + MODULO)</v>
          </cell>
          <cell r="C4690" t="str">
            <v xml:space="preserve">UN    </v>
          </cell>
          <cell r="D4690" t="str">
            <v>CR</v>
          </cell>
          <cell r="E4690" t="str">
            <v>38,51</v>
          </cell>
        </row>
        <row r="4691">
          <cell r="A4691">
            <v>38101</v>
          </cell>
          <cell r="B4691" t="str">
            <v>TOMADA 2P+T 10A, 250V  (APENAS MODULO)</v>
          </cell>
          <cell r="C4691" t="str">
            <v xml:space="preserve">UN    </v>
          </cell>
          <cell r="D4691" t="str">
            <v>CR</v>
          </cell>
          <cell r="E4691" t="str">
            <v>8,42</v>
          </cell>
        </row>
        <row r="4692">
          <cell r="A4692">
            <v>7528</v>
          </cell>
          <cell r="B4692" t="str">
            <v>TOMADA 2P+T 10A, 250V, CONJUNTO MONTADO PARA EMBUTIR 4" X 2" (PLACA + SUPORTE + MODULO)</v>
          </cell>
          <cell r="C4692" t="str">
            <v xml:space="preserve">UN    </v>
          </cell>
          <cell r="D4692" t="str">
            <v xml:space="preserve">C </v>
          </cell>
          <cell r="E4692" t="str">
            <v>9,90</v>
          </cell>
        </row>
        <row r="4693">
          <cell r="A4693">
            <v>12147</v>
          </cell>
          <cell r="B4693" t="str">
            <v>TOMADA 2P+T 10A, 250V, CONJUNTO MONTADO PARA SOBREPOR 4" X 2" (CAIXA + MODULO)</v>
          </cell>
          <cell r="C4693" t="str">
            <v xml:space="preserve">UN    </v>
          </cell>
          <cell r="D4693" t="str">
            <v>CR</v>
          </cell>
          <cell r="E4693" t="str">
            <v>15,09</v>
          </cell>
        </row>
        <row r="4694">
          <cell r="A4694">
            <v>38075</v>
          </cell>
          <cell r="B4694" t="str">
            <v>TOMADA 2P+T 20A 250V, CONJUNTO MONTADO PARA EMBUTIR 4" X 2" (PLACA + SUPORTE + MODULO)</v>
          </cell>
          <cell r="C4694" t="str">
            <v xml:space="preserve">UN    </v>
          </cell>
          <cell r="D4694" t="str">
            <v>CR</v>
          </cell>
          <cell r="E4694" t="str">
            <v>17,15</v>
          </cell>
        </row>
        <row r="4695">
          <cell r="A4695">
            <v>38102</v>
          </cell>
          <cell r="B4695" t="str">
            <v>TOMADA 2P+T 20A, 250V  (APENAS MODULO)</v>
          </cell>
          <cell r="C4695" t="str">
            <v xml:space="preserve">UN    </v>
          </cell>
          <cell r="D4695" t="str">
            <v>CR</v>
          </cell>
          <cell r="E4695" t="str">
            <v>10,78</v>
          </cell>
        </row>
        <row r="4696">
          <cell r="A4696">
            <v>38076</v>
          </cell>
          <cell r="B4696" t="str">
            <v>TOMADAS (2 MODULOS) 2P+T 10A, 250V, CONJUNTO MONTADO PARA EMBUTIR 4" X 2" (PLACA + SUPORTE + MODULOS)</v>
          </cell>
          <cell r="C4696" t="str">
            <v xml:space="preserve">UN    </v>
          </cell>
          <cell r="D4696" t="str">
            <v>CR</v>
          </cell>
          <cell r="E4696" t="str">
            <v>19,22</v>
          </cell>
        </row>
        <row r="4697">
          <cell r="A4697">
            <v>7592</v>
          </cell>
          <cell r="B4697" t="str">
            <v>TOPOGRAFO</v>
          </cell>
          <cell r="C4697" t="str">
            <v xml:space="preserve">H     </v>
          </cell>
          <cell r="D4697" t="str">
            <v xml:space="preserve">C </v>
          </cell>
          <cell r="E4697" t="str">
            <v>19,01</v>
          </cell>
        </row>
        <row r="4698">
          <cell r="A4698">
            <v>40820</v>
          </cell>
          <cell r="B4698" t="str">
            <v>TOPOGRAFO (MENSALISTA)</v>
          </cell>
          <cell r="C4698" t="str">
            <v xml:space="preserve">MES   </v>
          </cell>
          <cell r="D4698" t="str">
            <v>CR</v>
          </cell>
          <cell r="E4698" t="str">
            <v>3.328,94</v>
          </cell>
        </row>
        <row r="4699">
          <cell r="A4699">
            <v>11762</v>
          </cell>
          <cell r="B4699" t="str">
            <v>TORNEIRA CROMADA COM BICO PARA JARDIM/TANQUE 1/2 " OU 3/4 " (REF 1153)</v>
          </cell>
          <cell r="C4699" t="str">
            <v xml:space="preserve">UN    </v>
          </cell>
          <cell r="D4699" t="str">
            <v>CR</v>
          </cell>
          <cell r="E4699" t="str">
            <v>54,53</v>
          </cell>
        </row>
        <row r="4700">
          <cell r="A4700">
            <v>13418</v>
          </cell>
          <cell r="B4700" t="str">
            <v>TORNEIRA CROMADA CURTA SEM BICO PARA TANQUE, PADRAO POPULAR, 1/2 " OU 3/4 " (REF 1140)</v>
          </cell>
          <cell r="C4700" t="str">
            <v xml:space="preserve">UN    </v>
          </cell>
          <cell r="D4700" t="str">
            <v>CR</v>
          </cell>
          <cell r="E4700" t="str">
            <v>15,23</v>
          </cell>
        </row>
        <row r="4701">
          <cell r="A4701">
            <v>13984</v>
          </cell>
          <cell r="B4701" t="str">
            <v>TORNEIRA CROMADA CURTA SEM BICO PARA USO GERAL  1/2 " OU 3/4 " (REF 1152)</v>
          </cell>
          <cell r="C4701" t="str">
            <v xml:space="preserve">UN    </v>
          </cell>
          <cell r="D4701" t="str">
            <v>CR</v>
          </cell>
          <cell r="E4701" t="str">
            <v>38,11</v>
          </cell>
        </row>
        <row r="4702">
          <cell r="A4702">
            <v>11772</v>
          </cell>
          <cell r="B4702" t="str">
            <v>TORNEIRA CROMADA DE MESA PARA COZINHA BICA MOVEL COM AREJADOR 1/2 " OU 3/4 " (REF 1167)</v>
          </cell>
          <cell r="C4702" t="str">
            <v xml:space="preserve">UN    </v>
          </cell>
          <cell r="D4702" t="str">
            <v>CR</v>
          </cell>
          <cell r="E4702" t="str">
            <v>92,55</v>
          </cell>
        </row>
        <row r="4703">
          <cell r="A4703">
            <v>36795</v>
          </cell>
          <cell r="B4703" t="str">
            <v>TORNEIRA CROMADA DE MESA PARA LAVATORIO COM SENSOR DE PRESENCA</v>
          </cell>
          <cell r="C4703" t="str">
            <v xml:space="preserve">UN    </v>
          </cell>
          <cell r="D4703" t="str">
            <v>CR</v>
          </cell>
          <cell r="E4703" t="str">
            <v>595,25</v>
          </cell>
        </row>
        <row r="4704">
          <cell r="A4704">
            <v>36796</v>
          </cell>
          <cell r="B4704" t="str">
            <v>TORNEIRA CROMADA DE MESA PARA LAVATORIO TEMPORIZADA PRESSAO BICA BAIXA</v>
          </cell>
          <cell r="C4704" t="str">
            <v xml:space="preserve">UN    </v>
          </cell>
          <cell r="D4704" t="str">
            <v>CR</v>
          </cell>
          <cell r="E4704" t="str">
            <v>153,26</v>
          </cell>
        </row>
        <row r="4705">
          <cell r="A4705">
            <v>36791</v>
          </cell>
          <cell r="B4705" t="str">
            <v>TORNEIRA CROMADA DE MESA PARA LAVATORIO, BICA ALTA (REF 1195)</v>
          </cell>
          <cell r="C4705" t="str">
            <v xml:space="preserve">UN    </v>
          </cell>
          <cell r="D4705" t="str">
            <v>CR</v>
          </cell>
          <cell r="E4705" t="str">
            <v>78,96</v>
          </cell>
        </row>
        <row r="4706">
          <cell r="A4706">
            <v>13415</v>
          </cell>
          <cell r="B4706" t="str">
            <v>TORNEIRA CROMADA DE MESA PARA LAVATORIO, PADRAO POPULAR, 1/2 " OU 3/4 " (REF 1193)</v>
          </cell>
          <cell r="C4706" t="str">
            <v xml:space="preserve">UN    </v>
          </cell>
          <cell r="D4706" t="str">
            <v xml:space="preserve">C </v>
          </cell>
          <cell r="E4706" t="str">
            <v>45,90</v>
          </cell>
        </row>
        <row r="4707">
          <cell r="A4707">
            <v>36792</v>
          </cell>
          <cell r="B4707" t="str">
            <v>TORNEIRA CROMADA DE PAREDE LONGA PARA LAVATORIO (REF 1178)</v>
          </cell>
          <cell r="C4707" t="str">
            <v xml:space="preserve">UN    </v>
          </cell>
          <cell r="D4707" t="str">
            <v>CR</v>
          </cell>
          <cell r="E4707" t="str">
            <v>150,94</v>
          </cell>
        </row>
        <row r="4708">
          <cell r="A4708">
            <v>11773</v>
          </cell>
          <cell r="B4708" t="str">
            <v>TORNEIRA CROMADA DE PAREDE PARA COZINHA BICA MOVEL COM AREJADOR 1/2 " OU 3/4 " (REF 1168)</v>
          </cell>
          <cell r="C4708" t="str">
            <v xml:space="preserve">UN    </v>
          </cell>
          <cell r="D4708" t="str">
            <v>CR</v>
          </cell>
          <cell r="E4708" t="str">
            <v>88,35</v>
          </cell>
        </row>
        <row r="4709">
          <cell r="A4709">
            <v>11775</v>
          </cell>
          <cell r="B4709" t="str">
            <v>TORNEIRA CROMADA DE PAREDE PARA COZINHA COM AREJADOR 1/2 " OU 3/4 " (REF 1157)</v>
          </cell>
          <cell r="C4709" t="str">
            <v xml:space="preserve">UN    </v>
          </cell>
          <cell r="D4709" t="str">
            <v>CR</v>
          </cell>
          <cell r="E4709" t="str">
            <v>92,26</v>
          </cell>
        </row>
        <row r="4710">
          <cell r="A4710">
            <v>13983</v>
          </cell>
          <cell r="B4710" t="str">
            <v>TORNEIRA CROMADA DE PAREDE PARA COZINHA COM AREJADOR, PADRAO POPULAR, 1/2 " OU 3/4 " (REF 1159)</v>
          </cell>
          <cell r="C4710" t="str">
            <v xml:space="preserve">UN    </v>
          </cell>
          <cell r="D4710" t="str">
            <v>CR</v>
          </cell>
          <cell r="E4710" t="str">
            <v>47,14</v>
          </cell>
        </row>
        <row r="4711">
          <cell r="A4711">
            <v>13416</v>
          </cell>
          <cell r="B4711" t="str">
            <v>TORNEIRA CROMADA DE PAREDE PARA COZINHA SEM AREJADOR, PADRAO POPULAR, 1/2 " OU 3/4 " (REF 1158)</v>
          </cell>
          <cell r="C4711" t="str">
            <v xml:space="preserve">UN    </v>
          </cell>
          <cell r="D4711" t="str">
            <v>CR</v>
          </cell>
          <cell r="E4711" t="str">
            <v>38,01</v>
          </cell>
        </row>
        <row r="4712">
          <cell r="A4712">
            <v>13417</v>
          </cell>
          <cell r="B4712" t="str">
            <v>TORNEIRA CROMADA SEM BICO PARA TANQUE 1/2 " OU 3/4 " (REF 1143)</v>
          </cell>
          <cell r="C4712" t="str">
            <v xml:space="preserve">UN    </v>
          </cell>
          <cell r="D4712" t="str">
            <v>CR</v>
          </cell>
          <cell r="E4712" t="str">
            <v>33,53</v>
          </cell>
        </row>
        <row r="4713">
          <cell r="A4713">
            <v>7604</v>
          </cell>
          <cell r="B4713" t="str">
            <v>TORNEIRA CROMADA SEM BICO PARA TANQUE, PADRAO POPULAR, 1/2 " OU 3/4 " (REF 1126)</v>
          </cell>
          <cell r="C4713" t="str">
            <v xml:space="preserve">UN    </v>
          </cell>
          <cell r="D4713" t="str">
            <v>CR</v>
          </cell>
          <cell r="E4713" t="str">
            <v>14,52</v>
          </cell>
        </row>
        <row r="4714">
          <cell r="A4714">
            <v>11763</v>
          </cell>
          <cell r="B4714" t="str">
            <v>TORNEIRA DE BOIA CONVENCIONAL PARA CAIXA D'AGUA, 1.1/2", COM HASTE E TORNEIRA METALICOS E BALAO PLASTICO</v>
          </cell>
          <cell r="C4714" t="str">
            <v xml:space="preserve">UN    </v>
          </cell>
          <cell r="D4714" t="str">
            <v>CR</v>
          </cell>
          <cell r="E4714" t="str">
            <v>46,11</v>
          </cell>
        </row>
        <row r="4715">
          <cell r="A4715">
            <v>11764</v>
          </cell>
          <cell r="B4715" t="str">
            <v>TORNEIRA DE BOIA CONVENCIONAL PARA CAIXA D'AGUA, 1.1/4", COM HASTE E TORNEIRA METALICOS E BALAO PLASTICO</v>
          </cell>
          <cell r="C4715" t="str">
            <v xml:space="preserve">UN    </v>
          </cell>
          <cell r="D4715" t="str">
            <v>CR</v>
          </cell>
          <cell r="E4715" t="str">
            <v>49,26</v>
          </cell>
        </row>
        <row r="4716">
          <cell r="A4716">
            <v>11829</v>
          </cell>
          <cell r="B4716" t="str">
            <v>TORNEIRA DE BOIA CONVENCIONAL PARA CAIXA D'AGUA, 1/2", COM HASTE E TORNEIRA METALICOS E BALAO PLASTICO</v>
          </cell>
          <cell r="C4716" t="str">
            <v xml:space="preserve">UN    </v>
          </cell>
          <cell r="D4716" t="str">
            <v>CR</v>
          </cell>
          <cell r="E4716" t="str">
            <v>11,80</v>
          </cell>
        </row>
        <row r="4717">
          <cell r="A4717">
            <v>11825</v>
          </cell>
          <cell r="B4717" t="str">
            <v>TORNEIRA DE BOIA CONVENCIONAL PARA CAIXA D'AGUA, 1", COM HASTE E TORNEIRA METALICOS E BALAO PLASTICO</v>
          </cell>
          <cell r="C4717" t="str">
            <v xml:space="preserve">UN    </v>
          </cell>
          <cell r="D4717" t="str">
            <v>CR</v>
          </cell>
          <cell r="E4717" t="str">
            <v>20,24</v>
          </cell>
        </row>
        <row r="4718">
          <cell r="A4718">
            <v>11767</v>
          </cell>
          <cell r="B4718" t="str">
            <v>TORNEIRA DE BOIA CONVENCIONAL PARA CAIXA D'AGUA, 2", COM HASTE E TORNEIRA METALICOS E BALAO PLASTICO</v>
          </cell>
          <cell r="C4718" t="str">
            <v xml:space="preserve">UN    </v>
          </cell>
          <cell r="D4718" t="str">
            <v>CR</v>
          </cell>
          <cell r="E4718" t="str">
            <v>81,76</v>
          </cell>
        </row>
        <row r="4719">
          <cell r="A4719">
            <v>11830</v>
          </cell>
          <cell r="B4719" t="str">
            <v>TORNEIRA DE BOIA CONVENCIONAL PARA CAIXA D'AGUA, 3/4", COM HASTE E TORNEIRA METALICOS E BALAO PLASTICO</v>
          </cell>
          <cell r="C4719" t="str">
            <v xml:space="preserve">UN    </v>
          </cell>
          <cell r="D4719" t="str">
            <v>CR</v>
          </cell>
          <cell r="E4719" t="str">
            <v>12,75</v>
          </cell>
        </row>
        <row r="4720">
          <cell r="A4720">
            <v>11766</v>
          </cell>
          <cell r="B4720" t="str">
            <v>TORNEIRA DE BOIA VAZAO TOTAL PARA CAIXA D'AGUA, 1/2", COM HASTE E TORNEIRA METALICOS E BALAO PLASTICO</v>
          </cell>
          <cell r="C4720" t="str">
            <v xml:space="preserve">UN    </v>
          </cell>
          <cell r="D4720" t="str">
            <v>CR</v>
          </cell>
          <cell r="E4720" t="str">
            <v>22,67</v>
          </cell>
        </row>
        <row r="4721">
          <cell r="A4721">
            <v>11765</v>
          </cell>
          <cell r="B4721" t="str">
            <v>TORNEIRA DE BOIA VAZAO TOTAL PARA CAIXA D'AGUA, 1", COM HASTE E TORNEIRA METALICOS E BALAO PLASTICO</v>
          </cell>
          <cell r="C4721" t="str">
            <v xml:space="preserve">UN    </v>
          </cell>
          <cell r="D4721" t="str">
            <v>CR</v>
          </cell>
          <cell r="E4721" t="str">
            <v>30,88</v>
          </cell>
        </row>
        <row r="4722">
          <cell r="A4722">
            <v>11824</v>
          </cell>
          <cell r="B4722" t="str">
            <v>TORNEIRA DE BOIA VAZAO TOTAL PARA CAIXA D'AGUA, 3/4", COM HASTE E TORNEIRA METALICOS E BALAO PLASTICO</v>
          </cell>
          <cell r="C4722" t="str">
            <v xml:space="preserve">UN    </v>
          </cell>
          <cell r="D4722" t="str">
            <v>CR</v>
          </cell>
          <cell r="E4722" t="str">
            <v>23,39</v>
          </cell>
        </row>
        <row r="4723">
          <cell r="A4723">
            <v>11777</v>
          </cell>
          <cell r="B4723" t="str">
            <v>TORNEIRA ELETRICA DE PAREDE, BICA ALTA, PARA COZINHA, 5500 W (110/220 V)</v>
          </cell>
          <cell r="C4723" t="str">
            <v xml:space="preserve">UN    </v>
          </cell>
          <cell r="D4723" t="str">
            <v>CR</v>
          </cell>
          <cell r="E4723" t="str">
            <v>133,24</v>
          </cell>
        </row>
        <row r="4724">
          <cell r="A4724">
            <v>7602</v>
          </cell>
          <cell r="B4724" t="str">
            <v>TORNEIRA METAL AMARELO COM BICO PARA JARDIM, PADRAO POPULAR, 1/2 " OU 3/4 " (REF 1128)</v>
          </cell>
          <cell r="C4724" t="str">
            <v xml:space="preserve">UN    </v>
          </cell>
          <cell r="D4724" t="str">
            <v>CR</v>
          </cell>
          <cell r="E4724" t="str">
            <v>14,39</v>
          </cell>
        </row>
        <row r="4725">
          <cell r="A4725">
            <v>7603</v>
          </cell>
          <cell r="B4725" t="str">
            <v>TORNEIRA METAL AMARELO CURTA SEM BICO PARA TANQUE, PADRAO POPULAR, 1/2 " OU 3/4 " (REF 1120)</v>
          </cell>
          <cell r="C4725" t="str">
            <v xml:space="preserve">UN    </v>
          </cell>
          <cell r="D4725" t="str">
            <v>CR</v>
          </cell>
          <cell r="E4725" t="str">
            <v>13,96</v>
          </cell>
        </row>
        <row r="4726">
          <cell r="A4726">
            <v>11826</v>
          </cell>
          <cell r="B4726" t="str">
            <v>TORNEIRA METALICA DE BOIA CONVENCIONAL PARA CAIXA D'AGUA, 1/2 ", COM HASTE, TORNEIRA E BALAO METALICOS</v>
          </cell>
          <cell r="C4726" t="str">
            <v xml:space="preserve">UN    </v>
          </cell>
          <cell r="D4726" t="str">
            <v>CR</v>
          </cell>
          <cell r="E4726" t="str">
            <v>19,64</v>
          </cell>
        </row>
        <row r="4727">
          <cell r="A4727">
            <v>7606</v>
          </cell>
          <cell r="B4727" t="str">
            <v>TORNEIRA METALICA DE BOIA CONVENCIONAL PARA CAIXA D'AGUA, 3/4 ", COM HASTE, TORNEIRA E BALAO METALICOS</v>
          </cell>
          <cell r="C4727" t="str">
            <v xml:space="preserve">UN    </v>
          </cell>
          <cell r="D4727" t="str">
            <v>CR</v>
          </cell>
          <cell r="E4727" t="str">
            <v>20,47</v>
          </cell>
        </row>
        <row r="4728">
          <cell r="A4728">
            <v>40329</v>
          </cell>
          <cell r="B4728" t="str">
            <v>TORNEIRA PLASTICA DE BOIA CONVENCIONAL PARA CAIXA DE AGUA, 3/4 ", COM HASTE METALICA E COM TORNEIRA E BALAO PLASTICOS (PADRAO POPULAR)</v>
          </cell>
          <cell r="C4728" t="str">
            <v xml:space="preserve">UN    </v>
          </cell>
          <cell r="D4728" t="str">
            <v xml:space="preserve">C </v>
          </cell>
          <cell r="E4728" t="str">
            <v>9,90</v>
          </cell>
        </row>
        <row r="4729">
          <cell r="A4729">
            <v>11823</v>
          </cell>
          <cell r="B4729" t="str">
            <v>TORNEIRA PLASTICA DE BOIA PARA CAIXA DE DESCARGA,  1/2", BALAO E TORNEIRA PLASTICOS, COM HASTE METALICA</v>
          </cell>
          <cell r="C4729" t="str">
            <v xml:space="preserve">UN    </v>
          </cell>
          <cell r="D4729" t="str">
            <v>CR</v>
          </cell>
          <cell r="E4729" t="str">
            <v>4,27</v>
          </cell>
        </row>
        <row r="4730">
          <cell r="A4730">
            <v>11822</v>
          </cell>
          <cell r="B4730" t="str">
            <v>TORNEIRA PLASTICA DE MESA, BICA MOVEL, PARA COZINHA 1/2 "</v>
          </cell>
          <cell r="C4730" t="str">
            <v xml:space="preserve">UN    </v>
          </cell>
          <cell r="D4730" t="str">
            <v>CR</v>
          </cell>
          <cell r="E4730" t="str">
            <v>30,61</v>
          </cell>
        </row>
        <row r="4731">
          <cell r="A4731">
            <v>11831</v>
          </cell>
          <cell r="B4731" t="str">
            <v>TORNEIRA PLASTICA PARA TANQUE 1/2 " OU 3/4 " COM BICO PARA MANGUEIRA</v>
          </cell>
          <cell r="C4731" t="str">
            <v xml:space="preserve">UN    </v>
          </cell>
          <cell r="D4731" t="str">
            <v>CR</v>
          </cell>
          <cell r="E4731" t="str">
            <v>23,24</v>
          </cell>
        </row>
        <row r="4732">
          <cell r="A4732">
            <v>7613</v>
          </cell>
          <cell r="B4732" t="str">
            <v>TRANSFORMADOR TRIFASICO DE DISTRIBUICAO, POTENCIA DE 1000 KVA, TENSAO NOMINAL DE 15 KV, TENSAO SECUNDARIA DE 220/127V, EM OLEO ISOLANTE TIPO MINERAL</v>
          </cell>
          <cell r="C4732" t="str">
            <v xml:space="preserve">UN    </v>
          </cell>
          <cell r="D4732" t="str">
            <v>AS</v>
          </cell>
          <cell r="E4732" t="str">
            <v>55.959,45</v>
          </cell>
        </row>
        <row r="4733">
          <cell r="A4733">
            <v>7619</v>
          </cell>
          <cell r="B4733" t="str">
            <v>TRANSFORMADOR TRIFASICO DE DISTRIBUICAO, POTENCIA DE 112,5 KVA, TENSAO NOMINAL DE 15 KV, TENSAO SECUNDARIA DE 220/127V, EM OLEO ISOLANTE TIPO MINERAL</v>
          </cell>
          <cell r="C4733" t="str">
            <v xml:space="preserve">UN    </v>
          </cell>
          <cell r="D4733" t="str">
            <v>AS</v>
          </cell>
          <cell r="E4733" t="str">
            <v>8.650,13</v>
          </cell>
        </row>
        <row r="4734">
          <cell r="A4734">
            <v>12076</v>
          </cell>
          <cell r="B4734" t="str">
            <v>TRANSFORMADOR TRIFASICO DE DISTRIBUICAO, POTENCIA DE 15 KVA, TENSAO NOMINAL DE 15 KV, TENSAO SECUNDARIA DE 220/127V, EM OLEO ISOLANTE TIPO MINERAL</v>
          </cell>
          <cell r="C4734" t="str">
            <v xml:space="preserve">UN    </v>
          </cell>
          <cell r="D4734" t="str">
            <v>AS</v>
          </cell>
          <cell r="E4734" t="str">
            <v>3.967,95</v>
          </cell>
        </row>
        <row r="4735">
          <cell r="A4735">
            <v>7614</v>
          </cell>
          <cell r="B4735" t="str">
            <v>TRANSFORMADOR TRIFASICO DE DISTRIBUICAO, POTENCIA DE 150 KVA, TENSAO NOMINAL DE 15 KV, TENSAO SECUNDARIA DE 220/127V, EM OLEO ISOLANTE TIPO MINERAL</v>
          </cell>
          <cell r="C4735" t="str">
            <v xml:space="preserve">UN    </v>
          </cell>
          <cell r="D4735" t="str">
            <v>AS</v>
          </cell>
          <cell r="E4735" t="str">
            <v>10.909,88</v>
          </cell>
        </row>
        <row r="4736">
          <cell r="A4736">
            <v>7618</v>
          </cell>
          <cell r="B4736" t="str">
            <v>TRANSFORMADOR TRIFASICO DE DISTRIBUICAO, POTENCIA DE 1500 KVA, TENSAO NOMINAL DE 15 KV, TENSAO SECUNDARIA DE 220/127V, EM OLEO ISOLANTE TIPO MINERAL</v>
          </cell>
          <cell r="C4736" t="str">
            <v xml:space="preserve">UN    </v>
          </cell>
          <cell r="D4736" t="str">
            <v>AS</v>
          </cell>
          <cell r="E4736" t="str">
            <v>70.758,77</v>
          </cell>
        </row>
        <row r="4737">
          <cell r="A4737">
            <v>7620</v>
          </cell>
          <cell r="B4737" t="str">
            <v>TRANSFORMADOR TRIFASICO DE DISTRIBUICAO, POTENCIA DE 225 KVA, TENSAO NOMINAL DE 15 KV, TENSAO SECUNDARIA DE 220/127V, EM OLEO ISOLANTE TIPO MINERAL</v>
          </cell>
          <cell r="C4737" t="str">
            <v xml:space="preserve">UN    </v>
          </cell>
          <cell r="D4737" t="str">
            <v>AS</v>
          </cell>
          <cell r="E4737" t="str">
            <v>15.304,95</v>
          </cell>
        </row>
        <row r="4738">
          <cell r="A4738">
            <v>7610</v>
          </cell>
          <cell r="B4738" t="str">
            <v>TRANSFORMADOR TRIFASICO DE DISTRIBUICAO, POTENCIA DE 30 KVA, TENSAO NOMINAL DE 15 KV, TENSAO SECUNDARIA DE 220/127V, EM OLEO ISOLANTE TIPO MINERAL</v>
          </cell>
          <cell r="C4738" t="str">
            <v xml:space="preserve">UN    </v>
          </cell>
          <cell r="D4738" t="str">
            <v>AS</v>
          </cell>
          <cell r="E4738" t="str">
            <v>4.846,56</v>
          </cell>
        </row>
        <row r="4739">
          <cell r="A4739">
            <v>7615</v>
          </cell>
          <cell r="B4739" t="str">
            <v>TRANSFORMADOR TRIFASICO DE DISTRIBUICAO, POTENCIA DE 300 KVA, TENSAO NOMINAL DE 15 KV, TENSAO SECUNDARIA DE 220/127V, EM OLEO ISOLANTE TIPO MINERAL</v>
          </cell>
          <cell r="C4739" t="str">
            <v xml:space="preserve">UN    </v>
          </cell>
          <cell r="D4739" t="str">
            <v>AS</v>
          </cell>
          <cell r="E4739" t="str">
            <v>17.855,78</v>
          </cell>
        </row>
        <row r="4740">
          <cell r="A4740">
            <v>7617</v>
          </cell>
          <cell r="B4740" t="str">
            <v>TRANSFORMADOR TRIFASICO DE DISTRIBUICAO, POTENCIA DE 45 KVA, TENSAO NOMINAL DE 15 KV, TENSAO SECUNDARIA DE 220/127V, EM OLEO ISOLANTE TIPO MINERAL</v>
          </cell>
          <cell r="C4740" t="str">
            <v xml:space="preserve">UN    </v>
          </cell>
          <cell r="D4740" t="str">
            <v>AS</v>
          </cell>
          <cell r="E4740" t="str">
            <v>5.413,41</v>
          </cell>
        </row>
        <row r="4741">
          <cell r="A4741">
            <v>7616</v>
          </cell>
          <cell r="B4741" t="str">
            <v>TRANSFORMADOR TRIFASICO DE DISTRIBUICAO, POTENCIA DE 500 KVA, TENSAO NOMINAL DE 15 KV, TENSAO SECUNDARIA DE 220/127V, EM OLEO ISOLANTE TIPO MINERAL</v>
          </cell>
          <cell r="C4741" t="str">
            <v xml:space="preserve">UN    </v>
          </cell>
          <cell r="D4741" t="str">
            <v>AS</v>
          </cell>
          <cell r="E4741" t="str">
            <v>29.137,80</v>
          </cell>
        </row>
        <row r="4742">
          <cell r="A4742">
            <v>7611</v>
          </cell>
          <cell r="B4742" t="str">
            <v>TRANSFORMADOR TRIFASICO DE DISTRIBUICAO, POTENCIA DE 75 KVA, TENSAO NOMINAL DE 15 KV, TENSAO SECUNDARIA DE 220/127V, EM OLEO ISOLANTE TIPO MINERAL</v>
          </cell>
          <cell r="C4742" t="str">
            <v xml:space="preserve">UN    </v>
          </cell>
          <cell r="D4742" t="str">
            <v>AS</v>
          </cell>
          <cell r="E4742" t="str">
            <v>7.000,60</v>
          </cell>
        </row>
        <row r="4743">
          <cell r="A4743">
            <v>7612</v>
          </cell>
          <cell r="B4743" t="str">
            <v>TRANSFORMADOR TRIFASICO DE DISTRIBUICAO, POTENCIA DE 750 KVA, TENSAO NOMINAL DE 15 KV, TENSAO SECUNDARIA DE 220/127V, EM OLEO ISOLANTE TIPO MINERAL</v>
          </cell>
          <cell r="C4743" t="str">
            <v xml:space="preserve">UN    </v>
          </cell>
          <cell r="D4743" t="str">
            <v>AS</v>
          </cell>
          <cell r="E4743" t="str">
            <v>39.967,47</v>
          </cell>
        </row>
        <row r="4744">
          <cell r="A4744">
            <v>37371</v>
          </cell>
          <cell r="B4744" t="str">
            <v>TRANSPORTE - HORISTA (COLETADO CAIXA)</v>
          </cell>
          <cell r="C4744" t="str">
            <v xml:space="preserve">H     </v>
          </cell>
          <cell r="D4744" t="str">
            <v xml:space="preserve">C </v>
          </cell>
          <cell r="E4744" t="str">
            <v>0,50</v>
          </cell>
        </row>
        <row r="4745">
          <cell r="A4745">
            <v>40861</v>
          </cell>
          <cell r="B4745" t="str">
            <v>TRANSPORTE - MENSALISTA (COLETADO CAIXA)</v>
          </cell>
          <cell r="C4745" t="str">
            <v xml:space="preserve">MES   </v>
          </cell>
          <cell r="D4745" t="str">
            <v xml:space="preserve">C </v>
          </cell>
          <cell r="E4745" t="str">
            <v>95,20</v>
          </cell>
        </row>
        <row r="4746">
          <cell r="A4746">
            <v>36510</v>
          </cell>
          <cell r="B4746" t="str">
            <v>TRATOR DE ESTEIRAS, POTENCIA BRUTA DE 133 HP, PESO OPERACIONAL DE 14 T, COM LAMINA COM CAPACIDADE DE 3,00 M3</v>
          </cell>
          <cell r="C4746" t="str">
            <v xml:space="preserve">UN    </v>
          </cell>
          <cell r="D4746" t="str">
            <v>AS</v>
          </cell>
          <cell r="E4746" t="str">
            <v>636.085,60</v>
          </cell>
        </row>
        <row r="4747">
          <cell r="A4747">
            <v>25020</v>
          </cell>
          <cell r="B4747" t="str">
            <v>TRATOR DE ESTEIRAS, POTENCIA BRUTA DE 347 HP, PESO OPERACIONAL DE 38,5 T, COM ESCARIFICADOR E LAMINA COM CAPACIDADE DE 4,70M3</v>
          </cell>
          <cell r="C4747" t="str">
            <v xml:space="preserve">UN    </v>
          </cell>
          <cell r="D4747" t="str">
            <v>AS</v>
          </cell>
          <cell r="E4747" t="str">
            <v>2.620.448,88</v>
          </cell>
        </row>
        <row r="4748">
          <cell r="A4748">
            <v>7622</v>
          </cell>
          <cell r="B4748" t="str">
            <v>TRATOR DE ESTEIRAS, POTENCIA DE 100 HP, PESO OPERACIONAL DE 9,4 T, COM LAMINA COM CAPACIDADE DE 2,19 M3</v>
          </cell>
          <cell r="C4748" t="str">
            <v xml:space="preserve">UN    </v>
          </cell>
          <cell r="D4748" t="str">
            <v>AS</v>
          </cell>
          <cell r="E4748" t="str">
            <v>617.096,00</v>
          </cell>
        </row>
        <row r="4749">
          <cell r="A4749">
            <v>7624</v>
          </cell>
          <cell r="B4749" t="str">
            <v>TRATOR DE ESTEIRAS, POTENCIA DE 150 HP, PESO OPERACIONAL DE 16,7 T, COM RODA MOTRIZ ELEVADA E LAMINA COM CONTATO DE 3,18M3</v>
          </cell>
          <cell r="C4749" t="str">
            <v xml:space="preserve">UN    </v>
          </cell>
          <cell r="D4749" t="str">
            <v>AS</v>
          </cell>
          <cell r="E4749" t="str">
            <v>800.000,00</v>
          </cell>
        </row>
        <row r="4750">
          <cell r="A4750">
            <v>7625</v>
          </cell>
          <cell r="B4750" t="str">
            <v>TRATOR DE ESTEIRAS, POTENCIA DE 170 HP, PESO OPERACIONAL DE 19 T, COM LAMINA COM CAPACIDADE DE 5,2 M3</v>
          </cell>
          <cell r="C4750" t="str">
            <v xml:space="preserve">UN    </v>
          </cell>
          <cell r="D4750" t="str">
            <v>AS</v>
          </cell>
          <cell r="E4750" t="str">
            <v>795.106,96</v>
          </cell>
        </row>
        <row r="4751">
          <cell r="A4751">
            <v>7623</v>
          </cell>
          <cell r="B4751" t="str">
            <v>TRATOR DE ESTEIRAS, POTENCIA DE 347 HP, PESO OPERACIONAL DE 38,5 T, COM LAMINA COM CAPACIDADE DE 8,70M3</v>
          </cell>
          <cell r="C4751" t="str">
            <v xml:space="preserve">UN    </v>
          </cell>
          <cell r="D4751" t="str">
            <v>AS</v>
          </cell>
          <cell r="E4751" t="str">
            <v>2.620.448,88</v>
          </cell>
        </row>
        <row r="4752">
          <cell r="A4752">
            <v>36508</v>
          </cell>
          <cell r="B4752" t="str">
            <v>TRATOR DE ESTEIRAS, POTENCIA NO VOLANTE DE 200 HP, PESO OPERACIONAL DE 20,1 T, COM RODA MOTRIZ ELEVADA E LAMINA COM CAPACIDADE DE 3,89 M3</v>
          </cell>
          <cell r="C4752" t="str">
            <v xml:space="preserve">UN    </v>
          </cell>
          <cell r="D4752" t="str">
            <v>AS</v>
          </cell>
          <cell r="E4752" t="str">
            <v>1.178.519,84</v>
          </cell>
        </row>
        <row r="4753">
          <cell r="A4753">
            <v>36509</v>
          </cell>
          <cell r="B4753" t="str">
            <v>TRATOR DE ESTEIRAS, POTENCIA 125 HP, PESO OPERACIONAL DE 12,9 T, COM LAMINA COM CAPACIDADE DE 2,7 M3</v>
          </cell>
          <cell r="C4753" t="str">
            <v xml:space="preserve">UN    </v>
          </cell>
          <cell r="D4753" t="str">
            <v>AS</v>
          </cell>
          <cell r="E4753" t="str">
            <v>645.871,52</v>
          </cell>
        </row>
        <row r="4754">
          <cell r="A4754">
            <v>13238</v>
          </cell>
          <cell r="B4754" t="str">
            <v>TRATOR DE PNEUS COM POTENCIA DE 105 CV, TRACAO 4 X 4, PESO COM LASTRO DE 5775 KG</v>
          </cell>
          <cell r="C4754" t="str">
            <v xml:space="preserve">UN    </v>
          </cell>
          <cell r="D4754" t="str">
            <v>AS</v>
          </cell>
          <cell r="E4754" t="str">
            <v>169.570,08</v>
          </cell>
        </row>
        <row r="4755">
          <cell r="A4755">
            <v>36511</v>
          </cell>
          <cell r="B4755" t="str">
            <v>TRATOR DE PNEUS COM POTENCIA DE 122 CV, TRACAO 4 X 4, PESO COM LASTRO DE 4510 KG</v>
          </cell>
          <cell r="C4755" t="str">
            <v xml:space="preserve">UN    </v>
          </cell>
          <cell r="D4755" t="str">
            <v>AS</v>
          </cell>
          <cell r="E4755" t="str">
            <v>196.485,96</v>
          </cell>
        </row>
        <row r="4756">
          <cell r="A4756">
            <v>36515</v>
          </cell>
          <cell r="B4756" t="str">
            <v>TRATOR DE PNEUS COM POTENCIA DE 15 CV, PESO COM LASTRO DE 1160 KG</v>
          </cell>
          <cell r="C4756" t="str">
            <v xml:space="preserve">UN    </v>
          </cell>
          <cell r="D4756" t="str">
            <v>AS</v>
          </cell>
          <cell r="E4756" t="str">
            <v>57.869,15</v>
          </cell>
        </row>
        <row r="4757">
          <cell r="A4757">
            <v>10598</v>
          </cell>
          <cell r="B4757" t="str">
            <v>TRATOR DE PNEUS COM POTENCIA DE 50 CV, TRACAO 4 X 2, PESO COM LASTRO DE 2714 KG</v>
          </cell>
          <cell r="C4757" t="str">
            <v xml:space="preserve">UN    </v>
          </cell>
          <cell r="D4757" t="str">
            <v>AS</v>
          </cell>
          <cell r="E4757" t="str">
            <v>93.843,57</v>
          </cell>
        </row>
        <row r="4758">
          <cell r="A4758">
            <v>7640</v>
          </cell>
          <cell r="B4758" t="str">
            <v>TRATOR DE PNEUS COM POTENCIA DE 85 CV, TRACAO 4 X 4, PESO COM LASTRO DE 4675 KG</v>
          </cell>
          <cell r="C4758" t="str">
            <v xml:space="preserve">UN    </v>
          </cell>
          <cell r="D4758" t="str">
            <v>AS</v>
          </cell>
          <cell r="E4758" t="str">
            <v>144.000,00</v>
          </cell>
        </row>
        <row r="4759">
          <cell r="A4759">
            <v>36513</v>
          </cell>
          <cell r="B4759" t="str">
            <v>TRATOR DE PNEUS COM POTENCIA DE 85 CV, TURBO,  PESO COM LASTRO DE 4900 KG</v>
          </cell>
          <cell r="C4759" t="str">
            <v xml:space="preserve">UN    </v>
          </cell>
          <cell r="D4759" t="str">
            <v>AS</v>
          </cell>
          <cell r="E4759" t="str">
            <v>138.717,74</v>
          </cell>
        </row>
        <row r="4760">
          <cell r="A4760">
            <v>36514</v>
          </cell>
          <cell r="B4760" t="str">
            <v>TRATOR DE PNEUS COM POTENCIA DE 95 CV, TRACAO 4 X 4, PESO MAXIMO DE 5225 KG</v>
          </cell>
          <cell r="C4760" t="str">
            <v xml:space="preserve">UN    </v>
          </cell>
          <cell r="D4760" t="str">
            <v>AS</v>
          </cell>
          <cell r="E4760" t="str">
            <v>154.766,34</v>
          </cell>
        </row>
        <row r="4761">
          <cell r="A4761">
            <v>36149</v>
          </cell>
          <cell r="B4761" t="str">
            <v>TRAVA-QUEDAS EM ACO PARA CORDA DE 12 MM, EXTENSOR DE 25 X 300 MM, COM MOSQUETAO TIPO GANCHO TRAVA DUPLA</v>
          </cell>
          <cell r="C4761" t="str">
            <v xml:space="preserve">UN    </v>
          </cell>
          <cell r="D4761" t="str">
            <v>CR</v>
          </cell>
          <cell r="E4761" t="str">
            <v>134,53</v>
          </cell>
        </row>
        <row r="4762">
          <cell r="A4762">
            <v>42407</v>
          </cell>
          <cell r="B4762" t="str">
            <v>TRELICA NERVURADA (ESPACADOR), ALTURA = 120,0 MM, DIAMETRO DOS BANZOS INFERIORES E SUPERIOR = 6,0 MM, DIAMETRO DA DIAGONAL = 4,2 MM</v>
          </cell>
          <cell r="C4762" t="str">
            <v xml:space="preserve">M     </v>
          </cell>
          <cell r="D4762" t="str">
            <v>CR</v>
          </cell>
          <cell r="E4762" t="str">
            <v>4,54</v>
          </cell>
        </row>
        <row r="4763">
          <cell r="A4763">
            <v>11581</v>
          </cell>
          <cell r="B4763" t="str">
            <v>TRILHO EM ALUMINIO "U", COM ABAULADO PARA ROLDANA DE PORTA DE CORRER, *40 X 40* MM</v>
          </cell>
          <cell r="C4763" t="str">
            <v xml:space="preserve">M     </v>
          </cell>
          <cell r="D4763" t="str">
            <v>CR</v>
          </cell>
          <cell r="E4763" t="str">
            <v>23,69</v>
          </cell>
        </row>
        <row r="4764">
          <cell r="A4764">
            <v>11580</v>
          </cell>
          <cell r="B4764" t="str">
            <v>TRILHO QUADRADO, EM ALUMINIO (VERGALHAO MACICO), 1/4", (*6 X 6* CM), PARA RODIZIOS</v>
          </cell>
          <cell r="C4764" t="str">
            <v xml:space="preserve">M     </v>
          </cell>
          <cell r="D4764" t="str">
            <v>CR</v>
          </cell>
          <cell r="E4764" t="str">
            <v>10,79</v>
          </cell>
        </row>
        <row r="4765">
          <cell r="A4765">
            <v>38177</v>
          </cell>
          <cell r="B4765" t="str">
            <v>TRINCO / FECHO TIPO AVIAO, EM ZAMAC CROMADO, *60* MM, PARA JANELAS - INCLUI PARAFUSOS</v>
          </cell>
          <cell r="C4765" t="str">
            <v xml:space="preserve">UN    </v>
          </cell>
          <cell r="D4765" t="str">
            <v>CR</v>
          </cell>
          <cell r="E4765" t="str">
            <v>7,32</v>
          </cell>
        </row>
        <row r="4766">
          <cell r="A4766">
            <v>10743</v>
          </cell>
          <cell r="B4766" t="str">
            <v>TROLEY MANUAL CAPACIDADE 1 T</v>
          </cell>
          <cell r="C4766" t="str">
            <v xml:space="preserve">UN    </v>
          </cell>
          <cell r="D4766" t="str">
            <v>AS</v>
          </cell>
          <cell r="E4766" t="str">
            <v>580,46</v>
          </cell>
        </row>
        <row r="4767">
          <cell r="A4767">
            <v>39848</v>
          </cell>
          <cell r="B4767" t="str">
            <v>TUBO / MANGUEIRA PRETA EM POLIETILENO, LINHA PESADA OU REFORCADA, TIPO ESPAGUETE, PARA INJECAO DE CALDA DE CIMENTO, D = 1/2", ESPESSURA 1,5 MM</v>
          </cell>
          <cell r="C4767" t="str">
            <v xml:space="preserve">M     </v>
          </cell>
          <cell r="D4767" t="str">
            <v>AS</v>
          </cell>
          <cell r="E4767" t="str">
            <v>1,33</v>
          </cell>
        </row>
        <row r="4768">
          <cell r="A4768">
            <v>20999</v>
          </cell>
          <cell r="B4768" t="str">
            <v>TUBO ACO CARBONO COM COSTURA, NBR 5580, CLASSE L, DN = 15 MM, E = 2,25 MM, 1,06 KG/M</v>
          </cell>
          <cell r="C4768" t="str">
            <v xml:space="preserve">M     </v>
          </cell>
          <cell r="D4768" t="str">
            <v>CR</v>
          </cell>
          <cell r="E4768" t="str">
            <v>7,82</v>
          </cell>
        </row>
        <row r="4769">
          <cell r="A4769">
            <v>21001</v>
          </cell>
          <cell r="B4769" t="str">
            <v>TUBO ACO CARBONO COM COSTURA, NBR 5580, CLASSE L, DN = 25 MM, E = 2,65 MM, 2,02 KG/M</v>
          </cell>
          <cell r="C4769" t="str">
            <v xml:space="preserve">M     </v>
          </cell>
          <cell r="D4769" t="str">
            <v xml:space="preserve">C </v>
          </cell>
          <cell r="E4769" t="str">
            <v>14,59</v>
          </cell>
        </row>
        <row r="4770">
          <cell r="A4770">
            <v>21003</v>
          </cell>
          <cell r="B4770" t="str">
            <v>TUBO ACO CARBONO COM COSTURA, NBR 5580, CLASSE L, DN = 40 MM, E = 3,0 MM, 3,34 KG/M</v>
          </cell>
          <cell r="C4770" t="str">
            <v xml:space="preserve">M     </v>
          </cell>
          <cell r="D4770" t="str">
            <v>CR</v>
          </cell>
          <cell r="E4770" t="str">
            <v>23,97</v>
          </cell>
        </row>
        <row r="4771">
          <cell r="A4771">
            <v>21006</v>
          </cell>
          <cell r="B4771" t="str">
            <v>TUBO ACO CARBONO COM COSTURA, NBR 5580, CLASSE L, DN = 80 MM, E = 3,35 MM, 7,07 KG/M</v>
          </cell>
          <cell r="C4771" t="str">
            <v xml:space="preserve">M     </v>
          </cell>
          <cell r="D4771" t="str">
            <v>CR</v>
          </cell>
          <cell r="E4771" t="str">
            <v>50,88</v>
          </cell>
        </row>
        <row r="4772">
          <cell r="A4772">
            <v>21019</v>
          </cell>
          <cell r="B4772" t="str">
            <v>TUBO ACO CARBONO COM COSTURA, NBR 5580, CLASSE M, DN = 25 MM, E = 3,35 MM, *2,50* KG//M</v>
          </cell>
          <cell r="C4772" t="str">
            <v xml:space="preserve">M     </v>
          </cell>
          <cell r="D4772" t="str">
            <v>CR</v>
          </cell>
          <cell r="E4772" t="str">
            <v>17,68</v>
          </cell>
        </row>
        <row r="4773">
          <cell r="A4773">
            <v>21021</v>
          </cell>
          <cell r="B4773" t="str">
            <v>TUBO ACO CARBONO COM COSTURA, NBR 5580, CLASSE M, DN = 40 MM, E = 3,35 MM, *3,71* KG//M</v>
          </cell>
          <cell r="C4773" t="str">
            <v xml:space="preserve">M     </v>
          </cell>
          <cell r="D4773" t="str">
            <v>CR</v>
          </cell>
          <cell r="E4773" t="str">
            <v>27,96</v>
          </cell>
        </row>
        <row r="4774">
          <cell r="A4774">
            <v>21024</v>
          </cell>
          <cell r="B4774" t="str">
            <v>TUBO ACO CARBONO COM COSTURA, NBR 5580, CLASSE M, DN = 80 MM, E = 4,05 MM, *8,47* KG/M</v>
          </cell>
          <cell r="C4774" t="str">
            <v xml:space="preserve">M     </v>
          </cell>
          <cell r="D4774" t="str">
            <v>CR</v>
          </cell>
          <cell r="E4774" t="str">
            <v>59,90</v>
          </cell>
        </row>
        <row r="4775">
          <cell r="A4775">
            <v>40624</v>
          </cell>
          <cell r="B4775" t="str">
            <v>TUBO ACO CARBONO SEM COSTURA 1 1/2", E= *3,68 MM, SCHEDULE 40, 4,05 KG/M</v>
          </cell>
          <cell r="C4775" t="str">
            <v xml:space="preserve">M     </v>
          </cell>
          <cell r="D4775" t="str">
            <v>CR</v>
          </cell>
          <cell r="E4775" t="str">
            <v>53,10</v>
          </cell>
        </row>
        <row r="4776">
          <cell r="A4776">
            <v>42575</v>
          </cell>
          <cell r="B4776" t="str">
            <v>TUBO ACO CARBONO SEM COSTURA 1 1/4", E= *3,56 MM, SCHEDULE 40, *3,38* KG/M</v>
          </cell>
          <cell r="C4776" t="str">
            <v xml:space="preserve">M     </v>
          </cell>
          <cell r="D4776" t="str">
            <v>CR</v>
          </cell>
          <cell r="E4776" t="str">
            <v>48,72</v>
          </cell>
        </row>
        <row r="4777">
          <cell r="A4777">
            <v>13127</v>
          </cell>
          <cell r="B4777" t="str">
            <v>TUBO ACO CARBONO SEM COSTURA 1/2", E= *2,77 MM, SCHEDULE 40, *1,27 KG/M</v>
          </cell>
          <cell r="C4777" t="str">
            <v xml:space="preserve">M     </v>
          </cell>
          <cell r="D4777" t="str">
            <v>CR</v>
          </cell>
          <cell r="E4777" t="str">
            <v>23,68</v>
          </cell>
        </row>
        <row r="4778">
          <cell r="A4778">
            <v>13137</v>
          </cell>
          <cell r="B4778" t="str">
            <v>TUBO ACO CARBONO SEM COSTURA 1/2", E= *3,73 MM, SCHEDULE 80, *1,62 KG/M</v>
          </cell>
          <cell r="C4778" t="str">
            <v xml:space="preserve">M     </v>
          </cell>
          <cell r="D4778" t="str">
            <v>CR</v>
          </cell>
          <cell r="E4778" t="str">
            <v>31,43</v>
          </cell>
        </row>
        <row r="4779">
          <cell r="A4779">
            <v>42574</v>
          </cell>
          <cell r="B4779" t="str">
            <v>TUBO ACO CARBONO SEM COSTURA 1", E= *3,38 MM, SCHEDULE 40, *2,50* KG/M</v>
          </cell>
          <cell r="C4779" t="str">
            <v xml:space="preserve">M     </v>
          </cell>
          <cell r="D4779" t="str">
            <v>CR</v>
          </cell>
          <cell r="E4779" t="str">
            <v>36,36</v>
          </cell>
        </row>
        <row r="4780">
          <cell r="A4780">
            <v>20989</v>
          </cell>
          <cell r="B4780" t="str">
            <v>TUBO ACO CARBONO SEM COSTURA 14", E= *11,13 MM, SCHEDULE 40, *94,55 KG/M</v>
          </cell>
          <cell r="C4780" t="str">
            <v xml:space="preserve">M     </v>
          </cell>
          <cell r="D4780" t="str">
            <v>CR</v>
          </cell>
          <cell r="E4780" t="str">
            <v>1.125,98</v>
          </cell>
        </row>
        <row r="4781">
          <cell r="A4781">
            <v>21147</v>
          </cell>
          <cell r="B4781" t="str">
            <v>TUBO ACO CARBONO SEM COSTURA 2 1/2", E = 5,16 MM, SCHEDULE 40 (8,62 KG/M)</v>
          </cell>
          <cell r="C4781" t="str">
            <v xml:space="preserve">M     </v>
          </cell>
          <cell r="D4781" t="str">
            <v>CR</v>
          </cell>
          <cell r="E4781" t="str">
            <v>105,57</v>
          </cell>
        </row>
        <row r="4782">
          <cell r="A4782">
            <v>21148</v>
          </cell>
          <cell r="B4782" t="str">
            <v>TUBO ACO CARBONO SEM COSTURA 2", E= *3,91* MM, SCHEDULE 40, *5,43* KG/M</v>
          </cell>
          <cell r="C4782" t="str">
            <v xml:space="preserve">M     </v>
          </cell>
          <cell r="D4782" t="str">
            <v xml:space="preserve">C </v>
          </cell>
          <cell r="E4782" t="str">
            <v>65,16</v>
          </cell>
        </row>
        <row r="4783">
          <cell r="A4783">
            <v>20984</v>
          </cell>
          <cell r="B4783" t="str">
            <v>TUBO ACO CARBONO SEM COSTURA 20", E= *12,70 MM, SCHEDULE 30, *154,97 KG/M</v>
          </cell>
          <cell r="C4783" t="str">
            <v xml:space="preserve">M     </v>
          </cell>
          <cell r="D4783" t="str">
            <v>CR</v>
          </cell>
          <cell r="E4783" t="str">
            <v>2.160,53</v>
          </cell>
        </row>
        <row r="4784">
          <cell r="A4784">
            <v>13042</v>
          </cell>
          <cell r="B4784" t="str">
            <v>TUBO ACO CARBONO SEM COSTURA 20", E= *6,35 MM,  SCHEDULE 10, *78,46 KG/M</v>
          </cell>
          <cell r="C4784" t="str">
            <v xml:space="preserve">M     </v>
          </cell>
          <cell r="D4784" t="str">
            <v>CR</v>
          </cell>
          <cell r="E4784" t="str">
            <v>1.197,25</v>
          </cell>
        </row>
        <row r="4785">
          <cell r="A4785">
            <v>21150</v>
          </cell>
          <cell r="B4785" t="str">
            <v>TUBO ACO CARBONO SEM COSTURA 3/4", E= *2,87 MM, SCHEDULE 40, *1,69 KG/M</v>
          </cell>
          <cell r="C4785" t="str">
            <v xml:space="preserve">M     </v>
          </cell>
          <cell r="D4785" t="str">
            <v>CR</v>
          </cell>
          <cell r="E4785" t="str">
            <v>32,31</v>
          </cell>
        </row>
        <row r="4786">
          <cell r="A4786">
            <v>13141</v>
          </cell>
          <cell r="B4786" t="str">
            <v>TUBO ACO CARBONO SEM COSTURA 3/4", E= *3,91 MM, SCHEDULE 80, *2,19 KG/M.</v>
          </cell>
          <cell r="C4786" t="str">
            <v xml:space="preserve">M     </v>
          </cell>
          <cell r="D4786" t="str">
            <v>CR</v>
          </cell>
          <cell r="E4786" t="str">
            <v>40,71</v>
          </cell>
        </row>
        <row r="4787">
          <cell r="A4787">
            <v>42576</v>
          </cell>
          <cell r="B4787" t="str">
            <v>TUBO ACO CARBONO SEM COSTURA 3", E= *5,49 MM, SCHEDULE 40, *11,28* KG/M</v>
          </cell>
          <cell r="C4787" t="str">
            <v xml:space="preserve">M     </v>
          </cell>
          <cell r="D4787" t="str">
            <v>CR</v>
          </cell>
          <cell r="E4787" t="str">
            <v>132,91</v>
          </cell>
        </row>
        <row r="4788">
          <cell r="A4788">
            <v>21151</v>
          </cell>
          <cell r="B4788" t="str">
            <v>TUBO ACO CARBONO SEM COSTURA 4", E= *6,02 MM, SCHEDULE 40, *16,06 KG/M</v>
          </cell>
          <cell r="C4788" t="str">
            <v xml:space="preserve">M     </v>
          </cell>
          <cell r="D4788" t="str">
            <v>CR</v>
          </cell>
          <cell r="E4788" t="str">
            <v>193,39</v>
          </cell>
        </row>
        <row r="4789">
          <cell r="A4789">
            <v>13142</v>
          </cell>
          <cell r="B4789" t="str">
            <v>TUBO ACO CARBONO SEM COSTURA 4", E= *8,56 MM, SCHEDULE 80, *22,31 KG/M</v>
          </cell>
          <cell r="C4789" t="str">
            <v xml:space="preserve">M     </v>
          </cell>
          <cell r="D4789" t="str">
            <v>CR</v>
          </cell>
          <cell r="E4789" t="str">
            <v>276,47</v>
          </cell>
        </row>
        <row r="4790">
          <cell r="A4790">
            <v>42577</v>
          </cell>
          <cell r="B4790" t="str">
            <v>TUBO ACO CARBONO SEM COSTURA 5", E= *6,55 MM, SCHEDULE 40, *21,75* KG/M</v>
          </cell>
          <cell r="C4790" t="str">
            <v xml:space="preserve">M     </v>
          </cell>
          <cell r="D4790" t="str">
            <v>CR</v>
          </cell>
          <cell r="E4790" t="str">
            <v>303,36</v>
          </cell>
        </row>
        <row r="4791">
          <cell r="A4791">
            <v>20994</v>
          </cell>
          <cell r="B4791" t="str">
            <v>TUBO ACO CARBONO SEM COSTURA 6", E= *10,97 MM, SCHEDULE 80, *42,56 KG/M</v>
          </cell>
          <cell r="C4791" t="str">
            <v xml:space="preserve">M     </v>
          </cell>
          <cell r="D4791" t="str">
            <v>CR</v>
          </cell>
          <cell r="E4791" t="str">
            <v>521,27</v>
          </cell>
        </row>
        <row r="4792">
          <cell r="A4792">
            <v>7672</v>
          </cell>
          <cell r="B4792" t="str">
            <v>TUBO ACO CARBONO SEM COSTURA 6", E= 7,11 MM,  SCHEDULE 40, *28,26 KG/M</v>
          </cell>
          <cell r="C4792" t="str">
            <v xml:space="preserve">M     </v>
          </cell>
          <cell r="D4792" t="str">
            <v>CR</v>
          </cell>
          <cell r="E4792" t="str">
            <v>341,49</v>
          </cell>
        </row>
        <row r="4793">
          <cell r="A4793">
            <v>20995</v>
          </cell>
          <cell r="B4793" t="str">
            <v>TUBO ACO CARBONO SEM COSTURA 8", E= *12,70 MM, SCHEDULE 80, *64,64 KG/M</v>
          </cell>
          <cell r="C4793" t="str">
            <v xml:space="preserve">M     </v>
          </cell>
          <cell r="D4793" t="str">
            <v>CR</v>
          </cell>
          <cell r="E4793" t="str">
            <v>685,04</v>
          </cell>
        </row>
        <row r="4794">
          <cell r="A4794">
            <v>7690</v>
          </cell>
          <cell r="B4794" t="str">
            <v>TUBO ACO CARBONO SEM COSTURA 8", E= *6,35 MM,  SCHEDULE 20, *33,27 KG/M</v>
          </cell>
          <cell r="C4794" t="str">
            <v xml:space="preserve">M     </v>
          </cell>
          <cell r="D4794" t="str">
            <v>CR</v>
          </cell>
          <cell r="E4794" t="str">
            <v>396,21</v>
          </cell>
        </row>
        <row r="4795">
          <cell r="A4795">
            <v>20980</v>
          </cell>
          <cell r="B4795" t="str">
            <v>TUBO ACO CARBONO SEM COSTURA 8", E= *7,04 MM, SCHEDULE 30, *36,75 KG/M</v>
          </cell>
          <cell r="C4795" t="str">
            <v xml:space="preserve">M     </v>
          </cell>
          <cell r="D4795" t="str">
            <v>CR</v>
          </cell>
          <cell r="E4795" t="str">
            <v>432,22</v>
          </cell>
        </row>
        <row r="4796">
          <cell r="A4796">
            <v>7661</v>
          </cell>
          <cell r="B4796" t="str">
            <v>TUBO ACO CARBONO SEM COSTURA 8", E= *8,18 MM, SCHEDULE 40, *42,55 KG/M</v>
          </cell>
          <cell r="C4796" t="str">
            <v xml:space="preserve">M     </v>
          </cell>
          <cell r="D4796" t="str">
            <v>CR</v>
          </cell>
          <cell r="E4796" t="str">
            <v>514,17</v>
          </cell>
        </row>
        <row r="4797">
          <cell r="A4797">
            <v>21016</v>
          </cell>
          <cell r="B4797" t="str">
            <v>TUBO ACO GALVANIZADO COM COSTURA, CLASSE LEVE, DN 100 MM ( 4"),  E = 3,75 MM,  *10,55* KG/M (NBR 5580)</v>
          </cell>
          <cell r="C4797" t="str">
            <v xml:space="preserve">M     </v>
          </cell>
          <cell r="D4797" t="str">
            <v>CR</v>
          </cell>
          <cell r="E4797" t="str">
            <v>97,93</v>
          </cell>
        </row>
        <row r="4798">
          <cell r="A4798">
            <v>21008</v>
          </cell>
          <cell r="B4798" t="str">
            <v>TUBO ACO GALVANIZADO COM COSTURA, CLASSE LEVE, DN 15 MM ( 1/2"),  E = 2,25 MM,  *1,2* KG/M (NBR 5580)</v>
          </cell>
          <cell r="C4798" t="str">
            <v xml:space="preserve">M     </v>
          </cell>
          <cell r="D4798" t="str">
            <v>CR</v>
          </cell>
          <cell r="E4798" t="str">
            <v>11,44</v>
          </cell>
        </row>
        <row r="4799">
          <cell r="A4799">
            <v>21009</v>
          </cell>
          <cell r="B4799" t="str">
            <v>TUBO ACO GALVANIZADO COM COSTURA, CLASSE LEVE, DN 20 MM ( 3/4"),  E = 2,25 MM,  *1,3* KG/M (NBR 5580)</v>
          </cell>
          <cell r="C4799" t="str">
            <v xml:space="preserve">M     </v>
          </cell>
          <cell r="D4799" t="str">
            <v>CR</v>
          </cell>
          <cell r="E4799" t="str">
            <v>14,89</v>
          </cell>
        </row>
        <row r="4800">
          <cell r="A4800">
            <v>21010</v>
          </cell>
          <cell r="B4800" t="str">
            <v>TUBO ACO GALVANIZADO COM COSTURA, CLASSE LEVE, DN 25 MM ( 1"),  E = 2,65 MM,  *2,11* KG/M (NBR 5580)</v>
          </cell>
          <cell r="C4800" t="str">
            <v xml:space="preserve">M     </v>
          </cell>
          <cell r="D4800" t="str">
            <v xml:space="preserve">C </v>
          </cell>
          <cell r="E4800" t="str">
            <v>20,00</v>
          </cell>
        </row>
        <row r="4801">
          <cell r="A4801">
            <v>21011</v>
          </cell>
          <cell r="B4801" t="str">
            <v>TUBO ACO GALVANIZADO COM COSTURA, CLASSE LEVE, DN 32 MM ( 1 1/4"),  E = 2,65 MM,  *2,71* KG/M (NBR 5580)</v>
          </cell>
          <cell r="C4801" t="str">
            <v xml:space="preserve">M     </v>
          </cell>
          <cell r="D4801" t="str">
            <v>CR</v>
          </cell>
          <cell r="E4801" t="str">
            <v>29,15</v>
          </cell>
        </row>
        <row r="4802">
          <cell r="A4802">
            <v>21012</v>
          </cell>
          <cell r="B4802" t="str">
            <v>TUBO ACO GALVANIZADO COM COSTURA, CLASSE LEVE, DN 40 MM ( 1 1/2"),  E = 3,00 MM,  *3,48* KG/M (NBR 5580)</v>
          </cell>
          <cell r="C4802" t="str">
            <v xml:space="preserve">M     </v>
          </cell>
          <cell r="D4802" t="str">
            <v>CR</v>
          </cell>
          <cell r="E4802" t="str">
            <v>32,21</v>
          </cell>
        </row>
        <row r="4803">
          <cell r="A4803">
            <v>21013</v>
          </cell>
          <cell r="B4803" t="str">
            <v>TUBO ACO GALVANIZADO COM COSTURA, CLASSE LEVE, DN 50 MM ( 2"),  E = 3,00 MM,  *4,40* KG/M (NBR 5580)</v>
          </cell>
          <cell r="C4803" t="str">
            <v xml:space="preserve">M     </v>
          </cell>
          <cell r="D4803" t="str">
            <v>CR</v>
          </cell>
          <cell r="E4803" t="str">
            <v>42,03</v>
          </cell>
        </row>
        <row r="4804">
          <cell r="A4804">
            <v>21014</v>
          </cell>
          <cell r="B4804" t="str">
            <v>TUBO ACO GALVANIZADO COM COSTURA, CLASSE LEVE, DN 65 MM ( 2 1/2"),  E = 3,35 MM, * 6,23* KG/M (NBR 5580)</v>
          </cell>
          <cell r="C4804" t="str">
            <v xml:space="preserve">M     </v>
          </cell>
          <cell r="D4804" t="str">
            <v>CR</v>
          </cell>
          <cell r="E4804" t="str">
            <v>58,81</v>
          </cell>
        </row>
        <row r="4805">
          <cell r="A4805">
            <v>21015</v>
          </cell>
          <cell r="B4805" t="str">
            <v>TUBO ACO GALVANIZADO COM COSTURA, CLASSE LEVE, DN 80 MM ( 3"),  E = 3,35 MM, *7,32* KG/M (NBR 5580)</v>
          </cell>
          <cell r="C4805" t="str">
            <v xml:space="preserve">M     </v>
          </cell>
          <cell r="D4805" t="str">
            <v>CR</v>
          </cell>
          <cell r="E4805" t="str">
            <v>67,57</v>
          </cell>
        </row>
        <row r="4806">
          <cell r="A4806">
            <v>7697</v>
          </cell>
          <cell r="B4806" t="str">
            <v>TUBO ACO GALVANIZADO COM COSTURA, CLASSE MEDIA, DN 1.1/2", E = *3,25* MM, PESO *3,61* KG/M (NBR 5580)</v>
          </cell>
          <cell r="C4806" t="str">
            <v xml:space="preserve">M     </v>
          </cell>
          <cell r="D4806" t="str">
            <v>CR</v>
          </cell>
          <cell r="E4806" t="str">
            <v>32,24</v>
          </cell>
        </row>
        <row r="4807">
          <cell r="A4807">
            <v>7698</v>
          </cell>
          <cell r="B4807" t="str">
            <v>TUBO ACO GALVANIZADO COM COSTURA, CLASSE MEDIA, DN 1.1/4", E = *3,25* MM, PESO *3,14* KG/M (NBR 5580)</v>
          </cell>
          <cell r="C4807" t="str">
            <v xml:space="preserve">M     </v>
          </cell>
          <cell r="D4807" t="str">
            <v>CR</v>
          </cell>
          <cell r="E4807" t="str">
            <v>27,75</v>
          </cell>
        </row>
        <row r="4808">
          <cell r="A4808">
            <v>7691</v>
          </cell>
          <cell r="B4808" t="str">
            <v>TUBO ACO GALVANIZADO COM COSTURA, CLASSE MEDIA, DN 1/2", E = *2,65* MM, PESO *1,22* KG/M (NBR 5580)</v>
          </cell>
          <cell r="C4808" t="str">
            <v xml:space="preserve">M     </v>
          </cell>
          <cell r="D4808" t="str">
            <v>CR</v>
          </cell>
          <cell r="E4808" t="str">
            <v>11,72</v>
          </cell>
        </row>
        <row r="4809">
          <cell r="A4809">
            <v>40626</v>
          </cell>
          <cell r="B4809" t="str">
            <v>TUBO ACO GALVANIZADO COM COSTURA, CLASSE MEDIA, DN 1", E = 3,38 MM, PESO 2,50 KG/M (NBR 5580)</v>
          </cell>
          <cell r="C4809" t="str">
            <v xml:space="preserve">M     </v>
          </cell>
          <cell r="D4809" t="str">
            <v>CR</v>
          </cell>
          <cell r="E4809" t="str">
            <v>22,01</v>
          </cell>
        </row>
        <row r="4810">
          <cell r="A4810">
            <v>7701</v>
          </cell>
          <cell r="B4810" t="str">
            <v>TUBO ACO GALVANIZADO COM COSTURA, CLASSE MEDIA, DN 2.1/2", E = *3,65* MM, PESO *6,51* KG/M (NBR 5580)</v>
          </cell>
          <cell r="C4810" t="str">
            <v xml:space="preserve">M     </v>
          </cell>
          <cell r="D4810" t="str">
            <v>CR</v>
          </cell>
          <cell r="E4810" t="str">
            <v>57,70</v>
          </cell>
        </row>
        <row r="4811">
          <cell r="A4811">
            <v>7696</v>
          </cell>
          <cell r="B4811" t="str">
            <v>TUBO ACO GALVANIZADO COM COSTURA, CLASSE MEDIA, DN 2", E = *3,65* MM, PESO *5,10* KG/M (NBR 5580)</v>
          </cell>
          <cell r="C4811" t="str">
            <v xml:space="preserve">M     </v>
          </cell>
          <cell r="D4811" t="str">
            <v>CR</v>
          </cell>
          <cell r="E4811" t="str">
            <v>46,50</v>
          </cell>
        </row>
        <row r="4812">
          <cell r="A4812">
            <v>7700</v>
          </cell>
          <cell r="B4812" t="str">
            <v>TUBO ACO GALVANIZADO COM COSTURA, CLASSE MEDIA, DN 3/4", E = *2,65* MM, PESO *1,58* KG/M (NBR 5580)</v>
          </cell>
          <cell r="C4812" t="str">
            <v xml:space="preserve">M     </v>
          </cell>
          <cell r="D4812" t="str">
            <v>CR</v>
          </cell>
          <cell r="E4812" t="str">
            <v>14,83</v>
          </cell>
        </row>
        <row r="4813">
          <cell r="A4813">
            <v>7694</v>
          </cell>
          <cell r="B4813" t="str">
            <v>TUBO ACO GALVANIZADO COM COSTURA, CLASSE MEDIA, DN 3", E = *4,05* MM, PESO *8,47* KG/M (NBR 5580)</v>
          </cell>
          <cell r="C4813" t="str">
            <v xml:space="preserve">M     </v>
          </cell>
          <cell r="D4813" t="str">
            <v>CR</v>
          </cell>
          <cell r="E4813" t="str">
            <v>77,65</v>
          </cell>
        </row>
        <row r="4814">
          <cell r="A4814">
            <v>7693</v>
          </cell>
          <cell r="B4814" t="str">
            <v>TUBO ACO GALVANIZADO COM COSTURA, CLASSE MEDIA, DN 4", E = 4,50* MM, PESO 12,10* KG/M (NBR 5580)</v>
          </cell>
          <cell r="C4814" t="str">
            <v xml:space="preserve">M     </v>
          </cell>
          <cell r="D4814" t="str">
            <v>CR</v>
          </cell>
          <cell r="E4814" t="str">
            <v>106,94</v>
          </cell>
        </row>
        <row r="4815">
          <cell r="A4815">
            <v>7692</v>
          </cell>
          <cell r="B4815" t="str">
            <v>TUBO ACO GALVANIZADO COM COSTURA, CLASSE MEDIA, DN 5", E = *5,40* MM, PESO *17,80* KG/M (NBR 5580)</v>
          </cell>
          <cell r="C4815" t="str">
            <v xml:space="preserve">M     </v>
          </cell>
          <cell r="D4815" t="str">
            <v>CR</v>
          </cell>
          <cell r="E4815" t="str">
            <v>160,11</v>
          </cell>
        </row>
        <row r="4816">
          <cell r="A4816">
            <v>7695</v>
          </cell>
          <cell r="B4816" t="str">
            <v>TUBO ACO GALVANIZADO COM COSTURA, CLASSE MEDIA, DN 6", E = 4,85* MM, PESO 19,68* KG/M (NBR 5580)</v>
          </cell>
          <cell r="C4816" t="str">
            <v xml:space="preserve">M     </v>
          </cell>
          <cell r="D4816" t="str">
            <v>CR</v>
          </cell>
          <cell r="E4816" t="str">
            <v>173,64</v>
          </cell>
        </row>
        <row r="4817">
          <cell r="A4817">
            <v>13356</v>
          </cell>
          <cell r="B4817" t="str">
            <v>TUBO ACO INDUSTRIAL DN 2" (50,8 MM) E=1,50MM, PESO= 1,8237 KG/M</v>
          </cell>
          <cell r="C4817" t="str">
            <v xml:space="preserve">M     </v>
          </cell>
          <cell r="D4817" t="str">
            <v>CR</v>
          </cell>
          <cell r="E4817" t="str">
            <v>12,59</v>
          </cell>
        </row>
        <row r="4818">
          <cell r="A4818">
            <v>36365</v>
          </cell>
          <cell r="B4818" t="str">
            <v>TUBO COLETOR DE ESGOTO PVC, JEI, DN 100 MM (NBR  7362)</v>
          </cell>
          <cell r="C4818" t="str">
            <v xml:space="preserve">M     </v>
          </cell>
          <cell r="D4818" t="str">
            <v>AS</v>
          </cell>
          <cell r="E4818" t="str">
            <v>17,12</v>
          </cell>
        </row>
        <row r="4819">
          <cell r="A4819">
            <v>41930</v>
          </cell>
          <cell r="B4819" t="str">
            <v>TUBO COLETOR DE ESGOTO PVC, JEI, DN 200 MM (NBR 7362)</v>
          </cell>
          <cell r="C4819" t="str">
            <v xml:space="preserve">M     </v>
          </cell>
          <cell r="D4819" t="str">
            <v>AS</v>
          </cell>
          <cell r="E4819" t="str">
            <v>55,42</v>
          </cell>
        </row>
        <row r="4820">
          <cell r="A4820">
            <v>41931</v>
          </cell>
          <cell r="B4820" t="str">
            <v>TUBO COLETOR DE ESGOTO PVC, JEI, DN 250 MM (NBR 7362)</v>
          </cell>
          <cell r="C4820" t="str">
            <v xml:space="preserve">M     </v>
          </cell>
          <cell r="D4820" t="str">
            <v>AS</v>
          </cell>
          <cell r="E4820" t="str">
            <v>94,50</v>
          </cell>
        </row>
        <row r="4821">
          <cell r="A4821">
            <v>41932</v>
          </cell>
          <cell r="B4821" t="str">
            <v>TUBO COLETOR DE ESGOTO PVC, JEI, DN 300 MM (NBR 7362)</v>
          </cell>
          <cell r="C4821" t="str">
            <v xml:space="preserve">M     </v>
          </cell>
          <cell r="D4821" t="str">
            <v>AS</v>
          </cell>
          <cell r="E4821" t="str">
            <v>152,64</v>
          </cell>
        </row>
        <row r="4822">
          <cell r="A4822">
            <v>41933</v>
          </cell>
          <cell r="B4822" t="str">
            <v>TUBO COLETOR DE ESGOTO PVC, JEI, DN 350 MM (NBR 7362)</v>
          </cell>
          <cell r="C4822" t="str">
            <v xml:space="preserve">M     </v>
          </cell>
          <cell r="D4822" t="str">
            <v>AS</v>
          </cell>
          <cell r="E4822" t="str">
            <v>189,04</v>
          </cell>
        </row>
        <row r="4823">
          <cell r="A4823">
            <v>41934</v>
          </cell>
          <cell r="B4823" t="str">
            <v>TUBO COLETOR DE ESGOTO PVC, JEI, DN 400 MM (NBR 7362)</v>
          </cell>
          <cell r="C4823" t="str">
            <v xml:space="preserve">M     </v>
          </cell>
          <cell r="D4823" t="str">
            <v>AS</v>
          </cell>
          <cell r="E4823" t="str">
            <v>244,85</v>
          </cell>
        </row>
        <row r="4824">
          <cell r="A4824">
            <v>41936</v>
          </cell>
          <cell r="B4824" t="str">
            <v>TUBO COLETOR DE ESGOTO, PVC, JEI, DN 150 MM  (NBR 7362)</v>
          </cell>
          <cell r="C4824" t="str">
            <v xml:space="preserve">M     </v>
          </cell>
          <cell r="D4824" t="str">
            <v>AS</v>
          </cell>
          <cell r="E4824" t="str">
            <v>36,91</v>
          </cell>
        </row>
        <row r="4825">
          <cell r="A4825">
            <v>41785</v>
          </cell>
          <cell r="B4825" t="str">
            <v>TUBO CORRUGADO PEAD, PAREDE DUPLA, INTERNA LISA, JEI, DN/DI *1000* MM, PARA SANEAMENTO</v>
          </cell>
          <cell r="C4825" t="str">
            <v xml:space="preserve">M     </v>
          </cell>
          <cell r="D4825" t="str">
            <v>AS</v>
          </cell>
          <cell r="E4825" t="str">
            <v>976,08</v>
          </cell>
        </row>
        <row r="4826">
          <cell r="A4826">
            <v>41781</v>
          </cell>
          <cell r="B4826" t="str">
            <v>TUBO CORRUGADO PEAD, PAREDE DUPLA, INTERNA LISA, JEI, DN/DI *400* MM, PARA SANEAMENTO</v>
          </cell>
          <cell r="C4826" t="str">
            <v xml:space="preserve">M     </v>
          </cell>
          <cell r="D4826" t="str">
            <v>AS</v>
          </cell>
          <cell r="E4826" t="str">
            <v>278,28</v>
          </cell>
        </row>
        <row r="4827">
          <cell r="A4827">
            <v>41783</v>
          </cell>
          <cell r="B4827" t="str">
            <v>TUBO CORRUGADO PEAD, PAREDE DUPLA, INTERNA LISA, JEI, DN/DI *800* MM, PARA SANEAMENTO</v>
          </cell>
          <cell r="C4827" t="str">
            <v xml:space="preserve">M     </v>
          </cell>
          <cell r="D4827" t="str">
            <v>AS</v>
          </cell>
          <cell r="E4827" t="str">
            <v>734,35</v>
          </cell>
        </row>
        <row r="4828">
          <cell r="A4828">
            <v>41786</v>
          </cell>
          <cell r="B4828" t="str">
            <v>TUBO CORRUGADO PEAD, PAREDE DUPLA, INTERNA LISA, JEI, DN/DI 1200 MM, PARA SANEAMENTO</v>
          </cell>
          <cell r="C4828" t="str">
            <v xml:space="preserve">M     </v>
          </cell>
          <cell r="D4828" t="str">
            <v>AS</v>
          </cell>
          <cell r="E4828" t="str">
            <v>1.531,94</v>
          </cell>
        </row>
        <row r="4829">
          <cell r="A4829">
            <v>41779</v>
          </cell>
          <cell r="B4829" t="str">
            <v>TUBO CORRUGADO PEAD, PAREDE DUPLA, INTERNA LISA, JEI, DN/DI 250 MM, PARA SANEAMENTO</v>
          </cell>
          <cell r="C4829" t="str">
            <v xml:space="preserve">M     </v>
          </cell>
          <cell r="D4829" t="str">
            <v>AS</v>
          </cell>
          <cell r="E4829" t="str">
            <v>106,73</v>
          </cell>
        </row>
        <row r="4830">
          <cell r="A4830">
            <v>41780</v>
          </cell>
          <cell r="B4830" t="str">
            <v>TUBO CORRUGADO PEAD, PAREDE DUPLA, INTERNA LISA, JEI, DN/DI 300 MM, PARA SANEAMENTO</v>
          </cell>
          <cell r="C4830" t="str">
            <v xml:space="preserve">M     </v>
          </cell>
          <cell r="D4830" t="str">
            <v>AS</v>
          </cell>
          <cell r="E4830" t="str">
            <v>126,23</v>
          </cell>
        </row>
        <row r="4831">
          <cell r="A4831">
            <v>41782</v>
          </cell>
          <cell r="B4831" t="str">
            <v>TUBO CORRUGADO PEAD, PAREDE DUPLA, INTERNA LISA, JEI, DN/DI 600 MM, PARA SANEAMENTO</v>
          </cell>
          <cell r="C4831" t="str">
            <v xml:space="preserve">M     </v>
          </cell>
          <cell r="D4831" t="str">
            <v>AS</v>
          </cell>
          <cell r="E4831" t="str">
            <v>520,37</v>
          </cell>
        </row>
        <row r="4832">
          <cell r="A4832">
            <v>38130</v>
          </cell>
          <cell r="B4832" t="str">
            <v>TUBO CPVC SOLDAVEL, 35 MM, AGUA QUENTE PREDIAL (NBR 15884)</v>
          </cell>
          <cell r="C4832" t="str">
            <v xml:space="preserve">M     </v>
          </cell>
          <cell r="D4832" t="str">
            <v>AS</v>
          </cell>
          <cell r="E4832" t="str">
            <v>27,41</v>
          </cell>
        </row>
        <row r="4833">
          <cell r="A4833">
            <v>21123</v>
          </cell>
          <cell r="B4833" t="str">
            <v>TUBO CPVC, SOLDAVEL, 15 MM, AGUA QUENTE PREDIAL (NBR 15884)</v>
          </cell>
          <cell r="C4833" t="str">
            <v xml:space="preserve">M     </v>
          </cell>
          <cell r="D4833" t="str">
            <v>AS</v>
          </cell>
          <cell r="E4833" t="str">
            <v>7,78</v>
          </cell>
        </row>
        <row r="4834">
          <cell r="A4834">
            <v>21124</v>
          </cell>
          <cell r="B4834" t="str">
            <v>TUBO CPVC, SOLDAVEL, 22 MM, AGUA QUENTE PREDIAL (NBR 15884)</v>
          </cell>
          <cell r="C4834" t="str">
            <v xml:space="preserve">M     </v>
          </cell>
          <cell r="D4834" t="str">
            <v>AS</v>
          </cell>
          <cell r="E4834" t="str">
            <v>13,79</v>
          </cell>
        </row>
        <row r="4835">
          <cell r="A4835">
            <v>21125</v>
          </cell>
          <cell r="B4835" t="str">
            <v>TUBO CPVC, SOLDAVEL, 28 MM, AGUA QUENTE PREDIAL (NBR 15884)</v>
          </cell>
          <cell r="C4835" t="str">
            <v xml:space="preserve">M     </v>
          </cell>
          <cell r="D4835" t="str">
            <v>AS</v>
          </cell>
          <cell r="E4835" t="str">
            <v>22,14</v>
          </cell>
        </row>
        <row r="4836">
          <cell r="A4836">
            <v>38028</v>
          </cell>
          <cell r="B4836" t="str">
            <v>TUBO CPVC, SOLDAVEL, 42 MM, AGUA QUENTE PREDIAL (NBR 15884)</v>
          </cell>
          <cell r="C4836" t="str">
            <v xml:space="preserve">M     </v>
          </cell>
          <cell r="D4836" t="str">
            <v>AS</v>
          </cell>
          <cell r="E4836" t="str">
            <v>37,57</v>
          </cell>
        </row>
        <row r="4837">
          <cell r="A4837">
            <v>38029</v>
          </cell>
          <cell r="B4837" t="str">
            <v>TUBO CPVC, SOLDAVEL, 54 MM, AGUA QUENTE PREDIAL (NBR 15884)</v>
          </cell>
          <cell r="C4837" t="str">
            <v xml:space="preserve">M     </v>
          </cell>
          <cell r="D4837" t="str">
            <v>AS</v>
          </cell>
          <cell r="E4837" t="str">
            <v>57,27</v>
          </cell>
        </row>
        <row r="4838">
          <cell r="A4838">
            <v>38030</v>
          </cell>
          <cell r="B4838" t="str">
            <v>TUBO CPVC, SOLDAVEL, 73 MM, AGUA QUENTE PREDIAL (NBR 15884)</v>
          </cell>
          <cell r="C4838" t="str">
            <v xml:space="preserve">M     </v>
          </cell>
          <cell r="D4838" t="str">
            <v>AS</v>
          </cell>
          <cell r="E4838" t="str">
            <v>87,97</v>
          </cell>
        </row>
        <row r="4839">
          <cell r="A4839">
            <v>38031</v>
          </cell>
          <cell r="B4839" t="str">
            <v>TUBO CPVC, SOLDAVEL, 89 MM, AGUA QUENTE PREDIAL (NBR 15884)</v>
          </cell>
          <cell r="C4839" t="str">
            <v xml:space="preserve">M     </v>
          </cell>
          <cell r="D4839" t="str">
            <v>AS</v>
          </cell>
          <cell r="E4839" t="str">
            <v>139,40</v>
          </cell>
        </row>
        <row r="4840">
          <cell r="A4840">
            <v>39735</v>
          </cell>
          <cell r="B4840" t="str">
            <v>TUBO DE BORRACHA ELASTOMERICA FLEXIVEL, PRETA, PARA ISOLAMENTO TERMICO DE TUBULACAO, DN 1 1/8" (28 MM), E= 32 MM, COEFICIENTE DE CONDUTIVIDADE TERMICA 0,036W/mK, VAPOR DE AGUA MAIOR OU IGUAL A 10.000</v>
          </cell>
          <cell r="C4840" t="str">
            <v xml:space="preserve">M     </v>
          </cell>
          <cell r="D4840" t="str">
            <v>AS</v>
          </cell>
          <cell r="E4840" t="str">
            <v>65,19</v>
          </cell>
        </row>
        <row r="4841">
          <cell r="A4841">
            <v>39734</v>
          </cell>
          <cell r="B4841" t="str">
            <v>TUBO DE BORRACHA ELASTOMERICA FLEXIVEL, PRETA, PARA ISOLAMENTO TERMICO DE TUBULACAO, DN 1 3/8" (35 MM), E= 32 MM, COEFICIENTE DE CONDUTIVIDADE TERMICA 0,036W/mK, VAPOR DE AGUA MAIOR OU IGUAL A 10.000</v>
          </cell>
          <cell r="C4841" t="str">
            <v xml:space="preserve">M     </v>
          </cell>
          <cell r="D4841" t="str">
            <v>AS</v>
          </cell>
          <cell r="E4841" t="str">
            <v>77,32</v>
          </cell>
        </row>
        <row r="4842">
          <cell r="A4842">
            <v>39736</v>
          </cell>
          <cell r="B4842" t="str">
            <v>TUBO DE BORRACHA ELASTOMERICA FLEXIVEL, PRETA, PARA ISOLAMENTO TERMICO DE TUBULACAO, DN 1 5/8" (42 MM), E= 32 MM, COEFICIENTE DE CONDUTIVIDADE TERMICA 0,036W/mK, VAPOR DE AGUA MAIOR OU IGUAL A 10.000</v>
          </cell>
          <cell r="C4842" t="str">
            <v xml:space="preserve">M     </v>
          </cell>
          <cell r="D4842" t="str">
            <v>AS</v>
          </cell>
          <cell r="E4842" t="str">
            <v>88,24</v>
          </cell>
        </row>
        <row r="4843">
          <cell r="A4843">
            <v>39737</v>
          </cell>
          <cell r="B4843" t="str">
            <v>TUBO DE BORRACHA ELASTOMERICA FLEXIVEL, PRETA, PARA ISOLAMENTO TERMICO DE TUBULACAO, DN 1/2" (12 MM), E= 19 MM, COEFICIENTE DE CONDUTIVIDADE TERMICA 0,036W/mK, VAPOR DE AGUA MAIOR OU IGUAL A 10.000</v>
          </cell>
          <cell r="C4843" t="str">
            <v xml:space="preserve">M     </v>
          </cell>
          <cell r="D4843" t="str">
            <v>AS</v>
          </cell>
          <cell r="E4843" t="str">
            <v>11,87</v>
          </cell>
        </row>
        <row r="4844">
          <cell r="A4844">
            <v>39738</v>
          </cell>
          <cell r="B4844" t="str">
            <v>TUBO DE BORRACHA ELASTOMERICA FLEXIVEL, PRETA, PARA ISOLAMENTO TERMICO DE TUBULACAO, DN 1/4" (6 MM), E= 9 MM, COEFICIENTE DE CONDUTIVIDADE TERMICA 0,036W/mK, VAPOR DE AGUA MAIOR OU IGUAL A 10.000</v>
          </cell>
          <cell r="C4844" t="str">
            <v xml:space="preserve">M     </v>
          </cell>
          <cell r="D4844" t="str">
            <v>AS</v>
          </cell>
          <cell r="E4844" t="str">
            <v>4,29</v>
          </cell>
        </row>
        <row r="4845">
          <cell r="A4845">
            <v>39739</v>
          </cell>
          <cell r="B4845" t="str">
            <v>TUBO DE BORRACHA ELASTOMERICA FLEXIVEL, PRETA, PARA ISOLAMENTO TERMICO DE TUBULACAO, DN 1" (25 MM), E= 32 MM, COEFICIENTE DE CONDUTIVIDADE TERMICA 0,036W/mK, VAPOR DE AGUA MAIOR OU IGUAL A 10.000</v>
          </cell>
          <cell r="C4845" t="str">
            <v xml:space="preserve">M     </v>
          </cell>
          <cell r="D4845" t="str">
            <v>AS</v>
          </cell>
          <cell r="E4845" t="str">
            <v>61,02</v>
          </cell>
        </row>
        <row r="4846">
          <cell r="A4846">
            <v>39733</v>
          </cell>
          <cell r="B4846" t="str">
            <v>TUBO DE BORRACHA ELASTOMERICA FLEXIVEL, PRETA, PARA ISOLAMENTO TERMICO DE TUBULACAO, DN 2 1/8" (54 MM), E= 32 MM, COEFICIENTE DE CONDUTIVIDADE TERMICA 0,036W/mK, VAPOR DE AGUA MAIOR OU IGUAL A 10.000</v>
          </cell>
          <cell r="C4846" t="str">
            <v xml:space="preserve">M     </v>
          </cell>
          <cell r="D4846" t="str">
            <v>AS</v>
          </cell>
          <cell r="E4846" t="str">
            <v>105,60</v>
          </cell>
        </row>
        <row r="4847">
          <cell r="A4847">
            <v>39854</v>
          </cell>
          <cell r="B4847" t="str">
            <v>TUBO DE BORRACHA ELASTOMERICA FLEXIVEL, PRETA, PARA ISOLAMENTO TERMICO DE TUBULACAO, DN 2 5/8" (*64* MM), E= *32* MM, COEFICIENTE DE CONDUTIVIDADE TERMICA 0,036W/MK, VAPOR DE AGUA MAIOR OU IGUAL A 10.000</v>
          </cell>
          <cell r="C4847" t="str">
            <v xml:space="preserve">M     </v>
          </cell>
          <cell r="D4847" t="str">
            <v>AS</v>
          </cell>
          <cell r="E4847" t="str">
            <v>107,10</v>
          </cell>
        </row>
        <row r="4848">
          <cell r="A4848">
            <v>39740</v>
          </cell>
          <cell r="B4848" t="str">
            <v>TUBO DE BORRACHA ELASTOMERICA FLEXIVEL, PRETA, PARA ISOLAMENTO TERMICO DE TUBULACAO, DN 3/4" (18 MM), E= 32 MM, COEFICIENTE DE CONDUTIVIDADE TERMICA 0,036W/mK, VAPOR DE AGUA MAIOR OU IGUAL A 10.000</v>
          </cell>
          <cell r="C4848" t="str">
            <v xml:space="preserve">M     </v>
          </cell>
          <cell r="D4848" t="str">
            <v>AS</v>
          </cell>
          <cell r="E4848" t="str">
            <v>58,60</v>
          </cell>
        </row>
        <row r="4849">
          <cell r="A4849">
            <v>39741</v>
          </cell>
          <cell r="B4849" t="str">
            <v>TUBO DE BORRACHA ELASTOMERICA FLEXIVEL, PRETA, PARA ISOLAMENTO TERMICO DE TUBULACAO, DN 3/8" (10 MM), E= 19 MM, COEFICIENTE DE CONDUTIVIDADE TERMICA 0,036W/mK, VAPOR DE AGUA MAIOR OU IGUAL A 10.000</v>
          </cell>
          <cell r="C4849" t="str">
            <v xml:space="preserve">M     </v>
          </cell>
          <cell r="D4849" t="str">
            <v>AS</v>
          </cell>
          <cell r="E4849" t="str">
            <v>10,80</v>
          </cell>
        </row>
        <row r="4850">
          <cell r="A4850">
            <v>39853</v>
          </cell>
          <cell r="B4850" t="str">
            <v>TUBO DE BORRACHA ELASTOMERICA FLEXIVEL, PRETA, PARA ISOLAMENTO TERMICO DE TUBULACAO, DN 5/8" (15 MM), E= 19 MM, COEFICIENTE DE CONDUTIVIDADE TERMICA 0,036W/MK, VAPOR DE AGUA MAIOR OU IGUAL A 10.000</v>
          </cell>
          <cell r="C4850" t="str">
            <v xml:space="preserve">M     </v>
          </cell>
          <cell r="D4850" t="str">
            <v>AS</v>
          </cell>
          <cell r="E4850" t="str">
            <v>14,18</v>
          </cell>
        </row>
        <row r="4851">
          <cell r="A4851">
            <v>39742</v>
          </cell>
          <cell r="B4851" t="str">
            <v>TUBO DE BORRACHA ELASTOMERICA FLEXIVEL, PRETA, PARA ISOLAMENTO TERMICO DE TUBULACAO, DN 7/8" (22 MM), E= 32 MM, COEFICIENTE DE CONDUTIVIDADE TERMICA 0,036W/mK, VAPOR DE AGUA MAIOR OU IGUAL A 10.000</v>
          </cell>
          <cell r="C4851" t="str">
            <v xml:space="preserve">M     </v>
          </cell>
          <cell r="D4851" t="str">
            <v>AS</v>
          </cell>
          <cell r="E4851" t="str">
            <v>47,10</v>
          </cell>
        </row>
        <row r="4852">
          <cell r="A4852">
            <v>39749</v>
          </cell>
          <cell r="B4852" t="str">
            <v>TUBO DE COBRE CLASSE "A", DN = 1 " (28 MM), PARA INSTALACOES DE MEDIA PRESSAO PARA GASES COMBUSTIVEIS E MEDICINAIS</v>
          </cell>
          <cell r="C4852" t="str">
            <v xml:space="preserve">M     </v>
          </cell>
          <cell r="D4852" t="str">
            <v>AS</v>
          </cell>
          <cell r="E4852" t="str">
            <v>65,65</v>
          </cell>
        </row>
        <row r="4853">
          <cell r="A4853">
            <v>39751</v>
          </cell>
          <cell r="B4853" t="str">
            <v>TUBO DE COBRE CLASSE "A", DN = 1 1/2 " (42 MM), PARA INSTALACOES DE MEDIA PRESSAO PARA GASES COMBUSTIVEIS E MEDICINAIS</v>
          </cell>
          <cell r="C4853" t="str">
            <v xml:space="preserve">M     </v>
          </cell>
          <cell r="D4853" t="str">
            <v>AS</v>
          </cell>
          <cell r="E4853" t="str">
            <v>119,29</v>
          </cell>
        </row>
        <row r="4854">
          <cell r="A4854">
            <v>39750</v>
          </cell>
          <cell r="B4854" t="str">
            <v>TUBO DE COBRE CLASSE "A", DN = 1 1/4 " (35 MM), PARA INSTALACOES DE MEDIA PRESSAO PARA GASES COMBUSTIVEIS E MEDICINAIS</v>
          </cell>
          <cell r="C4854" t="str">
            <v xml:space="preserve">M     </v>
          </cell>
          <cell r="D4854" t="str">
            <v>AS</v>
          </cell>
          <cell r="E4854" t="str">
            <v>99,15</v>
          </cell>
        </row>
        <row r="4855">
          <cell r="A4855">
            <v>39747</v>
          </cell>
          <cell r="B4855" t="str">
            <v>TUBO DE COBRE CLASSE "A", DN = 1/2 " (15 MM), PARA INSTALACOES DE MEDIA PRESSAO PARA GASES COMBUSTIVEIS E MEDICINAIS</v>
          </cell>
          <cell r="C4855" t="str">
            <v xml:space="preserve">M     </v>
          </cell>
          <cell r="D4855" t="str">
            <v>AS</v>
          </cell>
          <cell r="E4855" t="str">
            <v>31,89</v>
          </cell>
        </row>
        <row r="4856">
          <cell r="A4856">
            <v>39753</v>
          </cell>
          <cell r="B4856" t="str">
            <v>TUBO DE COBRE CLASSE "A", DN = 2 1/2 " (66 MM), PARA INSTALACOES DE MEDIA PRESSAO PARA GASES COMBUSTIVEIS E MEDICINAIS</v>
          </cell>
          <cell r="C4856" t="str">
            <v xml:space="preserve">M     </v>
          </cell>
          <cell r="D4856" t="str">
            <v>AS</v>
          </cell>
          <cell r="E4856" t="str">
            <v>219,59</v>
          </cell>
        </row>
        <row r="4857">
          <cell r="A4857">
            <v>39754</v>
          </cell>
          <cell r="B4857" t="str">
            <v>TUBO DE COBRE CLASSE "A", DN = 3 " (79 MM), PARA INSTALACOES DE MEDIA PRESSAO PARA GASES COMBUSTIVEIS E MEDICINAIS</v>
          </cell>
          <cell r="C4857" t="str">
            <v xml:space="preserve">M     </v>
          </cell>
          <cell r="D4857" t="str">
            <v>AS</v>
          </cell>
          <cell r="E4857" t="str">
            <v>323,52</v>
          </cell>
        </row>
        <row r="4858">
          <cell r="A4858">
            <v>39748</v>
          </cell>
          <cell r="B4858" t="str">
            <v>TUBO DE COBRE CLASSE "A", DN = 3/4 " (22 MM), PARA INSTALACOES DE MEDIA PRESSAO PARA GASES COMBUSTIVEIS E MEDICINAIS</v>
          </cell>
          <cell r="C4858" t="str">
            <v xml:space="preserve">M     </v>
          </cell>
          <cell r="D4858" t="str">
            <v>AS</v>
          </cell>
          <cell r="E4858" t="str">
            <v>51,60</v>
          </cell>
        </row>
        <row r="4859">
          <cell r="A4859">
            <v>39755</v>
          </cell>
          <cell r="B4859" t="str">
            <v>TUBO DE COBRE CLASSE "A", DN = 4 " (104 MM), PARA INSTALACOES DE MEDIA PRESSAO PARA GASES COMBUSTIVEIS E MEDICINAIS</v>
          </cell>
          <cell r="C4859" t="str">
            <v xml:space="preserve">M     </v>
          </cell>
          <cell r="D4859" t="str">
            <v>AS</v>
          </cell>
          <cell r="E4859" t="str">
            <v>490,53</v>
          </cell>
        </row>
        <row r="4860">
          <cell r="A4860">
            <v>12742</v>
          </cell>
          <cell r="B4860" t="str">
            <v>TUBO DE COBRE CLASSE "E", DN = 104 MM, PARA INSTALACAO HIDRAULICA PREDIAL</v>
          </cell>
          <cell r="C4860" t="str">
            <v xml:space="preserve">M     </v>
          </cell>
          <cell r="D4860" t="str">
            <v>AS</v>
          </cell>
          <cell r="E4860" t="str">
            <v>388,41</v>
          </cell>
        </row>
        <row r="4861">
          <cell r="A4861">
            <v>12713</v>
          </cell>
          <cell r="B4861" t="str">
            <v>TUBO DE COBRE CLASSE "E", DN = 15 MM, PARA INSTALACAO HIDRAULICA PREDIAL</v>
          </cell>
          <cell r="C4861" t="str">
            <v xml:space="preserve">M     </v>
          </cell>
          <cell r="D4861" t="str">
            <v>AS</v>
          </cell>
          <cell r="E4861" t="str">
            <v>20,60</v>
          </cell>
        </row>
        <row r="4862">
          <cell r="A4862">
            <v>12743</v>
          </cell>
          <cell r="B4862" t="str">
            <v>TUBO DE COBRE CLASSE "E", DN = 22 MM, PARA INSTALACAO HIDRAULICA PREDIAL</v>
          </cell>
          <cell r="C4862" t="str">
            <v xml:space="preserve">M     </v>
          </cell>
          <cell r="D4862" t="str">
            <v>AS</v>
          </cell>
          <cell r="E4862" t="str">
            <v>35,43</v>
          </cell>
        </row>
        <row r="4863">
          <cell r="A4863">
            <v>12744</v>
          </cell>
          <cell r="B4863" t="str">
            <v>TUBO DE COBRE CLASSE "E", DN = 28 MM, PARA INSTALACAO HIDRAULICA PREDIAL</v>
          </cell>
          <cell r="C4863" t="str">
            <v xml:space="preserve">M     </v>
          </cell>
          <cell r="D4863" t="str">
            <v>AS</v>
          </cell>
          <cell r="E4863" t="str">
            <v>44,97</v>
          </cell>
        </row>
        <row r="4864">
          <cell r="A4864">
            <v>12745</v>
          </cell>
          <cell r="B4864" t="str">
            <v>TUBO DE COBRE CLASSE "E", DN = 35 MM, PARA INSTALACAO HIDRAULICA PREDIAL</v>
          </cell>
          <cell r="C4864" t="str">
            <v xml:space="preserve">M     </v>
          </cell>
          <cell r="D4864" t="str">
            <v>AS</v>
          </cell>
          <cell r="E4864" t="str">
            <v>65,31</v>
          </cell>
        </row>
        <row r="4865">
          <cell r="A4865">
            <v>12746</v>
          </cell>
          <cell r="B4865" t="str">
            <v>TUBO DE COBRE CLASSE "E", DN = 42 MM, PARA INSTALACAO HIDRAULICA PREDIAL</v>
          </cell>
          <cell r="C4865" t="str">
            <v xml:space="preserve">M     </v>
          </cell>
          <cell r="D4865" t="str">
            <v>AS</v>
          </cell>
          <cell r="E4865" t="str">
            <v>88,19</v>
          </cell>
        </row>
        <row r="4866">
          <cell r="A4866">
            <v>12747</v>
          </cell>
          <cell r="B4866" t="str">
            <v>TUBO DE COBRE CLASSE "E", DN = 54 MM, PARA INSTALACAO HIDRAULICA PREDIAL</v>
          </cell>
          <cell r="C4866" t="str">
            <v xml:space="preserve">M     </v>
          </cell>
          <cell r="D4866" t="str">
            <v>AS</v>
          </cell>
          <cell r="E4866" t="str">
            <v>127,90</v>
          </cell>
        </row>
        <row r="4867">
          <cell r="A4867">
            <v>12748</v>
          </cell>
          <cell r="B4867" t="str">
            <v>TUBO DE COBRE CLASSE "E", DN = 66 MM, PARA INSTALACAO HIDRAULICA PREDIAL</v>
          </cell>
          <cell r="C4867" t="str">
            <v xml:space="preserve">M     </v>
          </cell>
          <cell r="D4867" t="str">
            <v>AS</v>
          </cell>
          <cell r="E4867" t="str">
            <v>180,19</v>
          </cell>
        </row>
        <row r="4868">
          <cell r="A4868">
            <v>12749</v>
          </cell>
          <cell r="B4868" t="str">
            <v>TUBO DE COBRE CLASSE "E", DN = 79 MM, PARA INSTALACAO HIDRAULICA PREDIAL</v>
          </cell>
          <cell r="C4868" t="str">
            <v xml:space="preserve">M     </v>
          </cell>
          <cell r="D4868" t="str">
            <v>AS</v>
          </cell>
          <cell r="E4868" t="str">
            <v>263,41</v>
          </cell>
        </row>
        <row r="4869">
          <cell r="A4869">
            <v>39726</v>
          </cell>
          <cell r="B4869" t="str">
            <v>TUBO DE COBRE CLASSE "I", DN = 1 " (28 MM), PARA INSTALACOES INDUSTRIAIS DE ALTA PRESSAO E VAPOR</v>
          </cell>
          <cell r="C4869" t="str">
            <v xml:space="preserve">M     </v>
          </cell>
          <cell r="D4869" t="str">
            <v>AS</v>
          </cell>
          <cell r="E4869" t="str">
            <v>86,52</v>
          </cell>
        </row>
        <row r="4870">
          <cell r="A4870">
            <v>39728</v>
          </cell>
          <cell r="B4870" t="str">
            <v>TUBO DE COBRE CLASSE "I", DN = 1 1/2 " (42 MM), PARA INSTALACOES INDUSTRIAIS DE ALTA PRESSAO E VAPOR</v>
          </cell>
          <cell r="C4870" t="str">
            <v xml:space="preserve">M     </v>
          </cell>
          <cell r="D4870" t="str">
            <v>AS</v>
          </cell>
          <cell r="E4870" t="str">
            <v>152,06</v>
          </cell>
        </row>
        <row r="4871">
          <cell r="A4871">
            <v>39727</v>
          </cell>
          <cell r="B4871" t="str">
            <v>TUBO DE COBRE CLASSE "I", DN = 1 1/4 " (35 MM), PARA INSTALACOES INDUSTRIAIS DE ALTA PRESSAO E VAPOR</v>
          </cell>
          <cell r="C4871" t="str">
            <v xml:space="preserve">M     </v>
          </cell>
          <cell r="D4871" t="str">
            <v>AS</v>
          </cell>
          <cell r="E4871" t="str">
            <v>125,13</v>
          </cell>
        </row>
        <row r="4872">
          <cell r="A4872">
            <v>39724</v>
          </cell>
          <cell r="B4872" t="str">
            <v>TUBO DE COBRE CLASSE "I", DN = 1/2 " (15 MM), PARA INSTALACOES INDUSTRIAIS DE ALTA PRESSAO E VAPOR</v>
          </cell>
          <cell r="C4872" t="str">
            <v xml:space="preserve">M     </v>
          </cell>
          <cell r="D4872" t="str">
            <v>AS</v>
          </cell>
          <cell r="E4872" t="str">
            <v>38,31</v>
          </cell>
        </row>
        <row r="4873">
          <cell r="A4873">
            <v>39729</v>
          </cell>
          <cell r="B4873" t="str">
            <v>TUBO DE COBRE CLASSE "I", DN = 2 " (54 MM), PARA INSTALACOES INDUSTRIAIS DE ALTA PRESSAO E VAPOR</v>
          </cell>
          <cell r="C4873" t="str">
            <v xml:space="preserve">M     </v>
          </cell>
          <cell r="D4873" t="str">
            <v>AS</v>
          </cell>
          <cell r="E4873" t="str">
            <v>210,57</v>
          </cell>
        </row>
        <row r="4874">
          <cell r="A4874">
            <v>39730</v>
          </cell>
          <cell r="B4874" t="str">
            <v>TUBO DE COBRE CLASSE "I", DN = 2 1/2 " (66 MM), PARA INSTALACOES INDUSTRIAIS DE ALTA PRESSAO E VAPOR</v>
          </cell>
          <cell r="C4874" t="str">
            <v xml:space="preserve">M     </v>
          </cell>
          <cell r="D4874" t="str">
            <v>AS</v>
          </cell>
          <cell r="E4874" t="str">
            <v>273,21</v>
          </cell>
        </row>
        <row r="4875">
          <cell r="A4875">
            <v>39731</v>
          </cell>
          <cell r="B4875" t="str">
            <v>TUBO DE COBRE CLASSE "I", DN = 3 " (79 MM), PARA INSTALACOES INDUSTRIAIS DE ALTA PRESSAO E VAPOR</v>
          </cell>
          <cell r="C4875" t="str">
            <v xml:space="preserve">M     </v>
          </cell>
          <cell r="D4875" t="str">
            <v>AS</v>
          </cell>
          <cell r="E4875" t="str">
            <v>404,64</v>
          </cell>
        </row>
        <row r="4876">
          <cell r="A4876">
            <v>39725</v>
          </cell>
          <cell r="B4876" t="str">
            <v>TUBO DE COBRE CLASSE "I", DN = 3/4 " (22 MM), PARA INSTALACOES INDUSTRIAIS DE ALTA PRESSAO E VAPOR</v>
          </cell>
          <cell r="C4876" t="str">
            <v xml:space="preserve">M     </v>
          </cell>
          <cell r="D4876" t="str">
            <v>AS</v>
          </cell>
          <cell r="E4876" t="str">
            <v>62,44</v>
          </cell>
        </row>
        <row r="4877">
          <cell r="A4877">
            <v>39732</v>
          </cell>
          <cell r="B4877" t="str">
            <v>TUBO DE COBRE CLASSE "I", DN = 4" (104 MM), PARA INSTALACOES INDUSTRIAIS DE ALTA PRESSAO E VAPOR</v>
          </cell>
          <cell r="C4877" t="str">
            <v xml:space="preserve">M     </v>
          </cell>
          <cell r="D4877" t="str">
            <v>AS</v>
          </cell>
          <cell r="E4877" t="str">
            <v>595,61</v>
          </cell>
        </row>
        <row r="4878">
          <cell r="A4878">
            <v>39660</v>
          </cell>
          <cell r="B4878" t="str">
            <v>TUBO DE COBRE FLEXIVEL, D = 1/2 ", E = 0,79 MM, PARA AR-CONDICIONADO/ INSTALACOES GAS RESIDENCIAIS E COMERCIAIS</v>
          </cell>
          <cell r="C4878" t="str">
            <v xml:space="preserve">M     </v>
          </cell>
          <cell r="D4878" t="str">
            <v>AS</v>
          </cell>
          <cell r="E4878" t="str">
            <v>27,14</v>
          </cell>
        </row>
        <row r="4879">
          <cell r="A4879">
            <v>39662</v>
          </cell>
          <cell r="B4879" t="str">
            <v>TUBO DE COBRE FLEXIVEL, D = 1/4 ", E = 0,79 MM, PARA AR-CONDICIONADO/ INSTALACOES GAS RESIDENCIAIS E COMERCIAIS</v>
          </cell>
          <cell r="C4879" t="str">
            <v xml:space="preserve">M     </v>
          </cell>
          <cell r="D4879" t="str">
            <v>AS</v>
          </cell>
          <cell r="E4879" t="str">
            <v>13,01</v>
          </cell>
        </row>
        <row r="4880">
          <cell r="A4880">
            <v>39661</v>
          </cell>
          <cell r="B4880" t="str">
            <v>TUBO DE COBRE FLEXIVEL, D = 3/16 ", E = 0,79 MM, PARA AR-CONDICIONADO/ INSTALACOES GAS RESIDENCIAIS E COMERCIAIS</v>
          </cell>
          <cell r="C4880" t="str">
            <v xml:space="preserve">M     </v>
          </cell>
          <cell r="D4880" t="str">
            <v>AS</v>
          </cell>
          <cell r="E4880" t="str">
            <v>8,87</v>
          </cell>
        </row>
        <row r="4881">
          <cell r="A4881">
            <v>39666</v>
          </cell>
          <cell r="B4881" t="str">
            <v>TUBO DE COBRE FLEXIVEL, D = 3/4 ", E = 0,79 MM, PARA AR-CONDICIONADO/ INSTALACOES GAS RESIDENCIAIS E COMERCIAIS</v>
          </cell>
          <cell r="C4881" t="str">
            <v xml:space="preserve">M     </v>
          </cell>
          <cell r="D4881" t="str">
            <v>AS</v>
          </cell>
          <cell r="E4881" t="str">
            <v>40,83</v>
          </cell>
        </row>
        <row r="4882">
          <cell r="A4882">
            <v>39664</v>
          </cell>
          <cell r="B4882" t="str">
            <v>TUBO DE COBRE FLEXIVEL, D = 3/8 ", E = 0,79 MM, PARA AR-CONDICIONADO/ INSTALACOES GAS RESIDENCIAIS E COMERCIAIS</v>
          </cell>
          <cell r="C4882" t="str">
            <v xml:space="preserve">M     </v>
          </cell>
          <cell r="D4882" t="str">
            <v>AS</v>
          </cell>
          <cell r="E4882" t="str">
            <v>20,01</v>
          </cell>
        </row>
        <row r="4883">
          <cell r="A4883">
            <v>39663</v>
          </cell>
          <cell r="B4883" t="str">
            <v>TUBO DE COBRE FLEXIVEL, D = 5/16 ", E = 0,79 MM, PARA AR-CONDICIONADO/ INSTALACOES GAS RESIDENCIAIS E COMERCIAIS</v>
          </cell>
          <cell r="C4883" t="str">
            <v xml:space="preserve">M     </v>
          </cell>
          <cell r="D4883" t="str">
            <v>AS</v>
          </cell>
          <cell r="E4883" t="str">
            <v>15,99</v>
          </cell>
        </row>
        <row r="4884">
          <cell r="A4884">
            <v>39665</v>
          </cell>
          <cell r="B4884" t="str">
            <v>TUBO DE COBRE FLEXIVEL, D = 5/8 ", E = 0,79 MM, PARA AR-CONDICIONADO/ INSTALACOES GAS RESIDENCIAIS E COMERCIAIS</v>
          </cell>
          <cell r="C4884" t="str">
            <v xml:space="preserve">M     </v>
          </cell>
          <cell r="D4884" t="str">
            <v>AS</v>
          </cell>
          <cell r="E4884" t="str">
            <v>33,76</v>
          </cell>
        </row>
        <row r="4885">
          <cell r="A4885">
            <v>39752</v>
          </cell>
          <cell r="B4885" t="str">
            <v>TUBO DE COBRE, CLASSE "A", DN = 2" (54 MM), PARA INSTALACOES DE MEDIA PRESSAO PARA GASES COMBUSTIVEIS E MEDICINAIS</v>
          </cell>
          <cell r="C4885" t="str">
            <v xml:space="preserve">M     </v>
          </cell>
          <cell r="D4885" t="str">
            <v>AS</v>
          </cell>
          <cell r="E4885" t="str">
            <v>169,74</v>
          </cell>
        </row>
        <row r="4886">
          <cell r="A4886">
            <v>7725</v>
          </cell>
          <cell r="B4886" t="str">
            <v>TUBO DE CONCRETO ARMADO PARA AGUAS PLUVIAIS, CLASSE PA-1, COM ENCAIXE PONTA E BOLSA, DIAMETRO NOMINAL DE = 600 MM</v>
          </cell>
          <cell r="C4886" t="str">
            <v xml:space="preserve">M     </v>
          </cell>
          <cell r="D4886" t="str">
            <v>AS</v>
          </cell>
          <cell r="E4886" t="str">
            <v>95,00</v>
          </cell>
        </row>
        <row r="4887">
          <cell r="A4887">
            <v>7753</v>
          </cell>
          <cell r="B4887" t="str">
            <v>TUBO DE CONCRETO ARMADO PARA AGUAS PLUVIAIS, CLASSE PA-1, COM ENCAIXE PONTA E BOLSA, DIAMETRO NOMINAL DE 1000 MM</v>
          </cell>
          <cell r="C4887" t="str">
            <v xml:space="preserve">M     </v>
          </cell>
          <cell r="D4887" t="str">
            <v>AS</v>
          </cell>
          <cell r="E4887" t="str">
            <v>185,21</v>
          </cell>
        </row>
        <row r="4888">
          <cell r="A4888">
            <v>13256</v>
          </cell>
          <cell r="B4888" t="str">
            <v>TUBO DE CONCRETO ARMADO PARA AGUAS PLUVIAIS, CLASSE PA-1, COM ENCAIXE PONTA E BOLSA, DIAMETRO NOMINAL DE 1100 MM</v>
          </cell>
          <cell r="C4888" t="str">
            <v xml:space="preserve">M     </v>
          </cell>
          <cell r="D4888" t="str">
            <v>AS</v>
          </cell>
          <cell r="E4888" t="str">
            <v>259,45</v>
          </cell>
        </row>
        <row r="4889">
          <cell r="A4889">
            <v>7757</v>
          </cell>
          <cell r="B4889" t="str">
            <v>TUBO DE CONCRETO ARMADO PARA AGUAS PLUVIAIS, CLASSE PA-1, COM ENCAIXE PONTA E BOLSA, DIAMETRO NOMINAL DE 1200 MM</v>
          </cell>
          <cell r="C4889" t="str">
            <v xml:space="preserve">M     </v>
          </cell>
          <cell r="D4889" t="str">
            <v>AS</v>
          </cell>
          <cell r="E4889" t="str">
            <v>276,61</v>
          </cell>
        </row>
        <row r="4890">
          <cell r="A4890">
            <v>7758</v>
          </cell>
          <cell r="B4890" t="str">
            <v>TUBO DE CONCRETO ARMADO PARA AGUAS PLUVIAIS, CLASSE PA-1, COM ENCAIXE PONTA E BOLSA, DIAMETRO NOMINAL DE 1500 MM</v>
          </cell>
          <cell r="C4890" t="str">
            <v xml:space="preserve">M     </v>
          </cell>
          <cell r="D4890" t="str">
            <v>AS</v>
          </cell>
          <cell r="E4890" t="str">
            <v>400,75</v>
          </cell>
        </row>
        <row r="4891">
          <cell r="A4891">
            <v>7759</v>
          </cell>
          <cell r="B4891" t="str">
            <v>TUBO DE CONCRETO ARMADO PARA AGUAS PLUVIAIS, CLASSE PA-1, COM ENCAIXE PONTA E BOLSA, DIAMETRO NOMINAL DE 2000 MM</v>
          </cell>
          <cell r="C4891" t="str">
            <v xml:space="preserve">M     </v>
          </cell>
          <cell r="D4891" t="str">
            <v>AS</v>
          </cell>
          <cell r="E4891" t="str">
            <v>1.110,49</v>
          </cell>
        </row>
        <row r="4892">
          <cell r="A4892">
            <v>40334</v>
          </cell>
          <cell r="B4892" t="str">
            <v>TUBO DE CONCRETO ARMADO PARA AGUAS PLUVIAIS, CLASSE PA-1, COM ENCAIXE PONTA E BOLSA, DIAMETRO NOMINAL DE 300 MM</v>
          </cell>
          <cell r="C4892" t="str">
            <v xml:space="preserve">M     </v>
          </cell>
          <cell r="D4892" t="str">
            <v>AS</v>
          </cell>
          <cell r="E4892" t="str">
            <v>43,50</v>
          </cell>
        </row>
        <row r="4893">
          <cell r="A4893">
            <v>7745</v>
          </cell>
          <cell r="B4893" t="str">
            <v>TUBO DE CONCRETO ARMADO PARA AGUAS PLUVIAIS, CLASSE PA-1, COM ENCAIXE PONTA E BOLSA, DIAMETRO NOMINAL DE 400 MM</v>
          </cell>
          <cell r="C4893" t="str">
            <v xml:space="preserve">M     </v>
          </cell>
          <cell r="D4893" t="str">
            <v>AS</v>
          </cell>
          <cell r="E4893" t="str">
            <v>49,09</v>
          </cell>
        </row>
        <row r="4894">
          <cell r="A4894">
            <v>7714</v>
          </cell>
          <cell r="B4894" t="str">
            <v>TUBO DE CONCRETO ARMADO PARA AGUAS PLUVIAIS, CLASSE PA-1, COM ENCAIXE PONTA E BOLSA, DIAMETRO NOMINAL DE 500 MM</v>
          </cell>
          <cell r="C4894" t="str">
            <v xml:space="preserve">M     </v>
          </cell>
          <cell r="D4894" t="str">
            <v>AS</v>
          </cell>
          <cell r="E4894" t="str">
            <v>58,67</v>
          </cell>
        </row>
        <row r="4895">
          <cell r="A4895">
            <v>7742</v>
          </cell>
          <cell r="B4895" t="str">
            <v>TUBO DE CONCRETO ARMADO PARA AGUAS PLUVIAIS, CLASSE PA-1, COM ENCAIXE PONTA E BOLSA, DIAMETRO NOMINAL DE 700 MM</v>
          </cell>
          <cell r="C4895" t="str">
            <v xml:space="preserve">M     </v>
          </cell>
          <cell r="D4895" t="str">
            <v>AS</v>
          </cell>
          <cell r="E4895" t="str">
            <v>129,48</v>
          </cell>
        </row>
        <row r="4896">
          <cell r="A4896">
            <v>7750</v>
          </cell>
          <cell r="B4896" t="str">
            <v>TUBO DE CONCRETO ARMADO PARA AGUAS PLUVIAIS, CLASSE PA-1, COM ENCAIXE PONTA E BOLSA, DIAMETRO NOMINAL DE 800 MM</v>
          </cell>
          <cell r="C4896" t="str">
            <v xml:space="preserve">M     </v>
          </cell>
          <cell r="D4896" t="str">
            <v>AS</v>
          </cell>
          <cell r="E4896" t="str">
            <v>158,06</v>
          </cell>
        </row>
        <row r="4897">
          <cell r="A4897">
            <v>7756</v>
          </cell>
          <cell r="B4897" t="str">
            <v>TUBO DE CONCRETO ARMADO PARA AGUAS PLUVIAIS, CLASSE PA-1, COM ENCAIXE PONTA E BOLSA, DIAMETRO NOMINAL DE 900 MM</v>
          </cell>
          <cell r="C4897" t="str">
            <v xml:space="preserve">M     </v>
          </cell>
          <cell r="D4897" t="str">
            <v>AS</v>
          </cell>
          <cell r="E4897" t="str">
            <v>181,61</v>
          </cell>
        </row>
        <row r="4898">
          <cell r="A4898">
            <v>7765</v>
          </cell>
          <cell r="B4898" t="str">
            <v>TUBO DE CONCRETO ARMADO PARA AGUAS PLUVIAIS, CLASSE PA-2, COM ENCAIXE PONTA E BOLSA, DIAMETRO NOMINAL DE 1000 MM</v>
          </cell>
          <cell r="C4898" t="str">
            <v xml:space="preserve">M     </v>
          </cell>
          <cell r="D4898" t="str">
            <v>AS</v>
          </cell>
          <cell r="E4898" t="str">
            <v>203,57</v>
          </cell>
        </row>
        <row r="4899">
          <cell r="A4899">
            <v>12569</v>
          </cell>
          <cell r="B4899" t="str">
            <v>TUBO DE CONCRETO ARMADO PARA AGUAS PLUVIAIS, CLASSE PA-2, COM ENCAIXE PONTA E BOLSA, DIAMETRO NOMINAL DE 1100 MM</v>
          </cell>
          <cell r="C4899" t="str">
            <v xml:space="preserve">M     </v>
          </cell>
          <cell r="D4899" t="str">
            <v>AS</v>
          </cell>
          <cell r="E4899" t="str">
            <v>281,00</v>
          </cell>
        </row>
        <row r="4900">
          <cell r="A4900">
            <v>7766</v>
          </cell>
          <cell r="B4900" t="str">
            <v>TUBO DE CONCRETO ARMADO PARA AGUAS PLUVIAIS, CLASSE PA-2, COM ENCAIXE PONTA E BOLSA, DIAMETRO NOMINAL DE 1200 MM</v>
          </cell>
          <cell r="C4900" t="str">
            <v xml:space="preserve">M     </v>
          </cell>
          <cell r="D4900" t="str">
            <v>AS</v>
          </cell>
          <cell r="E4900" t="str">
            <v>298,57</v>
          </cell>
        </row>
        <row r="4901">
          <cell r="A4901">
            <v>7767</v>
          </cell>
          <cell r="B4901" t="str">
            <v>TUBO DE CONCRETO ARMADO PARA AGUAS PLUVIAIS, CLASSE PA-2, COM ENCAIXE PONTA E BOLSA, DIAMETRO NOMINAL DE 1500 MM</v>
          </cell>
          <cell r="C4901" t="str">
            <v xml:space="preserve">M     </v>
          </cell>
          <cell r="D4901" t="str">
            <v>AS</v>
          </cell>
          <cell r="E4901" t="str">
            <v>428,69</v>
          </cell>
        </row>
        <row r="4902">
          <cell r="A4902">
            <v>7727</v>
          </cell>
          <cell r="B4902" t="str">
            <v>TUBO DE CONCRETO ARMADO PARA AGUAS PLUVIAIS, CLASSE PA-2, COM ENCAIXE PONTA E BOLSA, DIAMETRO NOMINAL DE 2000 MM</v>
          </cell>
          <cell r="C4902" t="str">
            <v xml:space="preserve">M     </v>
          </cell>
          <cell r="D4902" t="str">
            <v>AS</v>
          </cell>
          <cell r="E4902" t="str">
            <v>1.245,37</v>
          </cell>
        </row>
        <row r="4903">
          <cell r="A4903">
            <v>7760</v>
          </cell>
          <cell r="B4903" t="str">
            <v>TUBO DE CONCRETO ARMADO PARA AGUAS PLUVIAIS, CLASSE PA-2, COM ENCAIXE PONTA E BOLSA, DIAMETRO NOMINAL DE 300 MM</v>
          </cell>
          <cell r="C4903" t="str">
            <v xml:space="preserve">M     </v>
          </cell>
          <cell r="D4903" t="str">
            <v>AS</v>
          </cell>
          <cell r="E4903" t="str">
            <v>49,49</v>
          </cell>
        </row>
        <row r="4904">
          <cell r="A4904">
            <v>7761</v>
          </cell>
          <cell r="B4904" t="str">
            <v>TUBO DE CONCRETO ARMADO PARA AGUAS PLUVIAIS, CLASSE PA-2, COM ENCAIXE PONTA E BOLSA, DIAMETRO NOMINAL DE 400 MM</v>
          </cell>
          <cell r="C4904" t="str">
            <v xml:space="preserve">M     </v>
          </cell>
          <cell r="D4904" t="str">
            <v>AS</v>
          </cell>
          <cell r="E4904" t="str">
            <v>51,89</v>
          </cell>
        </row>
        <row r="4905">
          <cell r="A4905">
            <v>7752</v>
          </cell>
          <cell r="B4905" t="str">
            <v>TUBO DE CONCRETO ARMADO PARA AGUAS PLUVIAIS, CLASSE PA-2, COM ENCAIXE PONTA E BOLSA, DIAMETRO NOMINAL DE 500 MM</v>
          </cell>
          <cell r="C4905" t="str">
            <v xml:space="preserve">M     </v>
          </cell>
          <cell r="D4905" t="str">
            <v>AS</v>
          </cell>
          <cell r="E4905" t="str">
            <v>63,06</v>
          </cell>
        </row>
        <row r="4906">
          <cell r="A4906">
            <v>7762</v>
          </cell>
          <cell r="B4906" t="str">
            <v>TUBO DE CONCRETO ARMADO PARA AGUAS PLUVIAIS, CLASSE PA-2, COM ENCAIXE PONTA E BOLSA, DIAMETRO NOMINAL DE 600 MM</v>
          </cell>
          <cell r="C4906" t="str">
            <v xml:space="preserve">M     </v>
          </cell>
          <cell r="D4906" t="str">
            <v>AS</v>
          </cell>
          <cell r="E4906" t="str">
            <v>82,42</v>
          </cell>
        </row>
        <row r="4907">
          <cell r="A4907">
            <v>7722</v>
          </cell>
          <cell r="B4907" t="str">
            <v>TUBO DE CONCRETO ARMADO PARA AGUAS PLUVIAIS, CLASSE PA-2, COM ENCAIXE PONTA E BOLSA, DIAMETRO NOMINAL DE 700 MM</v>
          </cell>
          <cell r="C4907" t="str">
            <v xml:space="preserve">M     </v>
          </cell>
          <cell r="D4907" t="str">
            <v>AS</v>
          </cell>
          <cell r="E4907" t="str">
            <v>126,13</v>
          </cell>
        </row>
        <row r="4908">
          <cell r="A4908">
            <v>7763</v>
          </cell>
          <cell r="B4908" t="str">
            <v>TUBO DE CONCRETO ARMADO PARA AGUAS PLUVIAIS, CLASSE PA-2, COM ENCAIXE PONTA E BOLSA, DIAMETRO NOMINAL DE 800 MM</v>
          </cell>
          <cell r="C4908" t="str">
            <v xml:space="preserve">M     </v>
          </cell>
          <cell r="D4908" t="str">
            <v>AS</v>
          </cell>
          <cell r="E4908" t="str">
            <v>153,67</v>
          </cell>
        </row>
        <row r="4909">
          <cell r="A4909">
            <v>7764</v>
          </cell>
          <cell r="B4909" t="str">
            <v>TUBO DE CONCRETO ARMADO PARA AGUAS PLUVIAIS, CLASSE PA-2, COM ENCAIXE PONTA E BOLSA, DIAMETRO NOMINAL DE 900 MM</v>
          </cell>
          <cell r="C4909" t="str">
            <v xml:space="preserve">M     </v>
          </cell>
          <cell r="D4909" t="str">
            <v>AS</v>
          </cell>
          <cell r="E4909" t="str">
            <v>183,61</v>
          </cell>
        </row>
        <row r="4910">
          <cell r="A4910">
            <v>12572</v>
          </cell>
          <cell r="B4910" t="str">
            <v>TUBO DE CONCRETO ARMADO PARA AGUAS PLUVIAIS, CLASSE PA-3, COM ENCAIXE PONTA E BOLSA, DIAMETRO NOMINAL DE 1000 MM</v>
          </cell>
          <cell r="C4910" t="str">
            <v xml:space="preserve">M     </v>
          </cell>
          <cell r="D4910" t="str">
            <v>AS</v>
          </cell>
          <cell r="E4910" t="str">
            <v>259,45</v>
          </cell>
        </row>
        <row r="4911">
          <cell r="A4911">
            <v>12573</v>
          </cell>
          <cell r="B4911" t="str">
            <v>TUBO DE CONCRETO ARMADO PARA AGUAS PLUVIAIS, CLASSE PA-3, COM ENCAIXE PONTA E BOLSA, DIAMETRO NOMINAL DE 1100 MM</v>
          </cell>
          <cell r="C4911" t="str">
            <v xml:space="preserve">M     </v>
          </cell>
          <cell r="D4911" t="str">
            <v>AS</v>
          </cell>
          <cell r="E4911" t="str">
            <v>341,28</v>
          </cell>
        </row>
        <row r="4912">
          <cell r="A4912">
            <v>12574</v>
          </cell>
          <cell r="B4912" t="str">
            <v>TUBO DE CONCRETO ARMADO PARA AGUAS PLUVIAIS, CLASSE PA-3, COM ENCAIXE PONTA E BOLSA, DIAMETRO NOMINAL DE 1200 MM</v>
          </cell>
          <cell r="C4912" t="str">
            <v xml:space="preserve">M     </v>
          </cell>
          <cell r="D4912" t="str">
            <v>AS</v>
          </cell>
          <cell r="E4912" t="str">
            <v>412,65</v>
          </cell>
        </row>
        <row r="4913">
          <cell r="A4913">
            <v>12575</v>
          </cell>
          <cell r="B4913" t="str">
            <v>TUBO DE CONCRETO ARMADO PARA AGUAS PLUVIAIS, CLASSE PA-3, COM ENCAIXE PONTA E BOLSA, DIAMETRO NOMINAL DE 1500 MM</v>
          </cell>
          <cell r="C4913" t="str">
            <v xml:space="preserve">M     </v>
          </cell>
          <cell r="D4913" t="str">
            <v>AS</v>
          </cell>
          <cell r="E4913" t="str">
            <v>626,68</v>
          </cell>
        </row>
        <row r="4914">
          <cell r="A4914">
            <v>12576</v>
          </cell>
          <cell r="B4914" t="str">
            <v>TUBO DE CONCRETO ARMADO PARA AGUAS PLUVIAIS, CLASSE PA-3, COM ENCAIXE PONTA E BOLSA, DIAMETRO NOMINAL DE 400 MM</v>
          </cell>
          <cell r="C4914" t="str">
            <v xml:space="preserve">M     </v>
          </cell>
          <cell r="D4914" t="str">
            <v>AS</v>
          </cell>
          <cell r="E4914" t="str">
            <v>75,84</v>
          </cell>
        </row>
        <row r="4915">
          <cell r="A4915">
            <v>12577</v>
          </cell>
          <cell r="B4915" t="str">
            <v>TUBO DE CONCRETO ARMADO PARA AGUAS PLUVIAIS, CLASSE PA-3, COM ENCAIXE PONTA E BOLSA, DIAMETRO NOMINAL DE 500 MM</v>
          </cell>
          <cell r="C4915" t="str">
            <v xml:space="preserve">M     </v>
          </cell>
          <cell r="D4915" t="str">
            <v>AS</v>
          </cell>
          <cell r="E4915" t="str">
            <v>102,18</v>
          </cell>
        </row>
        <row r="4916">
          <cell r="A4916">
            <v>12578</v>
          </cell>
          <cell r="B4916" t="str">
            <v>TUBO DE CONCRETO ARMADO PARA AGUAS PLUVIAIS, CLASSE PA-3, COM ENCAIXE PONTA E BOLSA, DIAMETRO NOMINAL DE 600 MM</v>
          </cell>
          <cell r="C4916" t="str">
            <v xml:space="preserve">M     </v>
          </cell>
          <cell r="D4916" t="str">
            <v>AS</v>
          </cell>
          <cell r="E4916" t="str">
            <v>123,73</v>
          </cell>
        </row>
        <row r="4917">
          <cell r="A4917">
            <v>12579</v>
          </cell>
          <cell r="B4917" t="str">
            <v>TUBO DE CONCRETO ARMADO PARA AGUAS PLUVIAIS, CLASSE PA-3, COM ENCAIXE PONTA E BOLSA, DIAMETRO NOMINAL DE 700 MM</v>
          </cell>
          <cell r="C4917" t="str">
            <v xml:space="preserve">M     </v>
          </cell>
          <cell r="D4917" t="str">
            <v>AS</v>
          </cell>
          <cell r="E4917" t="str">
            <v>213,15</v>
          </cell>
        </row>
        <row r="4918">
          <cell r="A4918">
            <v>12580</v>
          </cell>
          <cell r="B4918" t="str">
            <v>TUBO DE CONCRETO ARMADO PARA AGUAS PLUVIAIS, CLASSE PA-3, COM ENCAIXE PONTA E BOLSA, DIAMETRO NOMINAL DE 800 MM</v>
          </cell>
          <cell r="C4918" t="str">
            <v xml:space="preserve">M     </v>
          </cell>
          <cell r="D4918" t="str">
            <v>AS</v>
          </cell>
          <cell r="E4918" t="str">
            <v>222,09</v>
          </cell>
        </row>
        <row r="4919">
          <cell r="A4919">
            <v>12581</v>
          </cell>
          <cell r="B4919" t="str">
            <v>TUBO DE CONCRETO ARMADO PARA AGUAS PLUVIAIS, CLASSE PA-3, COM ENCAIXE PONTA E BOLSA, DIAMETRO NOMINAL DE 900 MM</v>
          </cell>
          <cell r="C4919" t="str">
            <v xml:space="preserve">M     </v>
          </cell>
          <cell r="D4919" t="str">
            <v>AS</v>
          </cell>
          <cell r="E4919" t="str">
            <v>237,89</v>
          </cell>
        </row>
        <row r="4920">
          <cell r="A4920">
            <v>7720</v>
          </cell>
          <cell r="B4920" t="str">
            <v>TUBO DE CONCRETO ARMADO PARA ESGOTO SANITARIO, CLASSE EA-2, COM ENCAIXE PONTA E BOLSA, COM JUNTA ELASTICA, DIAMETRO NOMINAL DE 1000 MM</v>
          </cell>
          <cell r="C4920" t="str">
            <v xml:space="preserve">M     </v>
          </cell>
          <cell r="D4920" t="str">
            <v>AS</v>
          </cell>
          <cell r="E4920" t="str">
            <v>372,01</v>
          </cell>
        </row>
        <row r="4921">
          <cell r="A4921">
            <v>40335</v>
          </cell>
          <cell r="B4921" t="str">
            <v>TUBO DE CONCRETO ARMADO PARA ESGOTO SANITARIO, CLASSE EA-2, COM ENCAIXE PONTA E BOLSA, COM JUNTA ELASTICA, DIAMETRO NOMINAL DE 300 MM</v>
          </cell>
          <cell r="C4921" t="str">
            <v xml:space="preserve">M     </v>
          </cell>
          <cell r="D4921" t="str">
            <v>AS</v>
          </cell>
          <cell r="E4921" t="str">
            <v>77,83</v>
          </cell>
        </row>
        <row r="4922">
          <cell r="A4922">
            <v>7740</v>
          </cell>
          <cell r="B4922" t="str">
            <v>TUBO DE CONCRETO ARMADO PARA ESGOTO SANITARIO, CLASSE EA-2, COM ENCAIXE PONTA E BOLSA, COM JUNTA ELASTICA, DIAMETRO NOMINAL DE 400 MM</v>
          </cell>
          <cell r="C4922" t="str">
            <v xml:space="preserve">M     </v>
          </cell>
          <cell r="D4922" t="str">
            <v>AS</v>
          </cell>
          <cell r="E4922" t="str">
            <v>79,83</v>
          </cell>
        </row>
        <row r="4923">
          <cell r="A4923">
            <v>7741</v>
          </cell>
          <cell r="B4923" t="str">
            <v>TUBO DE CONCRETO ARMADO PARA ESGOTO SANITARIO, CLASSE EA-2, COM ENCAIXE PONTA E BOLSA, COM JUNTA ELASTICA, DIAMETRO NOMINAL DE 500 MM</v>
          </cell>
          <cell r="C4923" t="str">
            <v xml:space="preserve">M     </v>
          </cell>
          <cell r="D4923" t="str">
            <v>AS</v>
          </cell>
          <cell r="E4923" t="str">
            <v>147,68</v>
          </cell>
        </row>
        <row r="4924">
          <cell r="A4924">
            <v>7774</v>
          </cell>
          <cell r="B4924" t="str">
            <v>TUBO DE CONCRETO ARMADO PARA ESGOTO SANITARIO, CLASSE EA-2, COM ENCAIXE PONTA E BOLSA, COM JUNTA ELASTICA, DIAMETRO NOMINAL DE 600 MM</v>
          </cell>
          <cell r="C4924" t="str">
            <v xml:space="preserve">M     </v>
          </cell>
          <cell r="D4924" t="str">
            <v>AS</v>
          </cell>
          <cell r="E4924" t="str">
            <v>181,21</v>
          </cell>
        </row>
        <row r="4925">
          <cell r="A4925">
            <v>7744</v>
          </cell>
          <cell r="B4925" t="str">
            <v>TUBO DE CONCRETO ARMADO PARA ESGOTO SANITARIO, CLASSE EA-2, COM ENCAIXE PONTA E BOLSA, COM JUNTA ELASTICA, DIAMETRO NOMINAL DE 700 MM</v>
          </cell>
          <cell r="C4925" t="str">
            <v xml:space="preserve">M     </v>
          </cell>
          <cell r="D4925" t="str">
            <v>AS</v>
          </cell>
          <cell r="E4925" t="str">
            <v>236,70</v>
          </cell>
        </row>
        <row r="4926">
          <cell r="A4926">
            <v>7773</v>
          </cell>
          <cell r="B4926" t="str">
            <v>TUBO DE CONCRETO ARMADO PARA ESGOTO SANITARIO, CLASSE EA-2, COM ENCAIXE PONTA E BOLSA, COM JUNTA ELASTICA, DIAMETRO NOMINAL DE 800 MM</v>
          </cell>
          <cell r="C4926" t="str">
            <v xml:space="preserve">M     </v>
          </cell>
          <cell r="D4926" t="str">
            <v>AS</v>
          </cell>
          <cell r="E4926" t="str">
            <v>241,93</v>
          </cell>
        </row>
        <row r="4927">
          <cell r="A4927">
            <v>7754</v>
          </cell>
          <cell r="B4927" t="str">
            <v>TUBO DE CONCRETO ARMADO PARA ESGOTO SANITARIO, CLASSE EA-2, COM ENCAIXE PONTA E BOLSA, COM JUNTA ELASTICA, DIAMETRO NOMINAL DE 900 MM</v>
          </cell>
          <cell r="C4927" t="str">
            <v xml:space="preserve">M     </v>
          </cell>
          <cell r="D4927" t="str">
            <v>AS</v>
          </cell>
          <cell r="E4927" t="str">
            <v>366,82</v>
          </cell>
        </row>
        <row r="4928">
          <cell r="A4928">
            <v>7735</v>
          </cell>
          <cell r="B4928" t="str">
            <v>TUBO DE CONCRETO ARMADO PARA ESGOTO SANITARIO, CLASSE EA-3, COM ENCAIXE PONTA E BOLSA, COM JUNTA ELASTICA, DIAMETRO NOMINAL DE 1000 MM</v>
          </cell>
          <cell r="C4928" t="str">
            <v xml:space="preserve">M     </v>
          </cell>
          <cell r="D4928" t="str">
            <v>AS</v>
          </cell>
          <cell r="E4928" t="str">
            <v>475,00</v>
          </cell>
        </row>
        <row r="4929">
          <cell r="A4929">
            <v>7755</v>
          </cell>
          <cell r="B4929" t="str">
            <v>TUBO DE CONCRETO ARMADO PARA ESGOTO SANITARIO, CLASSE EA-3, COM ENCAIXE PONTA E BOLSA, COM JUNTA ELASTICA, DIAMETRO NOMINAL DE 400 MM</v>
          </cell>
          <cell r="C4929" t="str">
            <v xml:space="preserve">M     </v>
          </cell>
          <cell r="D4929" t="str">
            <v>AS</v>
          </cell>
          <cell r="E4929" t="str">
            <v>94,20</v>
          </cell>
        </row>
        <row r="4930">
          <cell r="A4930">
            <v>7776</v>
          </cell>
          <cell r="B4930" t="str">
            <v>TUBO DE CONCRETO ARMADO PARA ESGOTO SANITARIO, CLASSE EA-3, COM ENCAIXE PONTA E BOLSA, COM JUNTA ELASTICA, DIAMETRO NOMINAL DE 500 MM</v>
          </cell>
          <cell r="C4930" t="str">
            <v xml:space="preserve">M     </v>
          </cell>
          <cell r="D4930" t="str">
            <v>AS</v>
          </cell>
          <cell r="E4930" t="str">
            <v>196,38</v>
          </cell>
        </row>
        <row r="4931">
          <cell r="A4931">
            <v>7743</v>
          </cell>
          <cell r="B4931" t="str">
            <v>TUBO DE CONCRETO ARMADO PARA ESGOTO SANITARIO, CLASSE EA-3, COM ENCAIXE PONTA E BOLSA, COM JUNTA ELASTICA, DIAMETRO NOMINAL DE 600 MM</v>
          </cell>
          <cell r="C4931" t="str">
            <v xml:space="preserve">M     </v>
          </cell>
          <cell r="D4931" t="str">
            <v>AS</v>
          </cell>
          <cell r="E4931" t="str">
            <v>207,96</v>
          </cell>
        </row>
        <row r="4932">
          <cell r="A4932">
            <v>7733</v>
          </cell>
          <cell r="B4932" t="str">
            <v>TUBO DE CONCRETO ARMADO PARA ESGOTO SANITARIO, CLASSE EA-3, COM ENCAIXE PONTA E BOLSA, COM JUNTA ELASTICA, DIAMETRO NOMINAL DE 700 MM</v>
          </cell>
          <cell r="C4932" t="str">
            <v xml:space="preserve">M     </v>
          </cell>
          <cell r="D4932" t="str">
            <v>AS</v>
          </cell>
          <cell r="E4932" t="str">
            <v>271,42</v>
          </cell>
        </row>
        <row r="4933">
          <cell r="A4933">
            <v>7775</v>
          </cell>
          <cell r="B4933" t="str">
            <v>TUBO DE CONCRETO ARMADO PARA ESGOTO SANITARIO, CLASSE EA-3, COM ENCAIXE PONTA E BOLSA, COM JUNTA ELASTICA, DIAMETRO NOMINAL DE 800 MM</v>
          </cell>
          <cell r="C4933" t="str">
            <v xml:space="preserve">M     </v>
          </cell>
          <cell r="D4933" t="str">
            <v>AS</v>
          </cell>
          <cell r="E4933" t="str">
            <v>297,37</v>
          </cell>
        </row>
        <row r="4934">
          <cell r="A4934">
            <v>7734</v>
          </cell>
          <cell r="B4934" t="str">
            <v>TUBO DE CONCRETO ARMADO PARA ESGOTO SANITARIO, CLASSE EA-3, COM ENCAIXE PONTA E BOLSA, COM JUNTA ELASTICA, DIAMETRO NOMINAL DE 900 MM</v>
          </cell>
          <cell r="C4934" t="str">
            <v xml:space="preserve">M     </v>
          </cell>
          <cell r="D4934" t="str">
            <v>AS</v>
          </cell>
          <cell r="E4934" t="str">
            <v>421,11</v>
          </cell>
        </row>
        <row r="4935">
          <cell r="A4935">
            <v>37449</v>
          </cell>
          <cell r="B4935" t="str">
            <v>TUBO DE CONCRETO SIMPLES PARA AGUAS PLUVIAIS, CLASSE PS1, COM ENCAIXE MACHO E FEMEA, DIAMETRO NOMINAL DE 200 MM</v>
          </cell>
          <cell r="C4935" t="str">
            <v xml:space="preserve">M     </v>
          </cell>
          <cell r="D4935" t="str">
            <v>AS</v>
          </cell>
          <cell r="E4935" t="str">
            <v>19,02</v>
          </cell>
        </row>
        <row r="4936">
          <cell r="A4936">
            <v>37450</v>
          </cell>
          <cell r="B4936" t="str">
            <v>TUBO DE CONCRETO SIMPLES PARA AGUAS PLUVIAIS, CLASSE PS1, COM ENCAIXE MACHO E FEMEA, DIAMETRO NOMINAL DE 300 MM</v>
          </cell>
          <cell r="C4936" t="str">
            <v xml:space="preserve">M     </v>
          </cell>
          <cell r="D4936" t="str">
            <v>AS</v>
          </cell>
          <cell r="E4936" t="str">
            <v>26,63</v>
          </cell>
        </row>
        <row r="4937">
          <cell r="A4937">
            <v>37451</v>
          </cell>
          <cell r="B4937" t="str">
            <v>TUBO DE CONCRETO SIMPLES PARA AGUAS PLUVIAIS, CLASSE PS1, COM ENCAIXE MACHO E FEMEA, DIAMETRO NOMINAL DE 400 MM</v>
          </cell>
          <cell r="C4937" t="str">
            <v xml:space="preserve">M     </v>
          </cell>
          <cell r="D4937" t="str">
            <v>AS</v>
          </cell>
          <cell r="E4937" t="str">
            <v>37,18</v>
          </cell>
        </row>
        <row r="4938">
          <cell r="A4938">
            <v>37452</v>
          </cell>
          <cell r="B4938" t="str">
            <v>TUBO DE CONCRETO SIMPLES PARA AGUAS PLUVIAIS, CLASSE PS1, COM ENCAIXE MACHO E FEMEA, DIAMETRO NOMINAL DE 500 MM</v>
          </cell>
          <cell r="C4938" t="str">
            <v xml:space="preserve">M     </v>
          </cell>
          <cell r="D4938" t="str">
            <v>AS</v>
          </cell>
          <cell r="E4938" t="str">
            <v>54,05</v>
          </cell>
        </row>
        <row r="4939">
          <cell r="A4939">
            <v>37453</v>
          </cell>
          <cell r="B4939" t="str">
            <v>TUBO DE CONCRETO SIMPLES PARA AGUAS PLUVIAIS, CLASSE PS1, COM ENCAIXE MACHO E FEMEA, DIAMETRO NOMINAL DE 600 MM</v>
          </cell>
          <cell r="C4939" t="str">
            <v xml:space="preserve">M     </v>
          </cell>
          <cell r="D4939" t="str">
            <v>AS</v>
          </cell>
          <cell r="E4939" t="str">
            <v>62,24</v>
          </cell>
        </row>
        <row r="4940">
          <cell r="A4940">
            <v>7778</v>
          </cell>
          <cell r="B4940" t="str">
            <v>TUBO DE CONCRETO SIMPLES PARA AGUAS PLUVIAIS, CLASSE PS1, COM ENCAIXE PONTA E BOLSA, DIAMETRO NOMINAL DE 200 MM</v>
          </cell>
          <cell r="C4940" t="str">
            <v xml:space="preserve">M     </v>
          </cell>
          <cell r="D4940" t="str">
            <v>AS</v>
          </cell>
          <cell r="E4940" t="str">
            <v>23,35</v>
          </cell>
        </row>
        <row r="4941">
          <cell r="A4941">
            <v>7796</v>
          </cell>
          <cell r="B4941" t="str">
            <v>TUBO DE CONCRETO SIMPLES PARA AGUAS PLUVIAIS, CLASSE PS1, COM ENCAIXE PONTA E BOLSA, DIAMETRO NOMINAL DE 300 MM</v>
          </cell>
          <cell r="C4941" t="str">
            <v xml:space="preserve">M     </v>
          </cell>
          <cell r="D4941" t="str">
            <v>AS</v>
          </cell>
          <cell r="E4941" t="str">
            <v>32,00</v>
          </cell>
        </row>
        <row r="4942">
          <cell r="A4942">
            <v>7781</v>
          </cell>
          <cell r="B4942" t="str">
            <v>TUBO DE CONCRETO SIMPLES PARA AGUAS PLUVIAIS, CLASSE PS1, COM ENCAIXE PONTA E BOLSA, DIAMETRO NOMINAL DE 400 MM</v>
          </cell>
          <cell r="C4942" t="str">
            <v xml:space="preserve">M     </v>
          </cell>
          <cell r="D4942" t="str">
            <v>AS</v>
          </cell>
          <cell r="E4942" t="str">
            <v>37,81</v>
          </cell>
        </row>
        <row r="4943">
          <cell r="A4943">
            <v>7795</v>
          </cell>
          <cell r="B4943" t="str">
            <v>TUBO DE CONCRETO SIMPLES PARA AGUAS PLUVIAIS, CLASSE PS1, COM ENCAIXE PONTA E BOLSA, DIAMETRO NOMINAL DE 500 MM</v>
          </cell>
          <cell r="C4943" t="str">
            <v xml:space="preserve">M     </v>
          </cell>
          <cell r="D4943" t="str">
            <v>AS</v>
          </cell>
          <cell r="E4943" t="str">
            <v>56,28</v>
          </cell>
        </row>
        <row r="4944">
          <cell r="A4944">
            <v>7791</v>
          </cell>
          <cell r="B4944" t="str">
            <v>TUBO DE CONCRETO SIMPLES PARA AGUAS PLUVIAIS, CLASSE PS1, COM ENCAIXE PONTA E BOLSA, DIAMETRO NOMINAL DE 600 MM</v>
          </cell>
          <cell r="C4944" t="str">
            <v xml:space="preserve">M     </v>
          </cell>
          <cell r="D4944" t="str">
            <v>AS</v>
          </cell>
          <cell r="E4944" t="str">
            <v>67,37</v>
          </cell>
        </row>
        <row r="4945">
          <cell r="A4945">
            <v>7783</v>
          </cell>
          <cell r="B4945" t="str">
            <v>TUBO DE CONCRETO SIMPLES PARA AGUAS PLUVIAIS, CLASSE PS2, COM ENCAIXE PONTA E BOLSA, DIAMETRO NOMINAL DE 200 MM</v>
          </cell>
          <cell r="C4945" t="str">
            <v xml:space="preserve">M     </v>
          </cell>
          <cell r="D4945" t="str">
            <v>AS</v>
          </cell>
          <cell r="E4945" t="str">
            <v>23,87</v>
          </cell>
        </row>
        <row r="4946">
          <cell r="A4946">
            <v>7790</v>
          </cell>
          <cell r="B4946" t="str">
            <v>TUBO DE CONCRETO SIMPLES PARA AGUAS PLUVIAIS, CLASSE PS2, COM ENCAIXE PONTA E BOLSA, DIAMETRO NOMINAL DE 300 MM</v>
          </cell>
          <cell r="C4946" t="str">
            <v xml:space="preserve">M     </v>
          </cell>
          <cell r="D4946" t="str">
            <v>AS</v>
          </cell>
          <cell r="E4946" t="str">
            <v>37,62</v>
          </cell>
        </row>
        <row r="4947">
          <cell r="A4947">
            <v>7785</v>
          </cell>
          <cell r="B4947" t="str">
            <v>TUBO DE CONCRETO SIMPLES PARA AGUAS PLUVIAIS, CLASSE PS2, COM ENCAIXE PONTA E BOLSA, DIAMETRO NOMINAL DE 400 MM</v>
          </cell>
          <cell r="C4947" t="str">
            <v xml:space="preserve">M     </v>
          </cell>
          <cell r="D4947" t="str">
            <v>AS</v>
          </cell>
          <cell r="E4947" t="str">
            <v>41,51</v>
          </cell>
        </row>
        <row r="4948">
          <cell r="A4948">
            <v>7792</v>
          </cell>
          <cell r="B4948" t="str">
            <v>TUBO DE CONCRETO SIMPLES PARA AGUAS PLUVIAIS, CLASSE PS2, COM ENCAIXE PONTA E BOLSA, DIAMETRO NOMINAL DE 500 MM</v>
          </cell>
          <cell r="C4948" t="str">
            <v xml:space="preserve">M     </v>
          </cell>
          <cell r="D4948" t="str">
            <v>AS</v>
          </cell>
          <cell r="E4948" t="str">
            <v>58,87</v>
          </cell>
        </row>
        <row r="4949">
          <cell r="A4949">
            <v>7793</v>
          </cell>
          <cell r="B4949" t="str">
            <v>TUBO DE CONCRETO SIMPLES PARA AGUAS PLUVIAIS, CLASSE PS2, COM ENCAIXE PONTA E BOLSA, DIAMETRO NOMINAL DE 600 MM</v>
          </cell>
          <cell r="C4949" t="str">
            <v xml:space="preserve">M     </v>
          </cell>
          <cell r="D4949" t="str">
            <v>AS</v>
          </cell>
          <cell r="E4949" t="str">
            <v>69,53</v>
          </cell>
        </row>
        <row r="4950">
          <cell r="A4950">
            <v>13159</v>
          </cell>
          <cell r="B4950" t="str">
            <v>TUBO DE CONCRETO SIMPLES PARA ESGOTO SANITARIO, CLASSE ES, COM ENCAIXE PONTA E BOLSA, COM JUNTA ELASTICA, DIAMETRO NOMINAL DE 400 MM</v>
          </cell>
          <cell r="C4950" t="str">
            <v xml:space="preserve">M     </v>
          </cell>
          <cell r="D4950" t="str">
            <v>AS</v>
          </cell>
          <cell r="E4950" t="str">
            <v>60,54</v>
          </cell>
        </row>
        <row r="4951">
          <cell r="A4951">
            <v>13168</v>
          </cell>
          <cell r="B4951" t="str">
            <v>TUBO DE CONCRETO SIMPLES PARA ESGOTO SANITARIO, CLASSE ES, COM ENCAIXE PONTA E BOLSA, COM JUNTA ELASTICA, DIAMETRO NOMINAL DE 500 MM</v>
          </cell>
          <cell r="C4951" t="str">
            <v xml:space="preserve">M     </v>
          </cell>
          <cell r="D4951" t="str">
            <v>AS</v>
          </cell>
          <cell r="E4951" t="str">
            <v>73,51</v>
          </cell>
        </row>
        <row r="4952">
          <cell r="A4952">
            <v>13173</v>
          </cell>
          <cell r="B4952" t="str">
            <v>TUBO DE CONCRETO SIMPLES PARA ESGOTO SANITARIO, CLASSE ES, COM ENCAIXE PONTA E BOLSA, COM JUNTA ELASTICA, DIAMETRO NOMINAL DE 600 MM</v>
          </cell>
          <cell r="C4952" t="str">
            <v xml:space="preserve">M     </v>
          </cell>
          <cell r="D4952" t="str">
            <v>AS</v>
          </cell>
          <cell r="E4952" t="str">
            <v>99,45</v>
          </cell>
        </row>
        <row r="4953">
          <cell r="A4953">
            <v>12583</v>
          </cell>
          <cell r="B4953" t="str">
            <v>TUBO DE CONCRETO SIMPLES POROSO PARA DRENAGEM (DRENO POROSO), COM ENCAIXE MACHO E FEMEA, DIAMETRO NOMINAL DE 200 MM</v>
          </cell>
          <cell r="C4953" t="str">
            <v xml:space="preserve">M     </v>
          </cell>
          <cell r="D4953" t="str">
            <v>AS</v>
          </cell>
          <cell r="E4953" t="str">
            <v>19,89</v>
          </cell>
        </row>
        <row r="4954">
          <cell r="A4954">
            <v>12584</v>
          </cell>
          <cell r="B4954" t="str">
            <v>TUBO DE CONCRETO SIMPLES POROSO PARA DRENAGEM (DRENO POROSO), COM ENCAIXE MACHO E FEMEA, DIAMETRO NOMINAL DE 300 MM</v>
          </cell>
          <cell r="C4954" t="str">
            <v xml:space="preserve">M     </v>
          </cell>
          <cell r="D4954" t="str">
            <v>AS</v>
          </cell>
          <cell r="E4954" t="str">
            <v>25,94</v>
          </cell>
        </row>
        <row r="4955">
          <cell r="A4955">
            <v>12613</v>
          </cell>
          <cell r="B4955" t="str">
            <v>TUBO DE DESCARGA PVC, PARA LIGACAO CAIXA DE DESCARGA - EMBUTIR, 40 MM X 150 CM</v>
          </cell>
          <cell r="C4955" t="str">
            <v xml:space="preserve">UN    </v>
          </cell>
          <cell r="D4955" t="str">
            <v>CR</v>
          </cell>
          <cell r="E4955" t="str">
            <v>19,93</v>
          </cell>
        </row>
        <row r="4956">
          <cell r="A4956">
            <v>1031</v>
          </cell>
          <cell r="B4956" t="str">
            <v>TUBO DE DESCIDA EXTERNO DE PVC PARA CAIXA DE DESCARGA EXTERNA ALTA - 40 MM X 1,60 M</v>
          </cell>
          <cell r="C4956" t="str">
            <v xml:space="preserve">UN    </v>
          </cell>
          <cell r="D4956" t="str">
            <v>CR</v>
          </cell>
          <cell r="E4956" t="str">
            <v>8,00</v>
          </cell>
        </row>
        <row r="4957">
          <cell r="A4957">
            <v>39707</v>
          </cell>
          <cell r="B4957" t="str">
            <v>TUBO DE ESPUMA DE POLIETILENO EXPANDIDO FLEXIVEL PARA ISOLAMENTO TERMICO DE TUBULACAO DE AR CONDICIONADO, AGUA QUENTE,  DN 1 1/2", E= 10 MM</v>
          </cell>
          <cell r="C4957" t="str">
            <v xml:space="preserve">M     </v>
          </cell>
          <cell r="D4957" t="str">
            <v>AS</v>
          </cell>
          <cell r="E4957" t="str">
            <v>2,60</v>
          </cell>
        </row>
        <row r="4958">
          <cell r="A4958">
            <v>39708</v>
          </cell>
          <cell r="B4958" t="str">
            <v>TUBO DE ESPUMA DE POLIETILENO EXPANDIDO FLEXIVEL PARA ISOLAMENTO TERMICO DE TUBULACAO DE AR CONDICIONADO, AGUA QUENTE,  DN 1 1/4", E= 10 MM</v>
          </cell>
          <cell r="C4958" t="str">
            <v xml:space="preserve">M     </v>
          </cell>
          <cell r="D4958" t="str">
            <v>AS</v>
          </cell>
          <cell r="E4958" t="str">
            <v>2,52</v>
          </cell>
        </row>
        <row r="4959">
          <cell r="A4959">
            <v>39710</v>
          </cell>
          <cell r="B4959" t="str">
            <v>TUBO DE ESPUMA DE POLIETILENO EXPANDIDO FLEXIVEL PARA ISOLAMENTO TERMICO DE TUBULACAO DE AR CONDICIONADO, AGUA QUENTE,  DN 1 1/8", E= 10 MM</v>
          </cell>
          <cell r="C4959" t="str">
            <v xml:space="preserve">M     </v>
          </cell>
          <cell r="D4959" t="str">
            <v>AS</v>
          </cell>
          <cell r="E4959" t="str">
            <v>1,77</v>
          </cell>
        </row>
        <row r="4960">
          <cell r="A4960">
            <v>39709</v>
          </cell>
          <cell r="B4960" t="str">
            <v>TUBO DE ESPUMA DE POLIETILENO EXPANDIDO FLEXIVEL PARA ISOLAMENTO TERMICO DE TUBULACAO DE AR CONDICIONADO, AGUA QUENTE,  DN 1 3/8", E= 10 MM</v>
          </cell>
          <cell r="C4960" t="str">
            <v xml:space="preserve">M     </v>
          </cell>
          <cell r="D4960" t="str">
            <v>AS</v>
          </cell>
          <cell r="E4960" t="str">
            <v>2,46</v>
          </cell>
        </row>
        <row r="4961">
          <cell r="A4961">
            <v>39711</v>
          </cell>
          <cell r="B4961" t="str">
            <v>TUBO DE ESPUMA DE POLIETILENO EXPANDIDO FLEXIVEL PARA ISOLAMENTO TERMICO DE TUBULACAO DE AR CONDICIONADO, AGUA QUENTE,  DN 1 5/8", E= 10 MM</v>
          </cell>
          <cell r="C4961" t="str">
            <v xml:space="preserve">M     </v>
          </cell>
          <cell r="D4961" t="str">
            <v>AS</v>
          </cell>
          <cell r="E4961" t="str">
            <v>2,76</v>
          </cell>
        </row>
        <row r="4962">
          <cell r="A4962">
            <v>39712</v>
          </cell>
          <cell r="B4962" t="str">
            <v>TUBO DE ESPUMA DE POLIETILENO EXPANDIDO FLEXIVEL PARA ISOLAMENTO TERMICO DE TUBULACAO DE AR CONDICIONADO, AGUA QUENTE,  DN 1/2", E= 10 MM</v>
          </cell>
          <cell r="C4962" t="str">
            <v xml:space="preserve">M     </v>
          </cell>
          <cell r="D4962" t="str">
            <v>AS</v>
          </cell>
          <cell r="E4962" t="str">
            <v>0,97</v>
          </cell>
        </row>
        <row r="4963">
          <cell r="A4963">
            <v>39713</v>
          </cell>
          <cell r="B4963" t="str">
            <v>TUBO DE ESPUMA DE POLIETILENO EXPANDIDO FLEXIVEL PARA ISOLAMENTO TERMICO DE TUBULACAO DE AR CONDICIONADO, AGUA QUENTE,  DN 1/4", E= 10 MM</v>
          </cell>
          <cell r="C4963" t="str">
            <v xml:space="preserve">M     </v>
          </cell>
          <cell r="D4963" t="str">
            <v>AS</v>
          </cell>
          <cell r="E4963" t="str">
            <v>0,76</v>
          </cell>
        </row>
        <row r="4964">
          <cell r="A4964">
            <v>39714</v>
          </cell>
          <cell r="B4964" t="str">
            <v>TUBO DE ESPUMA DE POLIETILENO EXPANDIDO FLEXIVEL PARA ISOLAMENTO TERMICO DE TUBULACAO DE AR CONDICIONADO, AGUA QUENTE,  DN 1", E= 10 MM</v>
          </cell>
          <cell r="C4964" t="str">
            <v xml:space="preserve">M     </v>
          </cell>
          <cell r="D4964" t="str">
            <v>AS</v>
          </cell>
          <cell r="E4964" t="str">
            <v>1,75</v>
          </cell>
        </row>
        <row r="4965">
          <cell r="A4965">
            <v>39715</v>
          </cell>
          <cell r="B4965" t="str">
            <v>TUBO DE ESPUMA DE POLIETILENO EXPANDIDO FLEXIVEL PARA ISOLAMENTO TERMICO DE TUBULACAO DE AR CONDICIONADO, AGUA QUENTE,  DN 3/4", E= 10 MM</v>
          </cell>
          <cell r="C4965" t="str">
            <v xml:space="preserve">M     </v>
          </cell>
          <cell r="D4965" t="str">
            <v>AS</v>
          </cell>
          <cell r="E4965" t="str">
            <v>1,25</v>
          </cell>
        </row>
        <row r="4966">
          <cell r="A4966">
            <v>39716</v>
          </cell>
          <cell r="B4966" t="str">
            <v>TUBO DE ESPUMA DE POLIETILENO EXPANDIDO FLEXIVEL PARA ISOLAMENTO TERMICO DE TUBULACAO DE AR CONDICIONADO, AGUA QUENTE,  DN 3/8", E= 10 MM</v>
          </cell>
          <cell r="C4966" t="str">
            <v xml:space="preserve">M     </v>
          </cell>
          <cell r="D4966" t="str">
            <v>AS</v>
          </cell>
          <cell r="E4966" t="str">
            <v>0,94</v>
          </cell>
        </row>
        <row r="4967">
          <cell r="A4967">
            <v>39718</v>
          </cell>
          <cell r="B4967" t="str">
            <v>TUBO DE ESPUMA DE POLIETILENO EXPANDIDO FLEXIVEL PARA ISOLAMENTO TERMICO DE TUBULACAO DE AR CONDICIONADO, AGUA QUENTE,  DN 7/8", E= 10 MM</v>
          </cell>
          <cell r="C4967" t="str">
            <v xml:space="preserve">M     </v>
          </cell>
          <cell r="D4967" t="str">
            <v>AS</v>
          </cell>
          <cell r="E4967" t="str">
            <v>1,61</v>
          </cell>
        </row>
        <row r="4968">
          <cell r="A4968">
            <v>9813</v>
          </cell>
          <cell r="B4968" t="str">
            <v>TUBO DE POLIETILENO DE ALTA DENSIDADE (PEAD), PE-80, DE = 20 MM X 2,3 MM DE PAREDE, PARA LIGACAO DE AGUA PREDIAL (NBR 15561)</v>
          </cell>
          <cell r="C4968" t="str">
            <v xml:space="preserve">M     </v>
          </cell>
          <cell r="D4968" t="str">
            <v>AS</v>
          </cell>
          <cell r="E4968" t="str">
            <v>3,80</v>
          </cell>
        </row>
        <row r="4969">
          <cell r="A4969">
            <v>9815</v>
          </cell>
          <cell r="B4969" t="str">
            <v>TUBO DE POLIETILENO DE ALTA DENSIDADE (PEAD), PE-80, DE = 32 MM X 3,0 MM DE PAREDE, PARA LIGACAO DE AGUA PREDIAL (NBR 15561)</v>
          </cell>
          <cell r="C4969" t="str">
            <v xml:space="preserve">M     </v>
          </cell>
          <cell r="D4969" t="str">
            <v>AS</v>
          </cell>
          <cell r="E4969" t="str">
            <v>7,50</v>
          </cell>
        </row>
        <row r="4970">
          <cell r="A4970">
            <v>25876</v>
          </cell>
          <cell r="B4970" t="str">
            <v>TUBO DE POLIETILENO DE ALTA DENSIDADE, PEAD, PE-80, DE = 1000 MM X 38,5 MM PAREDE, ( SDR 26 - PN 05 ) PARA REDE DE AGUA OU ESGOTO (NBR 15561)</v>
          </cell>
          <cell r="C4970" t="str">
            <v xml:space="preserve">M     </v>
          </cell>
          <cell r="D4970" t="str">
            <v>AS</v>
          </cell>
          <cell r="E4970" t="str">
            <v>3.734,13</v>
          </cell>
        </row>
        <row r="4971">
          <cell r="A4971">
            <v>25888</v>
          </cell>
          <cell r="B4971" t="str">
            <v>TUBO DE POLIETILENO DE ALTA DENSIDADE, PEAD, PE-80, DE = 110 MM X 10,0 MM PAREDE, ( SDR 11 - PN 12,5 ) PARA REDE DE AGUA OU ESGOTO (NBR 15561)</v>
          </cell>
          <cell r="C4971" t="str">
            <v xml:space="preserve">M     </v>
          </cell>
          <cell r="D4971" t="str">
            <v>AS</v>
          </cell>
          <cell r="E4971" t="str">
            <v>91,52</v>
          </cell>
        </row>
        <row r="4972">
          <cell r="A4972">
            <v>25874</v>
          </cell>
          <cell r="B4972" t="str">
            <v>TUBO DE POLIETILENO DE ALTA DENSIDADE, PEAD, PE-80, DE = 1200 MM X 37,2 MM PAREDE ( SDR 32,25 - PN 04 ) PARA REDE DE AGUA OU ESGOTO (NBR 15561)</v>
          </cell>
          <cell r="C4972" t="str">
            <v xml:space="preserve">M     </v>
          </cell>
          <cell r="D4972" t="str">
            <v>AS</v>
          </cell>
          <cell r="E4972" t="str">
            <v>6.549,10</v>
          </cell>
        </row>
        <row r="4973">
          <cell r="A4973">
            <v>25877</v>
          </cell>
          <cell r="B4973" t="str">
            <v>TUBO DE POLIETILENO DE ALTA DENSIDADE, PEAD, PE-80, DE = 1400 MM X 42,9 MM PAREDE, (SDR 32,25 - PN 04 ) PARA REDE DE AGUA OU ESGOTO (NBR 15561)</v>
          </cell>
          <cell r="C4973" t="str">
            <v xml:space="preserve">M     </v>
          </cell>
          <cell r="D4973" t="str">
            <v>AS</v>
          </cell>
          <cell r="E4973" t="str">
            <v>8.936,50</v>
          </cell>
        </row>
        <row r="4974">
          <cell r="A4974">
            <v>25878</v>
          </cell>
          <cell r="B4974" t="str">
            <v>TUBO DE POLIETILENO DE ALTA DENSIDADE, PEAD, PE-80, DE = 160 MM X 14,6 MM PAREDE, (SDR 11 - PN 12,5 ) PARA REDE DE AGUA OU ESGOTO (NBR 15561)</v>
          </cell>
          <cell r="C4974" t="str">
            <v xml:space="preserve">M     </v>
          </cell>
          <cell r="D4974" t="str">
            <v>AS</v>
          </cell>
          <cell r="E4974" t="str">
            <v>196,44</v>
          </cell>
        </row>
        <row r="4975">
          <cell r="A4975">
            <v>25879</v>
          </cell>
          <cell r="B4975" t="str">
            <v>TUBO DE POLIETILENO DE ALTA DENSIDADE, PEAD, PE-80, DE = 1600 MM X 49,0 MM PAREDE, ( SDR 32,25 - PN 04 ) PARA REDE DE AGUA OU ESGOTO (NBR 15561)</v>
          </cell>
          <cell r="C4975" t="str">
            <v xml:space="preserve">M     </v>
          </cell>
          <cell r="D4975" t="str">
            <v>AS</v>
          </cell>
          <cell r="E4975" t="str">
            <v>8.477,33</v>
          </cell>
        </row>
        <row r="4976">
          <cell r="A4976">
            <v>25887</v>
          </cell>
          <cell r="B4976" t="str">
            <v>TUBO DE POLIETILENO DE ALTA DENSIDADE, PEAD, PE-80, DE = 900 MM X 34,7 MM PAREDE, ( SDR 26 - PN 05 ) PARA REDE DE AGUA OU ESGOTO (NBR 15561)</v>
          </cell>
          <cell r="C4976" t="str">
            <v xml:space="preserve">M     </v>
          </cell>
          <cell r="D4976" t="str">
            <v>AS</v>
          </cell>
          <cell r="E4976" t="str">
            <v>3.386,83</v>
          </cell>
        </row>
        <row r="4977">
          <cell r="A4977">
            <v>25880</v>
          </cell>
          <cell r="B4977" t="str">
            <v>TUBO DE POLIETILENO DE ALTA DENSIDADE, PEAD, PE-80, DE= 200 MM X 18,2 MM PAREDE, ( SDR 11 - PN 12,5 ) PARA REDE DE AGUA OU ESGOTO (NBR 15561)</v>
          </cell>
          <cell r="C4977" t="str">
            <v xml:space="preserve">M     </v>
          </cell>
          <cell r="D4977" t="str">
            <v>AS</v>
          </cell>
          <cell r="E4977" t="str">
            <v>306,23</v>
          </cell>
        </row>
        <row r="4978">
          <cell r="A4978">
            <v>25881</v>
          </cell>
          <cell r="B4978" t="str">
            <v>TUBO DE POLIETILENO DE ALTA DENSIDADE, PEAD, PE-80, DE= 315 MM X 28,7 MM PAREDE, ( SDR 11 - PN 12,5 ) PARA REDE DE AGUA OU ESGOTO (NBR 15561)</v>
          </cell>
          <cell r="C4978" t="str">
            <v xml:space="preserve">M     </v>
          </cell>
          <cell r="D4978" t="str">
            <v>AS</v>
          </cell>
          <cell r="E4978" t="str">
            <v>750,35</v>
          </cell>
        </row>
        <row r="4979">
          <cell r="A4979">
            <v>25882</v>
          </cell>
          <cell r="B4979" t="str">
            <v>TUBO DE POLIETILENO DE ALTA DENSIDADE, PEAD, PE-80, DE= 400 MM X 36,4 MM PAREDE, ( SDR 11 - PN 12,5 ) PARA REDE DE AGUA OU ESGOTO (NBR 15561)</v>
          </cell>
          <cell r="C4979" t="str">
            <v xml:space="preserve">M     </v>
          </cell>
          <cell r="D4979" t="str">
            <v>AS</v>
          </cell>
          <cell r="E4979" t="str">
            <v>1.208,54</v>
          </cell>
        </row>
        <row r="4980">
          <cell r="A4980">
            <v>25883</v>
          </cell>
          <cell r="B4980" t="str">
            <v>TUBO DE POLIETILENO DE ALTA DENSIDADE, PEAD, PE-80, DE= 50 MM X 4,6 MM PAREDE, (SDR 11 - PN 12,5) PARA REDE DE AGUA OU ESGOTO (NBR 15561)</v>
          </cell>
          <cell r="C4980" t="str">
            <v xml:space="preserve">M     </v>
          </cell>
          <cell r="D4980" t="str">
            <v>AS</v>
          </cell>
          <cell r="E4980" t="str">
            <v>19,49</v>
          </cell>
        </row>
        <row r="4981">
          <cell r="A4981">
            <v>25884</v>
          </cell>
          <cell r="B4981" t="str">
            <v>TUBO DE POLIETILENO DE ALTA DENSIDADE, PEAD, PE-80, DE= 500 MM X 45,5 MM PAREDE, ( SDR 11 - PN 12,5 ) PARA REDE DE AGUA OU ESGOTO (NBR 15561)</v>
          </cell>
          <cell r="C4981" t="str">
            <v xml:space="preserve">M     </v>
          </cell>
          <cell r="D4981" t="str">
            <v>AS</v>
          </cell>
          <cell r="E4981" t="str">
            <v>2.121,76</v>
          </cell>
        </row>
        <row r="4982">
          <cell r="A4982">
            <v>25885</v>
          </cell>
          <cell r="B4982" t="str">
            <v>TUBO DE POLIETILENO DE ALTA DENSIDADE, PEAD, PE-80, DE= 630 MM X 57,3 MM PAREDE (SDR 11 - PN 12,5 ) PARA REDE DE AGUA OU ESGOTO (NBR 15561)</v>
          </cell>
          <cell r="C4982" t="str">
            <v xml:space="preserve">M     </v>
          </cell>
          <cell r="D4982" t="str">
            <v>AS</v>
          </cell>
          <cell r="E4982" t="str">
            <v>3.155,65</v>
          </cell>
        </row>
        <row r="4983">
          <cell r="A4983">
            <v>25889</v>
          </cell>
          <cell r="B4983" t="str">
            <v>TUBO DE POLIETILENO DE ALTA DENSIDADE, PEAD, PE-80, DE= 730 MM X 34,1 MM PAREDE, ( SDR 21 - PN 06 ) PARA REDE DE AGUA OU ESGOTO (NBR 15561)</v>
          </cell>
          <cell r="C4983" t="str">
            <v xml:space="preserve">M     </v>
          </cell>
          <cell r="D4983" t="str">
            <v>AS</v>
          </cell>
          <cell r="E4983" t="str">
            <v>1.582,48</v>
          </cell>
        </row>
        <row r="4984">
          <cell r="A4984">
            <v>25886</v>
          </cell>
          <cell r="B4984" t="str">
            <v>TUBO DE POLIETILENO DE ALTA DENSIDADE, PEAD, PE-80, DE= 75 MM X 6,9 MM PAREDE, ( SRD 11 - PN 12,5 ) PARA REDE DE AGUA OU ESGOTO (NBR 15561)</v>
          </cell>
          <cell r="C4984" t="str">
            <v xml:space="preserve">M     </v>
          </cell>
          <cell r="D4984" t="str">
            <v>AS</v>
          </cell>
          <cell r="E4984" t="str">
            <v>43,60</v>
          </cell>
        </row>
        <row r="4985">
          <cell r="A4985">
            <v>25875</v>
          </cell>
          <cell r="B4985" t="str">
            <v>TUBO DE POLIETILENO DE ALTA DENSIDADE, PEAD, PE-80, DE= 800 MM X 30,8 MM PAREDE, ( SDR 26 - PN 05 ) PARA REDE DE AGUA OU ESGOTO (NBR 15561)</v>
          </cell>
          <cell r="C4985" t="str">
            <v xml:space="preserve">M     </v>
          </cell>
          <cell r="D4985" t="str">
            <v>AS</v>
          </cell>
          <cell r="E4985" t="str">
            <v>2.064,60</v>
          </cell>
        </row>
        <row r="4986">
          <cell r="A4986">
            <v>9876</v>
          </cell>
          <cell r="B4986" t="str">
            <v>TUBO DE PVC, PBL, TIPO LEVE, DN = 125 MM,  PARA VENTILACAO</v>
          </cell>
          <cell r="C4986" t="str">
            <v xml:space="preserve">M     </v>
          </cell>
          <cell r="D4986" t="str">
            <v>CR</v>
          </cell>
          <cell r="E4986" t="str">
            <v>14,04</v>
          </cell>
        </row>
        <row r="4987">
          <cell r="A4987">
            <v>9877</v>
          </cell>
          <cell r="B4987" t="str">
            <v>TUBO DE PVC, PBL, TIPO LEVE, DN = 250 MM,  PARA VENTILACAO</v>
          </cell>
          <cell r="C4987" t="str">
            <v xml:space="preserve">M     </v>
          </cell>
          <cell r="D4987" t="str">
            <v>CR</v>
          </cell>
          <cell r="E4987" t="str">
            <v>49,20</v>
          </cell>
        </row>
        <row r="4988">
          <cell r="A4988">
            <v>9878</v>
          </cell>
          <cell r="B4988" t="str">
            <v>TUBO DE PVC, PBL, TIPO LEVE, DN = 300 MM,  PARA VENTILACAO</v>
          </cell>
          <cell r="C4988" t="str">
            <v xml:space="preserve">M     </v>
          </cell>
          <cell r="D4988" t="str">
            <v>CR</v>
          </cell>
          <cell r="E4988" t="str">
            <v>64,09</v>
          </cell>
        </row>
        <row r="4989">
          <cell r="A4989">
            <v>9879</v>
          </cell>
          <cell r="B4989" t="str">
            <v>TUBO DE PVC, PBL, TIPO LEVE, DN = 400 MM,  PARA VENTILACAO</v>
          </cell>
          <cell r="C4989" t="str">
            <v xml:space="preserve">M     </v>
          </cell>
          <cell r="D4989" t="str">
            <v>CR</v>
          </cell>
          <cell r="E4989" t="str">
            <v>152,97</v>
          </cell>
        </row>
        <row r="4990">
          <cell r="A4990">
            <v>42001</v>
          </cell>
          <cell r="B4990" t="str">
            <v>TUBO DE REVESTIMENTO, EM ACO, CORPO SCHEDULE 40, PONTEIRA SCHEDULE 80, ROSQUEAVEL E SEGMENTADO PARA PERFURACAO,  DIAMETRO 6'' (200 MM) (COLETADO CAIXA)</v>
          </cell>
          <cell r="C4990" t="str">
            <v xml:space="preserve">M     </v>
          </cell>
          <cell r="D4990" t="str">
            <v>CR</v>
          </cell>
          <cell r="E4990" t="str">
            <v>455,04</v>
          </cell>
        </row>
        <row r="4991">
          <cell r="A4991">
            <v>41986</v>
          </cell>
          <cell r="B4991" t="str">
            <v>TUBO DE REVESTIMENTO, EM ACO, CORPO SCHEDULE 40, PONTEIRA SCHEDULE 80, ROSQUEAVEL E SEGMENTADO PARA PERFURACAO, DIAMETRO 10'' (310 MM)</v>
          </cell>
          <cell r="C4991" t="str">
            <v xml:space="preserve">M     </v>
          </cell>
          <cell r="D4991" t="str">
            <v>CR</v>
          </cell>
          <cell r="E4991" t="str">
            <v>2.037,86</v>
          </cell>
        </row>
        <row r="4992">
          <cell r="A4992">
            <v>43422</v>
          </cell>
          <cell r="B4992" t="str">
            <v>TUBO DE REVESTIMENTO, EM ACO, CORPO SCHEDULE 40, PONTEIRA SCHEDULE 80, ROSQUEAVEL E SEGMENTADO PARA PERFURACAO, DIAMETRO 12" (320 MM)</v>
          </cell>
          <cell r="C4992" t="str">
            <v xml:space="preserve">M     </v>
          </cell>
          <cell r="D4992" t="str">
            <v>CR</v>
          </cell>
          <cell r="E4992" t="str">
            <v>2.499,23</v>
          </cell>
        </row>
        <row r="4993">
          <cell r="A4993">
            <v>41987</v>
          </cell>
          <cell r="B4993" t="str">
            <v>TUBO DE REVESTIMENTO, EM ACO, CORPO SCHEDULE 40, PONTEIRA SCHEDULE 80, ROSQUEAVEL E SEGMENTADO PARA PERFURACAO, DIAMETRO 14'' (400 MM)</v>
          </cell>
          <cell r="C4993" t="str">
            <v xml:space="preserve">M     </v>
          </cell>
          <cell r="D4993" t="str">
            <v>CR</v>
          </cell>
          <cell r="E4993" t="str">
            <v>2.896,82</v>
          </cell>
        </row>
        <row r="4994">
          <cell r="A4994">
            <v>41988</v>
          </cell>
          <cell r="B4994" t="str">
            <v>TUBO DE REVESTIMENTO, EM ACO, CORPO SCHEDULE 40, PONTEIRA SCHEDULE 80, ROSQUEAVEL E SEGMENTADO PARA PERFURACAO, DIAMETRO 16'' (450 MM)</v>
          </cell>
          <cell r="C4994" t="str">
            <v xml:space="preserve">M     </v>
          </cell>
          <cell r="D4994" t="str">
            <v>CR</v>
          </cell>
          <cell r="E4994" t="str">
            <v>3.826,29</v>
          </cell>
        </row>
        <row r="4995">
          <cell r="A4995">
            <v>41697</v>
          </cell>
          <cell r="B4995" t="str">
            <v>TUBO DE REVESTIMENTO, EM ACO, CORPO SCHEDULE 40, PONTEIRA SCHEDULE 80, ROSQUEAVEL E SEGMENTADO PARA PERFURACAO, DIAMETRO 4'' (450 MM)</v>
          </cell>
          <cell r="C4995" t="str">
            <v xml:space="preserve">M     </v>
          </cell>
          <cell r="D4995" t="str">
            <v>CR</v>
          </cell>
          <cell r="E4995" t="str">
            <v>678,19</v>
          </cell>
        </row>
        <row r="4996">
          <cell r="A4996">
            <v>41985</v>
          </cell>
          <cell r="B4996" t="str">
            <v>TUBO DE REVESTIMENTO, EM ACO, CORPO SCHEDULE 40, PONTEIRA SCHEDULE 80, ROSQUEAVEL E SEGMENTADO PARA PERFURACAO, DIAMETRO 6'' (200 MM)</v>
          </cell>
          <cell r="C4996" t="str">
            <v xml:space="preserve">M     </v>
          </cell>
          <cell r="D4996" t="str">
            <v>CR</v>
          </cell>
          <cell r="E4996" t="str">
            <v>944,55</v>
          </cell>
        </row>
        <row r="4997">
          <cell r="A4997">
            <v>41699</v>
          </cell>
          <cell r="B4997" t="str">
            <v>TUBO DE REVESTIMENTO, EM ACO, CORPO SCHEDULE 40, PONTEIRA SCHEDULE 80, ROSQUEAVEL E SEGMENTADO PARA PERFURACAO, DIAMETRO 8'' (450 MM)</v>
          </cell>
          <cell r="C4997" t="str">
            <v xml:space="preserve">M     </v>
          </cell>
          <cell r="D4997" t="str">
            <v>CR</v>
          </cell>
          <cell r="E4997" t="str">
            <v>1.344,99</v>
          </cell>
        </row>
        <row r="4998">
          <cell r="A4998">
            <v>38053</v>
          </cell>
          <cell r="B4998" t="str">
            <v>TUBO DRENO, CORRUGADO, ESPIRALADO, FLEXIVEL, PERFURADO, EM POLIETILENO DE ALTA DENSIDADE (PEAD), DN *160* MM, (6") PARA DRENAGEM - EM BARRA (NORMA DNIT 093/2006 - EM)</v>
          </cell>
          <cell r="C4998" t="str">
            <v xml:space="preserve">M     </v>
          </cell>
          <cell r="D4998" t="str">
            <v>AS</v>
          </cell>
          <cell r="E4998" t="str">
            <v>8,88</v>
          </cell>
        </row>
        <row r="4999">
          <cell r="A4999">
            <v>38054</v>
          </cell>
          <cell r="B4999" t="str">
            <v>TUBO DRENO, CORRUGADO, ESPIRALADO, FLEXIVEL, PERFURADO, EM POLIETILENO DE ALTA DENSIDADE (PEAD), DN *200* MM, (8") PARA DRENAGEM - EM BARRA (NORMA DNIT 093/2006 - EM)</v>
          </cell>
          <cell r="C4999" t="str">
            <v xml:space="preserve">M     </v>
          </cell>
          <cell r="D4999" t="str">
            <v>AS</v>
          </cell>
          <cell r="E4999" t="str">
            <v>15,26</v>
          </cell>
        </row>
        <row r="5000">
          <cell r="A5000">
            <v>38052</v>
          </cell>
          <cell r="B5000" t="str">
            <v>TUBO DRENO, CORRUGADO, ESPIRALADO, FLEXIVEL, PERFURADO, EM POLIETILENO DE ALTA DENSIDADE (PEAD), DN 100 MM, (4") PARA DRENAGEM - EM ROLO (NORMA DNIT 093/2006 - E.M)</v>
          </cell>
          <cell r="C5000" t="str">
            <v xml:space="preserve">M     </v>
          </cell>
          <cell r="D5000" t="str">
            <v>AS</v>
          </cell>
          <cell r="E5000" t="str">
            <v>4,30</v>
          </cell>
        </row>
        <row r="5001">
          <cell r="A5001">
            <v>38051</v>
          </cell>
          <cell r="B5001" t="str">
            <v>TUBO DRENO, CORRUGADO, ESPIRALADO, FLEXIVEL, PERFURADO, EM POLIETILENO DE ALTA DENSIDADE (PEAD), DN 65 MM, (2 1/2") PARA DRENAGEM - EM ROLO (NORMA DNIT 093/2006 - EM)</v>
          </cell>
          <cell r="C5001" t="str">
            <v xml:space="preserve">M     </v>
          </cell>
          <cell r="D5001" t="str">
            <v>AS</v>
          </cell>
          <cell r="E5001" t="str">
            <v>2,68</v>
          </cell>
        </row>
        <row r="5002">
          <cell r="A5002">
            <v>38787</v>
          </cell>
          <cell r="B5002" t="str">
            <v>TUBO MONOCAMADA PEX, DN 16 MM</v>
          </cell>
          <cell r="C5002" t="str">
            <v xml:space="preserve">M     </v>
          </cell>
          <cell r="D5002" t="str">
            <v>AS</v>
          </cell>
          <cell r="E5002" t="str">
            <v>4,23</v>
          </cell>
        </row>
        <row r="5003">
          <cell r="A5003">
            <v>38825</v>
          </cell>
          <cell r="B5003" t="str">
            <v>TUBO MONOCAMADA PEX, DN 20 MM</v>
          </cell>
          <cell r="C5003" t="str">
            <v xml:space="preserve">M     </v>
          </cell>
          <cell r="D5003" t="str">
            <v>AS</v>
          </cell>
          <cell r="E5003" t="str">
            <v>5,54</v>
          </cell>
        </row>
        <row r="5004">
          <cell r="A5004">
            <v>38826</v>
          </cell>
          <cell r="B5004" t="str">
            <v>TUBO MONOCAMADA PEX, DN 25 MM</v>
          </cell>
          <cell r="C5004" t="str">
            <v xml:space="preserve">M     </v>
          </cell>
          <cell r="D5004" t="str">
            <v>AS</v>
          </cell>
          <cell r="E5004" t="str">
            <v>8,21</v>
          </cell>
        </row>
        <row r="5005">
          <cell r="A5005">
            <v>38827</v>
          </cell>
          <cell r="B5005" t="str">
            <v>TUBO MONOCAMADA PEX, DN 32 MM</v>
          </cell>
          <cell r="C5005" t="str">
            <v xml:space="preserve">M     </v>
          </cell>
          <cell r="D5005" t="str">
            <v>AS</v>
          </cell>
          <cell r="E5005" t="str">
            <v>13,19</v>
          </cell>
        </row>
        <row r="5006">
          <cell r="A5006">
            <v>38830</v>
          </cell>
          <cell r="B5006" t="str">
            <v>TUBO MULTICAMADA PEX, DN *26* MM, PARA INSTALACOES A GAS (AMARELO)</v>
          </cell>
          <cell r="C5006" t="str">
            <v xml:space="preserve">M     </v>
          </cell>
          <cell r="D5006" t="str">
            <v>AS</v>
          </cell>
          <cell r="E5006" t="str">
            <v>18,47</v>
          </cell>
        </row>
        <row r="5007">
          <cell r="A5007">
            <v>38828</v>
          </cell>
          <cell r="B5007" t="str">
            <v>TUBO MULTICAMADA PEX, DN 16 MM, PARA INSTALACOES A GAS (AMARELO)</v>
          </cell>
          <cell r="C5007" t="str">
            <v xml:space="preserve">M     </v>
          </cell>
          <cell r="D5007" t="str">
            <v>AS</v>
          </cell>
          <cell r="E5007" t="str">
            <v>8,14</v>
          </cell>
        </row>
        <row r="5008">
          <cell r="A5008">
            <v>38829</v>
          </cell>
          <cell r="B5008" t="str">
            <v>TUBO MULTICAMADA PEX, DN 20 MM, PARA INSTALACOES A GAS (AMARELO)</v>
          </cell>
          <cell r="C5008" t="str">
            <v xml:space="preserve">M     </v>
          </cell>
          <cell r="D5008" t="str">
            <v>AS</v>
          </cell>
          <cell r="E5008" t="str">
            <v>13,34</v>
          </cell>
        </row>
        <row r="5009">
          <cell r="A5009">
            <v>38831</v>
          </cell>
          <cell r="B5009" t="str">
            <v>TUBO MULTICAMADA PEX, DN 32 MM, PARA INSTALACOES A GAS (AMARELO)</v>
          </cell>
          <cell r="C5009" t="str">
            <v xml:space="preserve">M     </v>
          </cell>
          <cell r="D5009" t="str">
            <v>AS</v>
          </cell>
          <cell r="E5009" t="str">
            <v>25,76</v>
          </cell>
        </row>
        <row r="5010">
          <cell r="A5010">
            <v>36274</v>
          </cell>
          <cell r="B5010" t="str">
            <v>TUBO PPR PN 20, DN 20 MM, PARA AGUA QUENTE PREDIAL</v>
          </cell>
          <cell r="C5010" t="str">
            <v xml:space="preserve">M     </v>
          </cell>
          <cell r="D5010" t="str">
            <v>AS</v>
          </cell>
          <cell r="E5010" t="str">
            <v>5,19</v>
          </cell>
        </row>
        <row r="5011">
          <cell r="A5011">
            <v>36278</v>
          </cell>
          <cell r="B5011" t="str">
            <v>TUBO PPR PN 20, DN 25 MM, PARA AGUA QUENTE PREDIAL</v>
          </cell>
          <cell r="C5011" t="str">
            <v xml:space="preserve">M     </v>
          </cell>
          <cell r="D5011" t="str">
            <v>AS</v>
          </cell>
          <cell r="E5011" t="str">
            <v>7,04</v>
          </cell>
        </row>
        <row r="5012">
          <cell r="A5012">
            <v>38977</v>
          </cell>
          <cell r="B5012" t="str">
            <v>TUBO PPR, CLASSE PN 12, DN 110 MM</v>
          </cell>
          <cell r="C5012" t="str">
            <v xml:space="preserve">M     </v>
          </cell>
          <cell r="D5012" t="str">
            <v>AS</v>
          </cell>
          <cell r="E5012" t="str">
            <v>107,13</v>
          </cell>
        </row>
        <row r="5013">
          <cell r="A5013">
            <v>38971</v>
          </cell>
          <cell r="B5013" t="str">
            <v>TUBO PPR, CLASSE PN 12, DN 32 MM</v>
          </cell>
          <cell r="C5013" t="str">
            <v xml:space="preserve">M     </v>
          </cell>
          <cell r="D5013" t="str">
            <v>AS</v>
          </cell>
          <cell r="E5013" t="str">
            <v>8,82</v>
          </cell>
        </row>
        <row r="5014">
          <cell r="A5014">
            <v>38972</v>
          </cell>
          <cell r="B5014" t="str">
            <v>TUBO PPR, CLASSE PN 12, DN 40 MM</v>
          </cell>
          <cell r="C5014" t="str">
            <v xml:space="preserve">M     </v>
          </cell>
          <cell r="D5014" t="str">
            <v>AS</v>
          </cell>
          <cell r="E5014" t="str">
            <v>13,44</v>
          </cell>
        </row>
        <row r="5015">
          <cell r="A5015">
            <v>38973</v>
          </cell>
          <cell r="B5015" t="str">
            <v>TUBO PPR, CLASSE PN 12, DN 50 MM</v>
          </cell>
          <cell r="C5015" t="str">
            <v xml:space="preserve">M     </v>
          </cell>
          <cell r="D5015" t="str">
            <v>AS</v>
          </cell>
          <cell r="E5015" t="str">
            <v>17,78</v>
          </cell>
        </row>
        <row r="5016">
          <cell r="A5016">
            <v>38974</v>
          </cell>
          <cell r="B5016" t="str">
            <v>TUBO PPR, CLASSE PN 12, DN 63 MM</v>
          </cell>
          <cell r="C5016" t="str">
            <v xml:space="preserve">M     </v>
          </cell>
          <cell r="D5016" t="str">
            <v>AS</v>
          </cell>
          <cell r="E5016" t="str">
            <v>25,93</v>
          </cell>
        </row>
        <row r="5017">
          <cell r="A5017">
            <v>38975</v>
          </cell>
          <cell r="B5017" t="str">
            <v>TUBO PPR, CLASSE PN 12, DN 75 MM</v>
          </cell>
          <cell r="C5017" t="str">
            <v xml:space="preserve">M     </v>
          </cell>
          <cell r="D5017" t="str">
            <v>AS</v>
          </cell>
          <cell r="E5017" t="str">
            <v>43,21</v>
          </cell>
        </row>
        <row r="5018">
          <cell r="A5018">
            <v>38976</v>
          </cell>
          <cell r="B5018" t="str">
            <v>TUBO PPR, CLASSE PN 12, DN 90 MM</v>
          </cell>
          <cell r="C5018" t="str">
            <v xml:space="preserve">M     </v>
          </cell>
          <cell r="D5018" t="str">
            <v>AS</v>
          </cell>
          <cell r="E5018" t="str">
            <v>60,61</v>
          </cell>
        </row>
        <row r="5019">
          <cell r="A5019">
            <v>38986</v>
          </cell>
          <cell r="B5019" t="str">
            <v>TUBO PPR, CLASSE PN 25, DN 110 MM, PARA AGUA QUENTE E FRIA PREDIAL</v>
          </cell>
          <cell r="C5019" t="str">
            <v xml:space="preserve">M     </v>
          </cell>
          <cell r="D5019" t="str">
            <v>AS</v>
          </cell>
          <cell r="E5019" t="str">
            <v>121,97</v>
          </cell>
        </row>
        <row r="5020">
          <cell r="A5020">
            <v>38978</v>
          </cell>
          <cell r="B5020" t="str">
            <v>TUBO PPR, CLASSE PN 25, DN 20 MM, PARA AGUA QUENTE E FRIA PREDIAL</v>
          </cell>
          <cell r="C5020" t="str">
            <v xml:space="preserve">M     </v>
          </cell>
          <cell r="D5020" t="str">
            <v>AS</v>
          </cell>
          <cell r="E5020" t="str">
            <v>5,19</v>
          </cell>
        </row>
        <row r="5021">
          <cell r="A5021">
            <v>38979</v>
          </cell>
          <cell r="B5021" t="str">
            <v>TUBO PPR, CLASSE PN 25, DN 25 MM, PARA AGUA QUENTE E FRIA PREDIAL</v>
          </cell>
          <cell r="C5021" t="str">
            <v xml:space="preserve">M     </v>
          </cell>
          <cell r="D5021" t="str">
            <v>AS</v>
          </cell>
          <cell r="E5021" t="str">
            <v>7,04</v>
          </cell>
        </row>
        <row r="5022">
          <cell r="A5022">
            <v>38980</v>
          </cell>
          <cell r="B5022" t="str">
            <v>TUBO PPR, CLASSE PN 25, DN 32 MM, PARA AGUA QUENTE E FRIA PREDIAL</v>
          </cell>
          <cell r="C5022" t="str">
            <v xml:space="preserve">M     </v>
          </cell>
          <cell r="D5022" t="str">
            <v>AS</v>
          </cell>
          <cell r="E5022" t="str">
            <v>11,77</v>
          </cell>
        </row>
        <row r="5023">
          <cell r="A5023">
            <v>38981</v>
          </cell>
          <cell r="B5023" t="str">
            <v>TUBO PPR, CLASSE PN 25, DN 40 MM, PARA AGUA QUENTE E FRIA PREDIAL</v>
          </cell>
          <cell r="C5023" t="str">
            <v xml:space="preserve">M     </v>
          </cell>
          <cell r="D5023" t="str">
            <v>AS</v>
          </cell>
          <cell r="E5023" t="str">
            <v>16,29</v>
          </cell>
        </row>
        <row r="5024">
          <cell r="A5024">
            <v>38982</v>
          </cell>
          <cell r="B5024" t="str">
            <v>TUBO PPR, CLASSE PN 25, DN 50 MM, PARA AGUA QUENTE E FRIA PREDIAL</v>
          </cell>
          <cell r="C5024" t="str">
            <v xml:space="preserve">M     </v>
          </cell>
          <cell r="D5024" t="str">
            <v>AS</v>
          </cell>
          <cell r="E5024" t="str">
            <v>23,71</v>
          </cell>
        </row>
        <row r="5025">
          <cell r="A5025">
            <v>38983</v>
          </cell>
          <cell r="B5025" t="str">
            <v>TUBO PPR, CLASSE PN 25, DN 63 MM, PARA AGUA QUENTE E FRIA PREDIAL</v>
          </cell>
          <cell r="C5025" t="str">
            <v xml:space="preserve">M     </v>
          </cell>
          <cell r="D5025" t="str">
            <v>AS</v>
          </cell>
          <cell r="E5025" t="str">
            <v>31,44</v>
          </cell>
        </row>
        <row r="5026">
          <cell r="A5026">
            <v>38984</v>
          </cell>
          <cell r="B5026" t="str">
            <v>TUBO PPR, CLASSE PN 25, DN 75 MM, PARA AGUA QUENTE E FRIA PREDIAL</v>
          </cell>
          <cell r="C5026" t="str">
            <v xml:space="preserve">M     </v>
          </cell>
          <cell r="D5026" t="str">
            <v>AS</v>
          </cell>
          <cell r="E5026" t="str">
            <v>60,65</v>
          </cell>
        </row>
        <row r="5027">
          <cell r="A5027">
            <v>38985</v>
          </cell>
          <cell r="B5027" t="str">
            <v>TUBO PPR, CLASSE PN 25, DN 90 MM, PARA AGUA QUENTE E FRIA PREDIAL</v>
          </cell>
          <cell r="C5027" t="str">
            <v xml:space="preserve">M     </v>
          </cell>
          <cell r="D5027" t="str">
            <v>AS</v>
          </cell>
          <cell r="E5027" t="str">
            <v>89,78</v>
          </cell>
        </row>
        <row r="5028">
          <cell r="A5028">
            <v>9836</v>
          </cell>
          <cell r="B5028" t="str">
            <v>TUBO PVC  SERIE NORMAL, DN 100 MM, PARA ESGOTO  PREDIAL (NBR 5688)</v>
          </cell>
          <cell r="C5028" t="str">
            <v xml:space="preserve">M     </v>
          </cell>
          <cell r="D5028" t="str">
            <v xml:space="preserve">C </v>
          </cell>
          <cell r="E5028" t="str">
            <v>9,16</v>
          </cell>
        </row>
        <row r="5029">
          <cell r="A5029">
            <v>20065</v>
          </cell>
          <cell r="B5029" t="str">
            <v>TUBO PVC  SERIE NORMAL, DN 150 MM, PARA ESGOTO  PREDIAL (NBR 5688)</v>
          </cell>
          <cell r="C5029" t="str">
            <v xml:space="preserve">M     </v>
          </cell>
          <cell r="D5029" t="str">
            <v>CR</v>
          </cell>
          <cell r="E5029" t="str">
            <v>23,43</v>
          </cell>
        </row>
        <row r="5030">
          <cell r="A5030">
            <v>9835</v>
          </cell>
          <cell r="B5030" t="str">
            <v>TUBO PVC  SERIE NORMAL, DN 40 MM, PARA ESGOTO  PREDIAL (NBR 5688)</v>
          </cell>
          <cell r="C5030" t="str">
            <v xml:space="preserve">M     </v>
          </cell>
          <cell r="D5030" t="str">
            <v>CR</v>
          </cell>
          <cell r="E5030" t="str">
            <v>3,30</v>
          </cell>
        </row>
        <row r="5031">
          <cell r="A5031">
            <v>38032</v>
          </cell>
          <cell r="B5031" t="str">
            <v>TUBO PVC CORRUGADO, PAREDE DUPLA, JE, DN 150 MM, REDE COLETORA ESGOTO</v>
          </cell>
          <cell r="C5031" t="str">
            <v xml:space="preserve">M     </v>
          </cell>
          <cell r="D5031" t="str">
            <v>AS</v>
          </cell>
          <cell r="E5031" t="str">
            <v>28,62</v>
          </cell>
        </row>
        <row r="5032">
          <cell r="A5032">
            <v>38033</v>
          </cell>
          <cell r="B5032" t="str">
            <v>TUBO PVC CORRUGADO, PAREDE DUPLA, JE, DN 200 MM, REDE COLETORA ESGOTO</v>
          </cell>
          <cell r="C5032" t="str">
            <v xml:space="preserve">M     </v>
          </cell>
          <cell r="D5032" t="str">
            <v>AS</v>
          </cell>
          <cell r="E5032" t="str">
            <v>46,84</v>
          </cell>
        </row>
        <row r="5033">
          <cell r="A5033">
            <v>38034</v>
          </cell>
          <cell r="B5033" t="str">
            <v>TUBO PVC CORRUGADO, PAREDE DUPLA, JE, DN 250 MM, REDE COLETORA ESGOTO</v>
          </cell>
          <cell r="C5033" t="str">
            <v xml:space="preserve">M     </v>
          </cell>
          <cell r="D5033" t="str">
            <v>AS</v>
          </cell>
          <cell r="E5033" t="str">
            <v>77,48</v>
          </cell>
        </row>
        <row r="5034">
          <cell r="A5034">
            <v>38035</v>
          </cell>
          <cell r="B5034" t="str">
            <v>TUBO PVC CORRUGADO, PAREDE DUPLA, JE, DN 300 MM, REDE COLETORA ESGOTO</v>
          </cell>
          <cell r="C5034" t="str">
            <v xml:space="preserve">M     </v>
          </cell>
          <cell r="D5034" t="str">
            <v>AS</v>
          </cell>
          <cell r="E5034" t="str">
            <v>107,97</v>
          </cell>
        </row>
        <row r="5035">
          <cell r="A5035">
            <v>38036</v>
          </cell>
          <cell r="B5035" t="str">
            <v>TUBO PVC CORRUGADO, PAREDE DUPLA, JE, DN 350 MM, REDE COLETORA ESGOTO</v>
          </cell>
          <cell r="C5035" t="str">
            <v xml:space="preserve">M     </v>
          </cell>
          <cell r="D5035" t="str">
            <v>AS</v>
          </cell>
          <cell r="E5035" t="str">
            <v>152,36</v>
          </cell>
        </row>
        <row r="5036">
          <cell r="A5036">
            <v>38037</v>
          </cell>
          <cell r="B5036" t="str">
            <v>TUBO PVC CORRUGADO, PAREDE DUPLA, JE, DN 400 MM, REDE COLETORA ESGOTO</v>
          </cell>
          <cell r="C5036" t="str">
            <v xml:space="preserve">M     </v>
          </cell>
          <cell r="D5036" t="str">
            <v>AS</v>
          </cell>
          <cell r="E5036" t="str">
            <v>176,66</v>
          </cell>
        </row>
        <row r="5037">
          <cell r="A5037">
            <v>9850</v>
          </cell>
          <cell r="B5037" t="str">
            <v>TUBO PVC DE REVESTIMENTO GEOMECANICO NERVURADO REFORCADO, DN = 150 MM, COMPRIMENTO = 2 M</v>
          </cell>
          <cell r="C5037" t="str">
            <v xml:space="preserve">M     </v>
          </cell>
          <cell r="D5037" t="str">
            <v>AS</v>
          </cell>
          <cell r="E5037" t="str">
            <v>96,75</v>
          </cell>
        </row>
        <row r="5038">
          <cell r="A5038">
            <v>9853</v>
          </cell>
          <cell r="B5038" t="str">
            <v>TUBO PVC DE REVESTIMENTO GEOMECANICO NERVURADO REFORCADO, DN = 200 MM, COMPRIMENTO = 2 M</v>
          </cell>
          <cell r="C5038" t="str">
            <v xml:space="preserve">M     </v>
          </cell>
          <cell r="D5038" t="str">
            <v>AS</v>
          </cell>
          <cell r="E5038" t="str">
            <v>172,05</v>
          </cell>
        </row>
        <row r="5039">
          <cell r="A5039">
            <v>9854</v>
          </cell>
          <cell r="B5039" t="str">
            <v>TUBO PVC DE REVESTIMENTO GEOMECANICO NERVURADO STANDARD, DN = 154 MM, COMPRIMENTO = 2 M</v>
          </cell>
          <cell r="C5039" t="str">
            <v xml:space="preserve">M     </v>
          </cell>
          <cell r="D5039" t="str">
            <v>AS</v>
          </cell>
          <cell r="E5039" t="str">
            <v>75,38</v>
          </cell>
        </row>
        <row r="5040">
          <cell r="A5040">
            <v>9851</v>
          </cell>
          <cell r="B5040" t="str">
            <v>TUBO PVC DE REVESTIMENTO GEOMECANICO NERVURADO STANDARD, DN = 206 MM, COMPRIMENTO = 2 M</v>
          </cell>
          <cell r="C5040" t="str">
            <v xml:space="preserve">M     </v>
          </cell>
          <cell r="D5040" t="str">
            <v>AS</v>
          </cell>
          <cell r="E5040" t="str">
            <v>130,71</v>
          </cell>
        </row>
        <row r="5041">
          <cell r="A5041">
            <v>9855</v>
          </cell>
          <cell r="B5041" t="str">
            <v>TUBO PVC DE REVESTIMENTO GEOMECANICO NERVURADO STANDARD, DN = 250 MM, COMPRIMENTO = 2 M</v>
          </cell>
          <cell r="C5041" t="str">
            <v xml:space="preserve">M     </v>
          </cell>
          <cell r="D5041" t="str">
            <v>AS</v>
          </cell>
          <cell r="E5041" t="str">
            <v>218,64</v>
          </cell>
        </row>
        <row r="5042">
          <cell r="A5042">
            <v>9825</v>
          </cell>
          <cell r="B5042" t="str">
            <v>TUBO PVC DEFOFO, JEI, 1 MPA, DN 100 MM, PARA REDE DE AGUA (NBR 7665)</v>
          </cell>
          <cell r="C5042" t="str">
            <v xml:space="preserve">M     </v>
          </cell>
          <cell r="D5042" t="str">
            <v>AS</v>
          </cell>
          <cell r="E5042" t="str">
            <v>36,13</v>
          </cell>
        </row>
        <row r="5043">
          <cell r="A5043">
            <v>9828</v>
          </cell>
          <cell r="B5043" t="str">
            <v>TUBO PVC DEFOFO, JEI, 1 MPA, DN 150 MM, PARA REDE DE  AGUA (NBR 7665)</v>
          </cell>
          <cell r="C5043" t="str">
            <v xml:space="preserve">M     </v>
          </cell>
          <cell r="D5043" t="str">
            <v>AS</v>
          </cell>
          <cell r="E5043" t="str">
            <v>97,24</v>
          </cell>
        </row>
        <row r="5044">
          <cell r="A5044">
            <v>9829</v>
          </cell>
          <cell r="B5044" t="str">
            <v>TUBO PVC DEFOFO, JEI, 1 MPA, DN 200 MM, PARA REDE DE AGUA (NBR 7665)</v>
          </cell>
          <cell r="C5044" t="str">
            <v xml:space="preserve">M     </v>
          </cell>
          <cell r="D5044" t="str">
            <v>AS</v>
          </cell>
          <cell r="E5044" t="str">
            <v>164,80</v>
          </cell>
        </row>
        <row r="5045">
          <cell r="A5045">
            <v>9826</v>
          </cell>
          <cell r="B5045" t="str">
            <v>TUBO PVC DEFOFO, JEI, 1 MPA, DN 250 MM, PARA REDE DE AGUA (NBR 7665)</v>
          </cell>
          <cell r="C5045" t="str">
            <v xml:space="preserve">M     </v>
          </cell>
          <cell r="D5045" t="str">
            <v>AS</v>
          </cell>
          <cell r="E5045" t="str">
            <v>250,88</v>
          </cell>
        </row>
        <row r="5046">
          <cell r="A5046">
            <v>9827</v>
          </cell>
          <cell r="B5046" t="str">
            <v>TUBO PVC DEFOFO, JEI, 1 MPA, DN 300 MM, PARA REDE DE AGUA (NBR 7665)</v>
          </cell>
          <cell r="C5046" t="str">
            <v xml:space="preserve">M     </v>
          </cell>
          <cell r="D5046" t="str">
            <v>AS</v>
          </cell>
          <cell r="E5046" t="str">
            <v>356,26</v>
          </cell>
        </row>
        <row r="5047">
          <cell r="A5047">
            <v>36374</v>
          </cell>
          <cell r="B5047" t="str">
            <v>TUBO PVC PBA JEI, CLASSE 12, DN 100 MM, PARA REDE DE AGUA (NBR 5647)</v>
          </cell>
          <cell r="C5047" t="str">
            <v xml:space="preserve">M     </v>
          </cell>
          <cell r="D5047" t="str">
            <v>AS</v>
          </cell>
          <cell r="E5047" t="str">
            <v>43,31</v>
          </cell>
        </row>
        <row r="5048">
          <cell r="A5048">
            <v>36084</v>
          </cell>
          <cell r="B5048" t="str">
            <v>TUBO PVC PBA JEI, CLASSE 12, DN 50 MM, PARA REDE DE AGUA (NBR 5647)</v>
          </cell>
          <cell r="C5048" t="str">
            <v xml:space="preserve">M     </v>
          </cell>
          <cell r="D5048" t="str">
            <v>AS</v>
          </cell>
          <cell r="E5048" t="str">
            <v>12,83</v>
          </cell>
        </row>
        <row r="5049">
          <cell r="A5049">
            <v>36373</v>
          </cell>
          <cell r="B5049" t="str">
            <v>TUBO PVC PBA JEI, CLASSE 12, DN 75 MM, PARA REDE DE AGUA (NBR 5647)</v>
          </cell>
          <cell r="C5049" t="str">
            <v xml:space="preserve">M     </v>
          </cell>
          <cell r="D5049" t="str">
            <v>AS</v>
          </cell>
          <cell r="E5049" t="str">
            <v>26,64</v>
          </cell>
        </row>
        <row r="5050">
          <cell r="A5050">
            <v>36377</v>
          </cell>
          <cell r="B5050" t="str">
            <v>TUBO PVC PBA JEI, CLASSE 15, DN 100 MM, PARA REDE DE AGUA (NBR 5647)</v>
          </cell>
          <cell r="C5050" t="str">
            <v xml:space="preserve">M     </v>
          </cell>
          <cell r="D5050" t="str">
            <v>AS</v>
          </cell>
          <cell r="E5050" t="str">
            <v>51,95</v>
          </cell>
        </row>
        <row r="5051">
          <cell r="A5051">
            <v>36375</v>
          </cell>
          <cell r="B5051" t="str">
            <v>TUBO PVC PBA JEI, CLASSE 15, DN 50 MM, PARA REDE DE AGUA (NBR 5647)</v>
          </cell>
          <cell r="C5051" t="str">
            <v xml:space="preserve">M     </v>
          </cell>
          <cell r="D5051" t="str">
            <v>AS</v>
          </cell>
          <cell r="E5051" t="str">
            <v>15,83</v>
          </cell>
        </row>
        <row r="5052">
          <cell r="A5052">
            <v>36376</v>
          </cell>
          <cell r="B5052" t="str">
            <v>TUBO PVC PBA JEI, CLASSE 15, DN 75 MM, PARA REDE DE AGUA (NBR 5647)</v>
          </cell>
          <cell r="C5052" t="str">
            <v xml:space="preserve">M     </v>
          </cell>
          <cell r="D5052" t="str">
            <v>AS</v>
          </cell>
          <cell r="E5052" t="str">
            <v>31,09</v>
          </cell>
        </row>
        <row r="5053">
          <cell r="A5053">
            <v>36380</v>
          </cell>
          <cell r="B5053" t="str">
            <v>TUBO PVC PBA JEI, CLASSE 20, DN 100 MM, PARA REDE DE AGUA (NBR 5647)</v>
          </cell>
          <cell r="C5053" t="str">
            <v xml:space="preserve">M     </v>
          </cell>
          <cell r="D5053" t="str">
            <v>AS</v>
          </cell>
          <cell r="E5053" t="str">
            <v>64,96</v>
          </cell>
        </row>
        <row r="5054">
          <cell r="A5054">
            <v>36378</v>
          </cell>
          <cell r="B5054" t="str">
            <v>TUBO PVC PBA JEI, CLASSE 20, DN 50 MM, PARA REDE DE AGUA (NBR 5647)</v>
          </cell>
          <cell r="C5054" t="str">
            <v xml:space="preserve">M     </v>
          </cell>
          <cell r="D5054" t="str">
            <v>AS</v>
          </cell>
          <cell r="E5054" t="str">
            <v>19,46</v>
          </cell>
        </row>
        <row r="5055">
          <cell r="A5055">
            <v>36379</v>
          </cell>
          <cell r="B5055" t="str">
            <v>TUBO PVC PBA JEI, CLASSE 20, DN 75 MM, PARA REDE DE AGUA (NBR 5647)</v>
          </cell>
          <cell r="C5055" t="str">
            <v xml:space="preserve">M     </v>
          </cell>
          <cell r="D5055" t="str">
            <v>AS</v>
          </cell>
          <cell r="E5055" t="str">
            <v>39,23</v>
          </cell>
        </row>
        <row r="5056">
          <cell r="A5056">
            <v>9859</v>
          </cell>
          <cell r="B5056" t="str">
            <v>TUBO PVC ROSCAVEL, 3/4",  AGUA FRIA PREDIAL</v>
          </cell>
          <cell r="C5056" t="str">
            <v xml:space="preserve">M     </v>
          </cell>
          <cell r="D5056" t="str">
            <v>CR</v>
          </cell>
          <cell r="E5056" t="str">
            <v>7,14</v>
          </cell>
        </row>
        <row r="5057">
          <cell r="A5057">
            <v>9838</v>
          </cell>
          <cell r="B5057" t="str">
            <v>TUBO PVC SERIE NORMAL, DN 50 MM, PARA ESGOTO PREDIAL (NBR 5688)</v>
          </cell>
          <cell r="C5057" t="str">
            <v xml:space="preserve">M     </v>
          </cell>
          <cell r="D5057" t="str">
            <v>CR</v>
          </cell>
          <cell r="E5057" t="str">
            <v>5,62</v>
          </cell>
        </row>
        <row r="5058">
          <cell r="A5058">
            <v>9837</v>
          </cell>
          <cell r="B5058" t="str">
            <v>TUBO PVC SERIE NORMAL, DN 75 MM, PARA ESGOTO PREDIAL (NBR 5688)</v>
          </cell>
          <cell r="C5058" t="str">
            <v xml:space="preserve">M     </v>
          </cell>
          <cell r="D5058" t="str">
            <v>CR</v>
          </cell>
          <cell r="E5058" t="str">
            <v>8,12</v>
          </cell>
        </row>
        <row r="5059">
          <cell r="A5059">
            <v>9833</v>
          </cell>
          <cell r="B5059" t="str">
            <v>TUBO PVC, FLEXIVEL, CORRUGADO, PERFURADO, DN 110 MM, PARA DRENAGEM, SISTEMA IRRIGACAO</v>
          </cell>
          <cell r="C5059" t="str">
            <v xml:space="preserve">M     </v>
          </cell>
          <cell r="D5059" t="str">
            <v>AS</v>
          </cell>
          <cell r="E5059" t="str">
            <v>8,03</v>
          </cell>
        </row>
        <row r="5060">
          <cell r="A5060">
            <v>9830</v>
          </cell>
          <cell r="B5060" t="str">
            <v>TUBO PVC, FLEXIVEL, CORRUGADO, PERFURADO, DN 65 MM, PARA DRENAGEM, SISTEMA IRRIGACAO</v>
          </cell>
          <cell r="C5060" t="str">
            <v xml:space="preserve">M     </v>
          </cell>
          <cell r="D5060" t="str">
            <v>AS</v>
          </cell>
          <cell r="E5060" t="str">
            <v>4,30</v>
          </cell>
        </row>
        <row r="5061">
          <cell r="A5061">
            <v>9834</v>
          </cell>
          <cell r="B5061" t="str">
            <v>TUBO PVC, RIGIDO, CORRUGADO, PERFURADO, DN 150 MM, PARA DRENAGEM, SISTEMA IRRIGACAO</v>
          </cell>
          <cell r="C5061" t="str">
            <v xml:space="preserve">M     </v>
          </cell>
          <cell r="D5061" t="str">
            <v>AS</v>
          </cell>
          <cell r="E5061" t="str">
            <v>22,36</v>
          </cell>
        </row>
        <row r="5062">
          <cell r="A5062">
            <v>9863</v>
          </cell>
          <cell r="B5062" t="str">
            <v>TUBO PVC, ROSCAVEL,  2 1/2", AGUA FRIA PREDIAL</v>
          </cell>
          <cell r="C5062" t="str">
            <v xml:space="preserve">M     </v>
          </cell>
          <cell r="D5062" t="str">
            <v>CR</v>
          </cell>
          <cell r="E5062" t="str">
            <v>51,55</v>
          </cell>
        </row>
        <row r="5063">
          <cell r="A5063">
            <v>9860</v>
          </cell>
          <cell r="B5063" t="str">
            <v>TUBO PVC, ROSCAVEL,  2", PARA AGUA FRIA PREDIAL</v>
          </cell>
          <cell r="C5063" t="str">
            <v xml:space="preserve">M     </v>
          </cell>
          <cell r="D5063" t="str">
            <v>CR</v>
          </cell>
          <cell r="E5063" t="str">
            <v>33,10</v>
          </cell>
        </row>
        <row r="5064">
          <cell r="A5064">
            <v>9862</v>
          </cell>
          <cell r="B5064" t="str">
            <v>TUBO PVC, ROSCAVEL, 1 1/2",  AGUA FRIA PREDIAL</v>
          </cell>
          <cell r="C5064" t="str">
            <v xml:space="preserve">M     </v>
          </cell>
          <cell r="D5064" t="str">
            <v>CR</v>
          </cell>
          <cell r="E5064" t="str">
            <v>23,35</v>
          </cell>
        </row>
        <row r="5065">
          <cell r="A5065">
            <v>9861</v>
          </cell>
          <cell r="B5065" t="str">
            <v>TUBO PVC, ROSCAVEL, 1 1/4", AGUA FRIA PREDIAL</v>
          </cell>
          <cell r="C5065" t="str">
            <v xml:space="preserve">M     </v>
          </cell>
          <cell r="D5065" t="str">
            <v>CR</v>
          </cell>
          <cell r="E5065" t="str">
            <v>18,77</v>
          </cell>
        </row>
        <row r="5066">
          <cell r="A5066">
            <v>9856</v>
          </cell>
          <cell r="B5066" t="str">
            <v>TUBO PVC, ROSCAVEL, 1/2", AGUA FRIA PREDIAL</v>
          </cell>
          <cell r="C5066" t="str">
            <v xml:space="preserve">M     </v>
          </cell>
          <cell r="D5066" t="str">
            <v>CR</v>
          </cell>
          <cell r="E5066" t="str">
            <v>5,04</v>
          </cell>
        </row>
        <row r="5067">
          <cell r="A5067">
            <v>9866</v>
          </cell>
          <cell r="B5067" t="str">
            <v>TUBO PVC, ROSCAVEL, 1", AGUA FRIA PREDIAL</v>
          </cell>
          <cell r="C5067" t="str">
            <v xml:space="preserve">M     </v>
          </cell>
          <cell r="D5067" t="str">
            <v>CR</v>
          </cell>
          <cell r="E5067" t="str">
            <v>13,86</v>
          </cell>
        </row>
        <row r="5068">
          <cell r="A5068">
            <v>9857</v>
          </cell>
          <cell r="B5068" t="str">
            <v>TUBO PVC, ROSCAVEL, 3", AGUA FRIA PREDIAL</v>
          </cell>
          <cell r="C5068" t="str">
            <v xml:space="preserve">M     </v>
          </cell>
          <cell r="D5068" t="str">
            <v>CR</v>
          </cell>
          <cell r="E5068" t="str">
            <v>66,68</v>
          </cell>
        </row>
        <row r="5069">
          <cell r="A5069">
            <v>9864</v>
          </cell>
          <cell r="B5069" t="str">
            <v>TUBO PVC, ROSCAVEL, 4",  AGUA FRIA PREDIAL</v>
          </cell>
          <cell r="C5069" t="str">
            <v xml:space="preserve">M     </v>
          </cell>
          <cell r="D5069" t="str">
            <v>CR</v>
          </cell>
          <cell r="E5069" t="str">
            <v>80,50</v>
          </cell>
        </row>
        <row r="5070">
          <cell r="A5070">
            <v>9865</v>
          </cell>
          <cell r="B5070" t="str">
            <v>TUBO PVC, ROSCAVEL, 5",  AGUA FRIA PREDIAL</v>
          </cell>
          <cell r="C5070" t="str">
            <v xml:space="preserve">M     </v>
          </cell>
          <cell r="D5070" t="str">
            <v>CR</v>
          </cell>
          <cell r="E5070" t="str">
            <v>115,77</v>
          </cell>
        </row>
        <row r="5071">
          <cell r="A5071">
            <v>9858</v>
          </cell>
          <cell r="B5071" t="str">
            <v>TUBO PVC, ROSCAVEL, 6",  AGUA FRIA PREDIAL</v>
          </cell>
          <cell r="C5071" t="str">
            <v xml:space="preserve">M     </v>
          </cell>
          <cell r="D5071" t="str">
            <v>CR</v>
          </cell>
          <cell r="E5071" t="str">
            <v>121,37</v>
          </cell>
        </row>
        <row r="5072">
          <cell r="A5072">
            <v>9841</v>
          </cell>
          <cell r="B5072" t="str">
            <v>TUBO PVC, SERIE R, DN 100 MM, PARA ESGOTO OU AGUAS PLUVIAIS PREDIAL (NBR 5688)</v>
          </cell>
          <cell r="C5072" t="str">
            <v xml:space="preserve">M     </v>
          </cell>
          <cell r="D5072" t="str">
            <v>CR</v>
          </cell>
          <cell r="E5072" t="str">
            <v>22,60</v>
          </cell>
        </row>
        <row r="5073">
          <cell r="A5073">
            <v>9840</v>
          </cell>
          <cell r="B5073" t="str">
            <v>TUBO PVC, SERIE R, DN 150 MM, PARA ESGOTO OU AGUAS PLUVIAIS PREDIAL (NBR 5688)</v>
          </cell>
          <cell r="C5073" t="str">
            <v xml:space="preserve">M     </v>
          </cell>
          <cell r="D5073" t="str">
            <v>CR</v>
          </cell>
          <cell r="E5073" t="str">
            <v>45,94</v>
          </cell>
        </row>
        <row r="5074">
          <cell r="A5074">
            <v>20067</v>
          </cell>
          <cell r="B5074" t="str">
            <v>TUBO PVC, SERIE R, DN 40 MM, PARA ESGOTO OU AGUAS PLUVIAIS PREDIAL (NBR 5688)</v>
          </cell>
          <cell r="C5074" t="str">
            <v xml:space="preserve">M     </v>
          </cell>
          <cell r="D5074" t="str">
            <v>CR</v>
          </cell>
          <cell r="E5074" t="str">
            <v>7,89</v>
          </cell>
        </row>
        <row r="5075">
          <cell r="A5075">
            <v>20068</v>
          </cell>
          <cell r="B5075" t="str">
            <v>TUBO PVC, SERIE R, DN 50 MM, PARA ESGOTO OU AGUAS PLUVIAIS PREDIAL (NBR 5688)</v>
          </cell>
          <cell r="C5075" t="str">
            <v xml:space="preserve">M     </v>
          </cell>
          <cell r="D5075" t="str">
            <v>CR</v>
          </cell>
          <cell r="E5075" t="str">
            <v>9,84</v>
          </cell>
        </row>
        <row r="5076">
          <cell r="A5076">
            <v>9839</v>
          </cell>
          <cell r="B5076" t="str">
            <v>TUBO PVC, SERIE R, DN 75 MM, PARA ESGOTO OU AGUAS PLUVIAIS PREDIAL (NBR 5688)</v>
          </cell>
          <cell r="C5076" t="str">
            <v xml:space="preserve">M     </v>
          </cell>
          <cell r="D5076" t="str">
            <v>CR</v>
          </cell>
          <cell r="E5076" t="str">
            <v>12,90</v>
          </cell>
        </row>
        <row r="5077">
          <cell r="A5077">
            <v>9870</v>
          </cell>
          <cell r="B5077" t="str">
            <v>TUBO PVC, SOLDAVEL, DN 110 MM, AGUA FRIA (NBR-5648)</v>
          </cell>
          <cell r="C5077" t="str">
            <v xml:space="preserve">M     </v>
          </cell>
          <cell r="D5077" t="str">
            <v>CR</v>
          </cell>
          <cell r="E5077" t="str">
            <v>56,22</v>
          </cell>
        </row>
        <row r="5078">
          <cell r="A5078">
            <v>9867</v>
          </cell>
          <cell r="B5078" t="str">
            <v>TUBO PVC, SOLDAVEL, DN 20 MM, AGUA FRIA (NBR-5648)</v>
          </cell>
          <cell r="C5078" t="str">
            <v xml:space="preserve">M     </v>
          </cell>
          <cell r="D5078" t="str">
            <v>CR</v>
          </cell>
          <cell r="E5078" t="str">
            <v>2,06</v>
          </cell>
        </row>
        <row r="5079">
          <cell r="A5079">
            <v>9868</v>
          </cell>
          <cell r="B5079" t="str">
            <v>TUBO PVC, SOLDAVEL, DN 25 MM, AGUA FRIA (NBR-5648)</v>
          </cell>
          <cell r="C5079" t="str">
            <v xml:space="preserve">M     </v>
          </cell>
          <cell r="D5079" t="str">
            <v xml:space="preserve">C </v>
          </cell>
          <cell r="E5079" t="str">
            <v>2,65</v>
          </cell>
        </row>
        <row r="5080">
          <cell r="A5080">
            <v>9869</v>
          </cell>
          <cell r="B5080" t="str">
            <v>TUBO PVC, SOLDAVEL, DN 32 MM, AGUA FRIA (NBR-5648)</v>
          </cell>
          <cell r="C5080" t="str">
            <v xml:space="preserve">M     </v>
          </cell>
          <cell r="D5080" t="str">
            <v>CR</v>
          </cell>
          <cell r="E5080" t="str">
            <v>5,95</v>
          </cell>
        </row>
        <row r="5081">
          <cell r="A5081">
            <v>9874</v>
          </cell>
          <cell r="B5081" t="str">
            <v>TUBO PVC, SOLDAVEL, DN 40 MM, AGUA FRIA (NBR-5648)</v>
          </cell>
          <cell r="C5081" t="str">
            <v xml:space="preserve">M     </v>
          </cell>
          <cell r="D5081" t="str">
            <v>CR</v>
          </cell>
          <cell r="E5081" t="str">
            <v>8,66</v>
          </cell>
        </row>
        <row r="5082">
          <cell r="A5082">
            <v>9875</v>
          </cell>
          <cell r="B5082" t="str">
            <v>TUBO PVC, SOLDAVEL, DN 50 MM, PARA AGUA FRIA (NBR-5648)</v>
          </cell>
          <cell r="C5082" t="str">
            <v xml:space="preserve">M     </v>
          </cell>
          <cell r="D5082" t="str">
            <v>CR</v>
          </cell>
          <cell r="E5082" t="str">
            <v>9,92</v>
          </cell>
        </row>
        <row r="5083">
          <cell r="A5083">
            <v>9873</v>
          </cell>
          <cell r="B5083" t="str">
            <v>TUBO PVC, SOLDAVEL, DN 60 MM, AGUA FRIA (NBR-5648)</v>
          </cell>
          <cell r="C5083" t="str">
            <v xml:space="preserve">M     </v>
          </cell>
          <cell r="D5083" t="str">
            <v>CR</v>
          </cell>
          <cell r="E5083" t="str">
            <v>16,74</v>
          </cell>
        </row>
        <row r="5084">
          <cell r="A5084">
            <v>9871</v>
          </cell>
          <cell r="B5084" t="str">
            <v>TUBO PVC, SOLDAVEL, DN 75 MM, AGUA FRIA (NBR-5648)</v>
          </cell>
          <cell r="C5084" t="str">
            <v xml:space="preserve">M     </v>
          </cell>
          <cell r="D5084" t="str">
            <v>CR</v>
          </cell>
          <cell r="E5084" t="str">
            <v>28,04</v>
          </cell>
        </row>
        <row r="5085">
          <cell r="A5085">
            <v>9872</v>
          </cell>
          <cell r="B5085" t="str">
            <v>TUBO PVC, SOLDAVEL, DN 85 MM, AGUA FRIA (NBR-5648)</v>
          </cell>
          <cell r="C5085" t="str">
            <v xml:space="preserve">M     </v>
          </cell>
          <cell r="D5085" t="str">
            <v>CR</v>
          </cell>
          <cell r="E5085" t="str">
            <v>35,04</v>
          </cell>
        </row>
        <row r="5086">
          <cell r="A5086">
            <v>7667</v>
          </cell>
          <cell r="B5086" t="str">
            <v>TUBO 26" EM CHAPA PRETA, E= 3/16", 147 KG/6 M</v>
          </cell>
          <cell r="C5086" t="str">
            <v xml:space="preserve">M     </v>
          </cell>
          <cell r="D5086" t="str">
            <v>CR</v>
          </cell>
          <cell r="E5086" t="str">
            <v>1.923,35</v>
          </cell>
        </row>
        <row r="5087">
          <cell r="A5087">
            <v>7660</v>
          </cell>
          <cell r="B5087" t="str">
            <v>TUBO 30" EM CHAPA PRETA, E= 1/4", 175 KG/6 M</v>
          </cell>
          <cell r="C5087" t="str">
            <v xml:space="preserve">M     </v>
          </cell>
          <cell r="D5087" t="str">
            <v>CR</v>
          </cell>
          <cell r="E5087" t="str">
            <v>2.451,81</v>
          </cell>
        </row>
        <row r="5088">
          <cell r="A5088">
            <v>7676</v>
          </cell>
          <cell r="B5088" t="str">
            <v>TUBO 30" EM CHAPA PRETA, E= 3/8", 177 KG/6 M</v>
          </cell>
          <cell r="C5088" t="str">
            <v xml:space="preserve">M     </v>
          </cell>
          <cell r="D5088" t="str">
            <v>CR</v>
          </cell>
          <cell r="E5088" t="str">
            <v>2.479,83</v>
          </cell>
        </row>
        <row r="5089">
          <cell r="A5089">
            <v>12426</v>
          </cell>
          <cell r="B5089" t="str">
            <v>UNIAO COM ASSENTO CONICO DE BRONZE, DIAMETRO 1/2"</v>
          </cell>
          <cell r="C5089" t="str">
            <v xml:space="preserve">UN    </v>
          </cell>
          <cell r="D5089" t="str">
            <v>AS</v>
          </cell>
          <cell r="E5089" t="str">
            <v>27,28</v>
          </cell>
        </row>
        <row r="5090">
          <cell r="A5090">
            <v>12425</v>
          </cell>
          <cell r="B5090" t="str">
            <v>UNIAO COM ASSENTO CONICO DE BRONZE, DIAMETRO 1"</v>
          </cell>
          <cell r="C5090" t="str">
            <v xml:space="preserve">UN    </v>
          </cell>
          <cell r="D5090" t="str">
            <v>AS</v>
          </cell>
          <cell r="E5090" t="str">
            <v>37,47</v>
          </cell>
        </row>
        <row r="5091">
          <cell r="A5091">
            <v>12427</v>
          </cell>
          <cell r="B5091" t="str">
            <v>UNIAO COM ASSENTO CONICO DE BRONZE, DIAMETRO 2 1/2"</v>
          </cell>
          <cell r="C5091" t="str">
            <v xml:space="preserve">UN    </v>
          </cell>
          <cell r="D5091" t="str">
            <v>AS</v>
          </cell>
          <cell r="E5091" t="str">
            <v>155,55</v>
          </cell>
        </row>
        <row r="5092">
          <cell r="A5092">
            <v>12428</v>
          </cell>
          <cell r="B5092" t="str">
            <v>UNIAO COM ASSENTO CONICO DE BRONZE, DIAMETRO 2'</v>
          </cell>
          <cell r="C5092" t="str">
            <v xml:space="preserve">UN    </v>
          </cell>
          <cell r="D5092" t="str">
            <v>AS</v>
          </cell>
          <cell r="E5092" t="str">
            <v>99,84</v>
          </cell>
        </row>
        <row r="5093">
          <cell r="A5093">
            <v>12430</v>
          </cell>
          <cell r="B5093" t="str">
            <v>UNIAO COM ASSENTO CONICO DE BRONZE, DIAMETRO 3/4"</v>
          </cell>
          <cell r="C5093" t="str">
            <v xml:space="preserve">UN    </v>
          </cell>
          <cell r="D5093" t="str">
            <v>AS</v>
          </cell>
          <cell r="E5093" t="str">
            <v>33,44</v>
          </cell>
        </row>
        <row r="5094">
          <cell r="A5094">
            <v>12429</v>
          </cell>
          <cell r="B5094" t="str">
            <v>UNIAO COM ASSENTO CONICO DE BRONZE, DIAMETRO 3"</v>
          </cell>
          <cell r="C5094" t="str">
            <v xml:space="preserve">UN    </v>
          </cell>
          <cell r="D5094" t="str">
            <v>AS</v>
          </cell>
          <cell r="E5094" t="str">
            <v>251,54</v>
          </cell>
        </row>
        <row r="5095">
          <cell r="A5095">
            <v>12431</v>
          </cell>
          <cell r="B5095" t="str">
            <v>UNIAO COM ASSENTO CONICO DE BRONZE, DIAMETRO 4"</v>
          </cell>
          <cell r="C5095" t="str">
            <v xml:space="preserve">UN    </v>
          </cell>
          <cell r="D5095" t="str">
            <v>AS</v>
          </cell>
          <cell r="E5095" t="str">
            <v>428,07</v>
          </cell>
        </row>
        <row r="5096">
          <cell r="A5096">
            <v>12432</v>
          </cell>
          <cell r="B5096" t="str">
            <v>UNIAO COM ASSENTO CONICO DE FERRO LONGO (MACHO-FEMEA), DIAMETRO 1 1/2"</v>
          </cell>
          <cell r="C5096" t="str">
            <v xml:space="preserve">UN    </v>
          </cell>
          <cell r="D5096" t="str">
            <v>AS</v>
          </cell>
          <cell r="E5096" t="str">
            <v>88,04</v>
          </cell>
        </row>
        <row r="5097">
          <cell r="A5097">
            <v>12434</v>
          </cell>
          <cell r="B5097" t="str">
            <v>UNIAO COM ASSENTO CONICO DE FERRO LONGO (MACHO-FEMEA), DIAMETRO 1/2"</v>
          </cell>
          <cell r="C5097" t="str">
            <v xml:space="preserve">UN    </v>
          </cell>
          <cell r="D5097" t="str">
            <v>AS</v>
          </cell>
          <cell r="E5097" t="str">
            <v>28,69</v>
          </cell>
        </row>
        <row r="5098">
          <cell r="A5098">
            <v>12433</v>
          </cell>
          <cell r="B5098" t="str">
            <v>UNIAO COM ASSENTO CONICO DE FERRO LONGO (MACHO-FEMEA), DIAMETRO 1"</v>
          </cell>
          <cell r="C5098" t="str">
            <v xml:space="preserve">UN    </v>
          </cell>
          <cell r="D5098" t="str">
            <v>AS</v>
          </cell>
          <cell r="E5098" t="str">
            <v>56,04</v>
          </cell>
        </row>
        <row r="5099">
          <cell r="A5099">
            <v>12435</v>
          </cell>
          <cell r="B5099" t="str">
            <v>UNIAO COM ASSENTO CONICO DE FERRO LONGO (MACHO-FEMEA), DIAMETRO 2 1/2"</v>
          </cell>
          <cell r="C5099" t="str">
            <v xml:space="preserve">UN    </v>
          </cell>
          <cell r="D5099" t="str">
            <v>AS</v>
          </cell>
          <cell r="E5099" t="str">
            <v>173,45</v>
          </cell>
        </row>
        <row r="5100">
          <cell r="A5100">
            <v>12437</v>
          </cell>
          <cell r="B5100" t="str">
            <v>UNIAO COM ASSENTO CONICO DE FERRO LONGO (MACHO-FEMEA), DIAMETRO 2"</v>
          </cell>
          <cell r="C5100" t="str">
            <v xml:space="preserve">UN    </v>
          </cell>
          <cell r="D5100" t="str">
            <v>AS</v>
          </cell>
          <cell r="E5100" t="str">
            <v>140,08</v>
          </cell>
        </row>
        <row r="5101">
          <cell r="A5101">
            <v>12439</v>
          </cell>
          <cell r="B5101" t="str">
            <v>UNIAO COM ASSENTO CONICO DE FERRO LONGO (MACHO-FEMEA), DIAMETRO 3/4"</v>
          </cell>
          <cell r="C5101" t="str">
            <v xml:space="preserve">UN    </v>
          </cell>
          <cell r="D5101" t="str">
            <v>AS</v>
          </cell>
          <cell r="E5101" t="str">
            <v>44,96</v>
          </cell>
        </row>
        <row r="5102">
          <cell r="A5102">
            <v>12438</v>
          </cell>
          <cell r="B5102" t="str">
            <v>UNIAO COM ASSENTO CONICO DE FERRO LONGO (MACHO-FEMEA), DIAMETRO 3'</v>
          </cell>
          <cell r="C5102" t="str">
            <v xml:space="preserve">UN    </v>
          </cell>
          <cell r="D5102" t="str">
            <v>AS</v>
          </cell>
          <cell r="E5102" t="str">
            <v>253,51</v>
          </cell>
        </row>
        <row r="5103">
          <cell r="A5103">
            <v>12436</v>
          </cell>
          <cell r="B5103" t="str">
            <v>UNIAO COM ASSENTO CONICO DE FERRO LONGO (MACHO-FEMEA), DIAMETRO 4"</v>
          </cell>
          <cell r="C5103" t="str">
            <v xml:space="preserve">UN    </v>
          </cell>
          <cell r="D5103" t="str">
            <v>AS</v>
          </cell>
          <cell r="E5103" t="str">
            <v>320,24</v>
          </cell>
        </row>
        <row r="5104">
          <cell r="A5104">
            <v>36357</v>
          </cell>
          <cell r="B5104" t="str">
            <v>UNIAO COM FLANGE PPR, DN 40 MM, PARA AGUA QUENTE PREDIAL</v>
          </cell>
          <cell r="C5104" t="str">
            <v xml:space="preserve">UN    </v>
          </cell>
          <cell r="D5104" t="str">
            <v>AS</v>
          </cell>
          <cell r="E5104" t="str">
            <v>92,33</v>
          </cell>
        </row>
        <row r="5105">
          <cell r="A5105">
            <v>12424</v>
          </cell>
          <cell r="B5105" t="str">
            <v>UNIAO DE FERRO GALVANIZADO, COM ASSENTO CONICO DE BRONZE, DE 1 1/2"</v>
          </cell>
          <cell r="C5105" t="str">
            <v xml:space="preserve">UN    </v>
          </cell>
          <cell r="D5105" t="str">
            <v>AS</v>
          </cell>
          <cell r="E5105" t="str">
            <v>57,70</v>
          </cell>
        </row>
        <row r="5106">
          <cell r="A5106">
            <v>12440</v>
          </cell>
          <cell r="B5106" t="str">
            <v>UNIAO DE FERRO GALVANIZADO, COM ASSENTO CONICO DE BRONZE, DE 1 1/4"</v>
          </cell>
          <cell r="C5106" t="str">
            <v xml:space="preserve">UN    </v>
          </cell>
          <cell r="D5106" t="str">
            <v>AS</v>
          </cell>
          <cell r="E5106" t="str">
            <v>55,77</v>
          </cell>
        </row>
        <row r="5107">
          <cell r="A5107">
            <v>9884</v>
          </cell>
          <cell r="B5107" t="str">
            <v>UNIAO DE FERRO GALVANIZADO, COM ROSCA BSP, COM ASSENTO PLANO, DE 1 1/2"</v>
          </cell>
          <cell r="C5107" t="str">
            <v xml:space="preserve">UN    </v>
          </cell>
          <cell r="D5107" t="str">
            <v>AS</v>
          </cell>
          <cell r="E5107" t="str">
            <v>41,60</v>
          </cell>
        </row>
        <row r="5108">
          <cell r="A5108">
            <v>9888</v>
          </cell>
          <cell r="B5108" t="str">
            <v>UNIAO DE FERRO GALVANIZADO, COM ROSCA BSP, COM ASSENTO PLANO, DE 1 1/4"</v>
          </cell>
          <cell r="C5108" t="str">
            <v xml:space="preserve">UN    </v>
          </cell>
          <cell r="D5108" t="str">
            <v>AS</v>
          </cell>
          <cell r="E5108" t="str">
            <v>33,42</v>
          </cell>
        </row>
        <row r="5109">
          <cell r="A5109">
            <v>9883</v>
          </cell>
          <cell r="B5109" t="str">
            <v>UNIAO DE FERRO GALVANIZADO, COM ROSCA BSP, COM ASSENTO PLANO, DE 1/2"</v>
          </cell>
          <cell r="C5109" t="str">
            <v xml:space="preserve">UN    </v>
          </cell>
          <cell r="D5109" t="str">
            <v>AS</v>
          </cell>
          <cell r="E5109" t="str">
            <v>14,58</v>
          </cell>
        </row>
        <row r="5110">
          <cell r="A5110">
            <v>9886</v>
          </cell>
          <cell r="B5110" t="str">
            <v>UNIAO DE FERRO GALVANIZADO, COM ROSCA BSP, COM ASSENTO PLANO, DE 1"</v>
          </cell>
          <cell r="C5110" t="str">
            <v xml:space="preserve">UN    </v>
          </cell>
          <cell r="D5110" t="str">
            <v>AS</v>
          </cell>
          <cell r="E5110" t="str">
            <v>19,98</v>
          </cell>
        </row>
        <row r="5111">
          <cell r="A5111">
            <v>9889</v>
          </cell>
          <cell r="B5111" t="str">
            <v>UNIAO DE FERRO GALVANIZADO, COM ROSCA BSP, COM ASSENTO PLANO, DE 2 1/2"</v>
          </cell>
          <cell r="C5111" t="str">
            <v xml:space="preserve">UN    </v>
          </cell>
          <cell r="D5111" t="str">
            <v>AS</v>
          </cell>
          <cell r="E5111" t="str">
            <v>101,22</v>
          </cell>
        </row>
        <row r="5112">
          <cell r="A5112">
            <v>9887</v>
          </cell>
          <cell r="B5112" t="str">
            <v>UNIAO DE FERRO GALVANIZADO, COM ROSCA BSP, COM ASSENTO PLANO, DE 2"</v>
          </cell>
          <cell r="C5112" t="str">
            <v xml:space="preserve">UN    </v>
          </cell>
          <cell r="D5112" t="str">
            <v>AS</v>
          </cell>
          <cell r="E5112" t="str">
            <v>61,18</v>
          </cell>
        </row>
        <row r="5113">
          <cell r="A5113">
            <v>9885</v>
          </cell>
          <cell r="B5113" t="str">
            <v>UNIAO DE FERRO GALVANIZADO, COM ROSCA BSP, COM ASSENTO PLANO, DE 3/4"</v>
          </cell>
          <cell r="C5113" t="str">
            <v xml:space="preserve">UN    </v>
          </cell>
          <cell r="D5113" t="str">
            <v>AS</v>
          </cell>
          <cell r="E5113" t="str">
            <v>19,31</v>
          </cell>
        </row>
        <row r="5114">
          <cell r="A5114">
            <v>9890</v>
          </cell>
          <cell r="B5114" t="str">
            <v>UNIAO DE FERRO GALVANIZADO, COM ROSCA BSP, COM ASSENTO PLANO, DE 3"</v>
          </cell>
          <cell r="C5114" t="str">
            <v xml:space="preserve">UN    </v>
          </cell>
          <cell r="D5114" t="str">
            <v>AS</v>
          </cell>
          <cell r="E5114" t="str">
            <v>156,81</v>
          </cell>
        </row>
        <row r="5115">
          <cell r="A5115">
            <v>9891</v>
          </cell>
          <cell r="B5115" t="str">
            <v>UNIAO DE FERRO GALVANIZADO, COM ROSCA BSP, COM ASSENTO PLANO, DE 4"</v>
          </cell>
          <cell r="C5115" t="str">
            <v xml:space="preserve">UN    </v>
          </cell>
          <cell r="D5115" t="str">
            <v>AS</v>
          </cell>
          <cell r="E5115" t="str">
            <v>220,14</v>
          </cell>
        </row>
        <row r="5116">
          <cell r="A5116">
            <v>39292</v>
          </cell>
          <cell r="B5116" t="str">
            <v>UNIAO DE REDUCAO METALICA, PARA CONEXAO COM ANEL DESLIZANTE EM TUBO PEX, DN 20 X 16 MM</v>
          </cell>
          <cell r="C5116" t="str">
            <v xml:space="preserve">UN    </v>
          </cell>
          <cell r="D5116" t="str">
            <v>AS</v>
          </cell>
          <cell r="E5116" t="str">
            <v>8,08</v>
          </cell>
        </row>
        <row r="5117">
          <cell r="A5117">
            <v>39293</v>
          </cell>
          <cell r="B5117" t="str">
            <v>UNIAO DE REDUCAO METALICA, PARA CONEXAO COM ANEL DESLIZANTE EM TUBO PEX, DN 25 X 16 MM</v>
          </cell>
          <cell r="C5117" t="str">
            <v xml:space="preserve">UN    </v>
          </cell>
          <cell r="D5117" t="str">
            <v>AS</v>
          </cell>
          <cell r="E5117" t="str">
            <v>13,04</v>
          </cell>
        </row>
        <row r="5118">
          <cell r="A5118">
            <v>39294</v>
          </cell>
          <cell r="B5118" t="str">
            <v>UNIAO DE REDUCAO METALICA, PARA CONEXAO COM ANEL DESLIZANTE EM TUBO PEX, DN 25 X 20 MM</v>
          </cell>
          <cell r="C5118" t="str">
            <v xml:space="preserve">UN    </v>
          </cell>
          <cell r="D5118" t="str">
            <v>AS</v>
          </cell>
          <cell r="E5118" t="str">
            <v>13,04</v>
          </cell>
        </row>
        <row r="5119">
          <cell r="A5119">
            <v>39295</v>
          </cell>
          <cell r="B5119" t="str">
            <v>UNIAO DE REDUCAO METALICA, PARA CONEXAO COM ANEL DESLIZANTE EM TUBO PEX, DN 32 X 25 MM</v>
          </cell>
          <cell r="C5119" t="str">
            <v xml:space="preserve">UN    </v>
          </cell>
          <cell r="D5119" t="str">
            <v>AS</v>
          </cell>
          <cell r="E5119" t="str">
            <v>22,24</v>
          </cell>
        </row>
        <row r="5120">
          <cell r="A5120">
            <v>36313</v>
          </cell>
          <cell r="B5120" t="str">
            <v>UNIAO DUPLA PPR DN 20 MM, PARA AGUA QUENTE PREDIAL</v>
          </cell>
          <cell r="C5120" t="str">
            <v xml:space="preserve">UN    </v>
          </cell>
          <cell r="D5120" t="str">
            <v>AS</v>
          </cell>
          <cell r="E5120" t="str">
            <v>21,89</v>
          </cell>
        </row>
        <row r="5121">
          <cell r="A5121">
            <v>36316</v>
          </cell>
          <cell r="B5121" t="str">
            <v>UNIAO DUPLA PPR DN 25 MM, PARA AGUA QUENTE PREDIAL</v>
          </cell>
          <cell r="C5121" t="str">
            <v xml:space="preserve">UN    </v>
          </cell>
          <cell r="D5121" t="str">
            <v>AS</v>
          </cell>
          <cell r="E5121" t="str">
            <v>26,54</v>
          </cell>
        </row>
        <row r="5122">
          <cell r="A5122">
            <v>64</v>
          </cell>
          <cell r="B5122" t="str">
            <v>UNIAO EM POLIPROPILENO (PP), PARA TUBO EM PEAD, 20 MM - LIGACAO PREDIAL DE AGUA</v>
          </cell>
          <cell r="C5122" t="str">
            <v xml:space="preserve">UN    </v>
          </cell>
          <cell r="D5122" t="str">
            <v>AS</v>
          </cell>
          <cell r="E5122" t="str">
            <v>4,34</v>
          </cell>
        </row>
        <row r="5123">
          <cell r="A5123">
            <v>37423</v>
          </cell>
          <cell r="B5123" t="str">
            <v>UNIAO EM POLIPROPILENO (PP), PARA TUBO EM PEAD, 32 MM - LIGACAO PREDIAL DE AGUA</v>
          </cell>
          <cell r="C5123" t="str">
            <v xml:space="preserve">UN    </v>
          </cell>
          <cell r="D5123" t="str">
            <v>AS</v>
          </cell>
          <cell r="E5123" t="str">
            <v>10,72</v>
          </cell>
        </row>
        <row r="5124">
          <cell r="A5124">
            <v>39296</v>
          </cell>
          <cell r="B5124" t="str">
            <v>UNIAO METALICA, PARA CONEXAO COM ANEL DESLIZANTE EM TUBO PEX, DN 16 MM</v>
          </cell>
          <cell r="C5124" t="str">
            <v xml:space="preserve">UN    </v>
          </cell>
          <cell r="D5124" t="str">
            <v>AS</v>
          </cell>
          <cell r="E5124" t="str">
            <v>6,24</v>
          </cell>
        </row>
        <row r="5125">
          <cell r="A5125">
            <v>39297</v>
          </cell>
          <cell r="B5125" t="str">
            <v>UNIAO METALICA, PARA CONEXAO COM ANEL DESLIZANTE EM TUBO PEX, DN 20 MM</v>
          </cell>
          <cell r="C5125" t="str">
            <v xml:space="preserve">UN    </v>
          </cell>
          <cell r="D5125" t="str">
            <v>AS</v>
          </cell>
          <cell r="E5125" t="str">
            <v>8,93</v>
          </cell>
        </row>
        <row r="5126">
          <cell r="A5126">
            <v>39298</v>
          </cell>
          <cell r="B5126" t="str">
            <v>UNIAO METALICA, PARA CONEXAO COM ANEL DESLIZANTE EM TUBO PEX, DN 25 MM</v>
          </cell>
          <cell r="C5126" t="str">
            <v xml:space="preserve">UN    </v>
          </cell>
          <cell r="D5126" t="str">
            <v>AS</v>
          </cell>
          <cell r="E5126" t="str">
            <v>15,72</v>
          </cell>
        </row>
        <row r="5127">
          <cell r="A5127">
            <v>39299</v>
          </cell>
          <cell r="B5127" t="str">
            <v>UNIAO METALICA, PARA CONEXAO COM ANEL DESLIZANTE EM TUBO PEX, DN 32 MM</v>
          </cell>
          <cell r="C5127" t="str">
            <v xml:space="preserve">UN    </v>
          </cell>
          <cell r="D5127" t="str">
            <v>AS</v>
          </cell>
          <cell r="E5127" t="str">
            <v>26,76</v>
          </cell>
        </row>
        <row r="5128">
          <cell r="A5128">
            <v>9892</v>
          </cell>
          <cell r="B5128" t="str">
            <v>UNIAO PVC, ROSCAVEL 1/2",  AGUA FRIA PREDIAL</v>
          </cell>
          <cell r="C5128" t="str">
            <v xml:space="preserve">UN    </v>
          </cell>
          <cell r="D5128" t="str">
            <v>CR</v>
          </cell>
          <cell r="E5128" t="str">
            <v>4,50</v>
          </cell>
        </row>
        <row r="5129">
          <cell r="A5129">
            <v>9893</v>
          </cell>
          <cell r="B5129" t="str">
            <v>UNIAO PVC, ROSCAVEL 2",  AGUA FRIA PREDIAL</v>
          </cell>
          <cell r="C5129" t="str">
            <v xml:space="preserve">UN    </v>
          </cell>
          <cell r="D5129" t="str">
            <v>CR</v>
          </cell>
          <cell r="E5129" t="str">
            <v>61,15</v>
          </cell>
        </row>
        <row r="5130">
          <cell r="A5130">
            <v>9901</v>
          </cell>
          <cell r="B5130" t="str">
            <v>UNIAO PVC, ROSCAVEL, 1 1/2",  AGUA FRIA PREDIAL</v>
          </cell>
          <cell r="C5130" t="str">
            <v xml:space="preserve">UN    </v>
          </cell>
          <cell r="D5130" t="str">
            <v>CR</v>
          </cell>
          <cell r="E5130" t="str">
            <v>27,14</v>
          </cell>
        </row>
        <row r="5131">
          <cell r="A5131">
            <v>9896</v>
          </cell>
          <cell r="B5131" t="str">
            <v>UNIAO PVC, ROSCAVEL, 1 1/4",  AGUA FRIA PREDIAL</v>
          </cell>
          <cell r="C5131" t="str">
            <v xml:space="preserve">UN    </v>
          </cell>
          <cell r="D5131" t="str">
            <v>CR</v>
          </cell>
          <cell r="E5131" t="str">
            <v>24,45</v>
          </cell>
        </row>
        <row r="5132">
          <cell r="A5132">
            <v>9900</v>
          </cell>
          <cell r="B5132" t="str">
            <v>UNIAO PVC, ROSCAVEL, 1",  AGUA FRIA PREDIAL</v>
          </cell>
          <cell r="C5132" t="str">
            <v xml:space="preserve">UN    </v>
          </cell>
          <cell r="D5132" t="str">
            <v>CR</v>
          </cell>
          <cell r="E5132" t="str">
            <v>14,84</v>
          </cell>
        </row>
        <row r="5133">
          <cell r="A5133">
            <v>9898</v>
          </cell>
          <cell r="B5133" t="str">
            <v>UNIAO PVC, ROSCAVEL, 2 1/2",  AGUA FRIA PREDIAL</v>
          </cell>
          <cell r="C5133" t="str">
            <v xml:space="preserve">UN    </v>
          </cell>
          <cell r="D5133" t="str">
            <v>CR</v>
          </cell>
          <cell r="E5133" t="str">
            <v>125,74</v>
          </cell>
        </row>
        <row r="5134">
          <cell r="A5134">
            <v>9899</v>
          </cell>
          <cell r="B5134" t="str">
            <v>UNIAO PVC, ROSCAVEL, 3/4",  AGUA FRIA PREDIAL</v>
          </cell>
          <cell r="C5134" t="str">
            <v xml:space="preserve">UN    </v>
          </cell>
          <cell r="D5134" t="str">
            <v>CR</v>
          </cell>
          <cell r="E5134" t="str">
            <v>8,10</v>
          </cell>
        </row>
        <row r="5135">
          <cell r="A5135">
            <v>9902</v>
          </cell>
          <cell r="B5135" t="str">
            <v>UNIAO PVC, ROSCAVEL, 3",  AGUA FRIA PREDIAL</v>
          </cell>
          <cell r="C5135" t="str">
            <v xml:space="preserve">UN    </v>
          </cell>
          <cell r="D5135" t="str">
            <v>CR</v>
          </cell>
          <cell r="E5135" t="str">
            <v>159,23</v>
          </cell>
        </row>
        <row r="5136">
          <cell r="A5136">
            <v>9908</v>
          </cell>
          <cell r="B5136" t="str">
            <v>UNIAO PVC, SOLDAVEL, 110 MM,  PARA AGUA FRIA PREDIAL</v>
          </cell>
          <cell r="C5136" t="str">
            <v xml:space="preserve">UN    </v>
          </cell>
          <cell r="D5136" t="str">
            <v>CR</v>
          </cell>
          <cell r="E5136" t="str">
            <v>317,49</v>
          </cell>
        </row>
        <row r="5137">
          <cell r="A5137">
            <v>9905</v>
          </cell>
          <cell r="B5137" t="str">
            <v>UNIAO PVC, SOLDAVEL, 20 MM,  PARA AGUA FRIA PREDIAL</v>
          </cell>
          <cell r="C5137" t="str">
            <v xml:space="preserve">UN    </v>
          </cell>
          <cell r="D5137" t="str">
            <v>CR</v>
          </cell>
          <cell r="E5137" t="str">
            <v>5,30</v>
          </cell>
        </row>
        <row r="5138">
          <cell r="A5138">
            <v>9906</v>
          </cell>
          <cell r="B5138" t="str">
            <v>UNIAO PVC, SOLDAVEL, 25 MM,  PARA AGUA FRIA PREDIAL</v>
          </cell>
          <cell r="C5138" t="str">
            <v xml:space="preserve">UN    </v>
          </cell>
          <cell r="D5138" t="str">
            <v>CR</v>
          </cell>
          <cell r="E5138" t="str">
            <v>6,35</v>
          </cell>
        </row>
        <row r="5139">
          <cell r="A5139">
            <v>9895</v>
          </cell>
          <cell r="B5139" t="str">
            <v>UNIAO PVC, SOLDAVEL, 32 MM,  PARA AGUA FRIA PREDIAL</v>
          </cell>
          <cell r="C5139" t="str">
            <v xml:space="preserve">UN    </v>
          </cell>
          <cell r="D5139" t="str">
            <v>CR</v>
          </cell>
          <cell r="E5139" t="str">
            <v>10,43</v>
          </cell>
        </row>
        <row r="5140">
          <cell r="A5140">
            <v>9894</v>
          </cell>
          <cell r="B5140" t="str">
            <v>UNIAO PVC, SOLDAVEL, 40 MM,  PARA AGUA FRIA PREDIAL</v>
          </cell>
          <cell r="C5140" t="str">
            <v xml:space="preserve">UN    </v>
          </cell>
          <cell r="D5140" t="str">
            <v>CR</v>
          </cell>
          <cell r="E5140" t="str">
            <v>20,31</v>
          </cell>
        </row>
        <row r="5141">
          <cell r="A5141">
            <v>9897</v>
          </cell>
          <cell r="B5141" t="str">
            <v>UNIAO PVC, SOLDAVEL, 50 MM,  PARA AGUA FRIA PREDIAL</v>
          </cell>
          <cell r="C5141" t="str">
            <v xml:space="preserve">UN    </v>
          </cell>
          <cell r="D5141" t="str">
            <v>CR</v>
          </cell>
          <cell r="E5141" t="str">
            <v>21,99</v>
          </cell>
        </row>
        <row r="5142">
          <cell r="A5142">
            <v>9910</v>
          </cell>
          <cell r="B5142" t="str">
            <v>UNIAO PVC, SOLDAVEL, 60 MM,  PARA AGUA FRIA PREDIAL</v>
          </cell>
          <cell r="C5142" t="str">
            <v xml:space="preserve">UN    </v>
          </cell>
          <cell r="D5142" t="str">
            <v>CR</v>
          </cell>
          <cell r="E5142" t="str">
            <v>55,37</v>
          </cell>
        </row>
        <row r="5143">
          <cell r="A5143">
            <v>9909</v>
          </cell>
          <cell r="B5143" t="str">
            <v>UNIAO PVC, SOLDAVEL, 75 MM,  PARA AGUA FRIA PREDIAL</v>
          </cell>
          <cell r="C5143" t="str">
            <v xml:space="preserve">UN    </v>
          </cell>
          <cell r="D5143" t="str">
            <v>CR</v>
          </cell>
          <cell r="E5143" t="str">
            <v>111,73</v>
          </cell>
        </row>
        <row r="5144">
          <cell r="A5144">
            <v>9907</v>
          </cell>
          <cell r="B5144" t="str">
            <v>UNIAO PVC, SOLDAVEL, 85 MM,  PARA AGUA FRIA PREDIAL</v>
          </cell>
          <cell r="C5144" t="str">
            <v xml:space="preserve">UN    </v>
          </cell>
          <cell r="D5144" t="str">
            <v>CR</v>
          </cell>
          <cell r="E5144" t="str">
            <v>171,79</v>
          </cell>
        </row>
        <row r="5145">
          <cell r="A5145">
            <v>20973</v>
          </cell>
          <cell r="B5145" t="str">
            <v>UNIAO TIPO STORZ, COM EMPATACAO INTERNA TIPO ANEL DE EXPANSAO, ENGATE RAPIDO 1 1/2", PARA MANGUEIRA DE COMBATE A INCENDIO PREDIAL</v>
          </cell>
          <cell r="C5145" t="str">
            <v xml:space="preserve">UN    </v>
          </cell>
          <cell r="D5145" t="str">
            <v>CR</v>
          </cell>
          <cell r="E5145" t="str">
            <v>121,87</v>
          </cell>
        </row>
        <row r="5146">
          <cell r="A5146">
            <v>20974</v>
          </cell>
          <cell r="B5146" t="str">
            <v>UNIAO TIPO STORZ, COM EMPATACAO INTERNA TIPO ANEL DE EXPANSAO, ENGATE RAPIDO 2 1/2", PARA MANGUEIRA DE COMBATE A INCENDIO PREDIAL</v>
          </cell>
          <cell r="C5146" t="str">
            <v xml:space="preserve">UN    </v>
          </cell>
          <cell r="D5146" t="str">
            <v>CR</v>
          </cell>
          <cell r="E5146" t="str">
            <v>174,36</v>
          </cell>
        </row>
        <row r="5147">
          <cell r="A5147">
            <v>37989</v>
          </cell>
          <cell r="B5147" t="str">
            <v>UNIAO, CPVC, SOLDAVEL, 15 MM, PARA AGUA QUENTE PREDIAL</v>
          </cell>
          <cell r="C5147" t="str">
            <v xml:space="preserve">UN    </v>
          </cell>
          <cell r="D5147" t="str">
            <v>AS</v>
          </cell>
          <cell r="E5147" t="str">
            <v>8,77</v>
          </cell>
        </row>
        <row r="5148">
          <cell r="A5148">
            <v>37990</v>
          </cell>
          <cell r="B5148" t="str">
            <v>UNIAO, CPVC, SOLDAVEL, 22 MM, PARA AGUA QUENTE PREDIAL</v>
          </cell>
          <cell r="C5148" t="str">
            <v xml:space="preserve">UN    </v>
          </cell>
          <cell r="D5148" t="str">
            <v>AS</v>
          </cell>
          <cell r="E5148" t="str">
            <v>10,19</v>
          </cell>
        </row>
        <row r="5149">
          <cell r="A5149">
            <v>37991</v>
          </cell>
          <cell r="B5149" t="str">
            <v>UNIAO, CPVC, SOLDAVEL, 28 MM, PARA AGUA QUENTE PREDIAL</v>
          </cell>
          <cell r="C5149" t="str">
            <v xml:space="preserve">UN    </v>
          </cell>
          <cell r="D5149" t="str">
            <v>AS</v>
          </cell>
          <cell r="E5149" t="str">
            <v>16,13</v>
          </cell>
        </row>
        <row r="5150">
          <cell r="A5150">
            <v>37992</v>
          </cell>
          <cell r="B5150" t="str">
            <v>UNIAO, CPVC, SOLDAVEL, 35 MM, PARA AGUA QUENTE PREDIAL</v>
          </cell>
          <cell r="C5150" t="str">
            <v xml:space="preserve">UN    </v>
          </cell>
          <cell r="D5150" t="str">
            <v>AS</v>
          </cell>
          <cell r="E5150" t="str">
            <v>24,63</v>
          </cell>
        </row>
        <row r="5151">
          <cell r="A5151">
            <v>37993</v>
          </cell>
          <cell r="B5151" t="str">
            <v>UNIAO, CPVC, SOLDAVEL, 42 MM, PARA AGUA QUENTE PREDIAL</v>
          </cell>
          <cell r="C5151" t="str">
            <v xml:space="preserve">UN    </v>
          </cell>
          <cell r="D5151" t="str">
            <v>AS</v>
          </cell>
          <cell r="E5151" t="str">
            <v>36,56</v>
          </cell>
        </row>
        <row r="5152">
          <cell r="A5152">
            <v>37994</v>
          </cell>
          <cell r="B5152" t="str">
            <v>UNIAO, CPVC, SOLDAVEL, 54 MM, PARA AGUA QUENTE PREDIAL</v>
          </cell>
          <cell r="C5152" t="str">
            <v xml:space="preserve">UN    </v>
          </cell>
          <cell r="D5152" t="str">
            <v>AS</v>
          </cell>
          <cell r="E5152" t="str">
            <v>87,85</v>
          </cell>
        </row>
        <row r="5153">
          <cell r="A5153">
            <v>37995</v>
          </cell>
          <cell r="B5153" t="str">
            <v>UNIAO, CPVC, SOLDAVEL, 73 MM, PARA AGUA QUENTE PREDIAL</v>
          </cell>
          <cell r="C5153" t="str">
            <v xml:space="preserve">UN    </v>
          </cell>
          <cell r="D5153" t="str">
            <v>AS</v>
          </cell>
          <cell r="E5153" t="str">
            <v>127,51</v>
          </cell>
        </row>
        <row r="5154">
          <cell r="A5154">
            <v>37996</v>
          </cell>
          <cell r="B5154" t="str">
            <v>UNIAO, CPVC, SOLDAVEL, 89 MM, PARA AGUA QUENTE PREDIAL</v>
          </cell>
          <cell r="C5154" t="str">
            <v xml:space="preserve">UN    </v>
          </cell>
          <cell r="D5154" t="str">
            <v>AS</v>
          </cell>
          <cell r="E5154" t="str">
            <v>188,01</v>
          </cell>
        </row>
        <row r="5155">
          <cell r="A5155">
            <v>13883</v>
          </cell>
          <cell r="B5155" t="str">
            <v>USINA DE ASFALTO A FRIO, CAPACIDADE DE 30 A 40 T/H, ELETRICA, POTENCIA DE 30 CV</v>
          </cell>
          <cell r="C5155" t="str">
            <v xml:space="preserve">UN    </v>
          </cell>
          <cell r="D5155" t="str">
            <v>AS</v>
          </cell>
          <cell r="E5155" t="str">
            <v>83.655,82</v>
          </cell>
        </row>
        <row r="5156">
          <cell r="A5156">
            <v>38604</v>
          </cell>
          <cell r="B5156" t="str">
            <v>USINA DE ASFALTO A FRIO, CAPACIDADE DE 40 A 60 T/H, ELETRICA, POTENCIA DE 30 CV</v>
          </cell>
          <cell r="C5156" t="str">
            <v xml:space="preserve">UN    </v>
          </cell>
          <cell r="D5156" t="str">
            <v>AS</v>
          </cell>
          <cell r="E5156" t="str">
            <v>104.192,22</v>
          </cell>
        </row>
        <row r="5157">
          <cell r="A5157">
            <v>10601</v>
          </cell>
          <cell r="B5157" t="str">
            <v>USINA DE ASFALTO A QUENTE, FIXA, TIPO CONTRA FLUXO, CAPACIDADE DE 100 A 140 T/H, POTENCIA DE 280 KW, COM MISTURADOR EXTERNO ROTATIVO</v>
          </cell>
          <cell r="C5157" t="str">
            <v xml:space="preserve">UN    </v>
          </cell>
          <cell r="D5157" t="str">
            <v>AS</v>
          </cell>
          <cell r="E5157" t="str">
            <v>2.026.746,48</v>
          </cell>
        </row>
        <row r="5158">
          <cell r="A5158">
            <v>26034</v>
          </cell>
          <cell r="B5158" t="str">
            <v>USINA DE ASFALTO, GRAVIMETRICA, CAPACIDADE DE 150 T/H, POTENCIA DE 400 KW</v>
          </cell>
          <cell r="C5158" t="str">
            <v xml:space="preserve">UN    </v>
          </cell>
          <cell r="D5158" t="str">
            <v>AS</v>
          </cell>
          <cell r="E5158" t="str">
            <v>5.336.351,95</v>
          </cell>
        </row>
        <row r="5159">
          <cell r="A5159">
            <v>13894</v>
          </cell>
          <cell r="B5159" t="str">
            <v>USINA DE CONCRETO FIXA, CAPACIDADE NOMINAL DE 40 M3/H, SEM SILO</v>
          </cell>
          <cell r="C5159" t="str">
            <v xml:space="preserve">UN    </v>
          </cell>
          <cell r="D5159" t="str">
            <v>AS</v>
          </cell>
          <cell r="E5159" t="str">
            <v>392.649,25</v>
          </cell>
        </row>
        <row r="5160">
          <cell r="A5160">
            <v>13895</v>
          </cell>
          <cell r="B5160" t="str">
            <v>USINA DE CONCRETO FIXA, CAPACIDADE NOMINAL DE 60 M3/H, SEM SILO</v>
          </cell>
          <cell r="C5160" t="str">
            <v xml:space="preserve">UN    </v>
          </cell>
          <cell r="D5160" t="str">
            <v>AS</v>
          </cell>
          <cell r="E5160" t="str">
            <v>527.982,35</v>
          </cell>
        </row>
        <row r="5161">
          <cell r="A5161">
            <v>13892</v>
          </cell>
          <cell r="B5161" t="str">
            <v>USINA DE CONCRETO FIXA, CAPACIDADE NOMINAL DE 80 M3/H, SEM SILO</v>
          </cell>
          <cell r="C5161" t="str">
            <v xml:space="preserve">UN    </v>
          </cell>
          <cell r="D5161" t="str">
            <v>AS</v>
          </cell>
          <cell r="E5161" t="str">
            <v>647.029,46</v>
          </cell>
        </row>
        <row r="5162">
          <cell r="A5162">
            <v>9914</v>
          </cell>
          <cell r="B5162" t="str">
            <v>USINA DE CONCRETO FIXA, CAPACIDADE NOMINAL DE 90 A 120 M3/H, SEM SILO</v>
          </cell>
          <cell r="C5162" t="str">
            <v xml:space="preserve">UN    </v>
          </cell>
          <cell r="D5162" t="str">
            <v>AS</v>
          </cell>
          <cell r="E5162" t="str">
            <v>700.000,00</v>
          </cell>
        </row>
        <row r="5163">
          <cell r="A5163">
            <v>36485</v>
          </cell>
          <cell r="B5163" t="str">
            <v>USINA DE LAMA ASFALTICA, PROD 30 A 50 T/H, SILO DE AGREGADO 7 M3, RESERVATORIOS PARA EMULSAO E AGUA DE 2,3 M3 CADA, MISTURADOR TIPO PUGG-MILL A SER MONTADO SOBRE CAMINHAO</v>
          </cell>
          <cell r="C5163" t="str">
            <v xml:space="preserve">UN    </v>
          </cell>
          <cell r="D5163" t="str">
            <v>AS</v>
          </cell>
          <cell r="E5163" t="str">
            <v>424.438,89</v>
          </cell>
        </row>
        <row r="5164">
          <cell r="A5164">
            <v>9912</v>
          </cell>
          <cell r="B5164" t="str">
            <v>USINA DE MISTURAS ASFALTICAS A QUENTE, MOVEL, TIPO CONTRA FLUXO, CAPACIDADE DE 40 A 80 T/H</v>
          </cell>
          <cell r="C5164" t="str">
            <v xml:space="preserve">UN    </v>
          </cell>
          <cell r="D5164" t="str">
            <v>AS</v>
          </cell>
          <cell r="E5164" t="str">
            <v>1.650.000,00</v>
          </cell>
        </row>
        <row r="5165">
          <cell r="A5165">
            <v>9921</v>
          </cell>
          <cell r="B5165" t="str">
            <v>USINA MISTURADORA DE SOLOS,  DOSADORES TRIPLOS, CALHA VIBRATORIA CAPACIDADE DE 200 A 500 T/H, POTENCIA DE 75 KW</v>
          </cell>
          <cell r="C5165" t="str">
            <v xml:space="preserve">UN    </v>
          </cell>
          <cell r="D5165" t="str">
            <v>AS</v>
          </cell>
          <cell r="E5165" t="str">
            <v>851.148,04</v>
          </cell>
        </row>
        <row r="5166">
          <cell r="A5166">
            <v>21112</v>
          </cell>
          <cell r="B5166" t="str">
            <v>VALVULA DE DESCARGA EM METAL CROMADO PARA MICTORIO COM ACIONAMENTO POR PRESSAO E FECHAMENTO AUTOMATICO</v>
          </cell>
          <cell r="C5166" t="str">
            <v xml:space="preserve">UN    </v>
          </cell>
          <cell r="D5166" t="str">
            <v>CR</v>
          </cell>
          <cell r="E5166" t="str">
            <v>186,36</v>
          </cell>
        </row>
        <row r="5167">
          <cell r="A5167">
            <v>10228</v>
          </cell>
          <cell r="B5167" t="str">
            <v>VALVULA DE DESCARGA METALICA, BASE 1 1/2 " E ACABAMENTO METALICO CROMADO</v>
          </cell>
          <cell r="C5167" t="str">
            <v xml:space="preserve">UN    </v>
          </cell>
          <cell r="D5167" t="str">
            <v xml:space="preserve">C </v>
          </cell>
          <cell r="E5167" t="str">
            <v>216,50</v>
          </cell>
        </row>
        <row r="5168">
          <cell r="A5168">
            <v>11781</v>
          </cell>
          <cell r="B5168" t="str">
            <v>VALVULA DE DESCARGA METALICA, BASE 1 1/4 " E ACABAMENTO METALICO CROMADO</v>
          </cell>
          <cell r="C5168" t="str">
            <v xml:space="preserve">UN    </v>
          </cell>
          <cell r="D5168" t="str">
            <v>CR</v>
          </cell>
          <cell r="E5168" t="str">
            <v>175,39</v>
          </cell>
        </row>
        <row r="5169">
          <cell r="A5169">
            <v>11746</v>
          </cell>
          <cell r="B5169" t="str">
            <v>VALVULA DE ESFERA BRUTA EM BRONZE, BITOLA 1 " (REF 1552-B)</v>
          </cell>
          <cell r="C5169" t="str">
            <v xml:space="preserve">UN    </v>
          </cell>
          <cell r="D5169" t="str">
            <v>CR</v>
          </cell>
          <cell r="E5169" t="str">
            <v>53,46</v>
          </cell>
        </row>
        <row r="5170">
          <cell r="A5170">
            <v>11751</v>
          </cell>
          <cell r="B5170" t="str">
            <v>VALVULA DE ESFERA BRUTA EM BRONZE, BITOLA 1 1/2 " (REF 1552-B)</v>
          </cell>
          <cell r="C5170" t="str">
            <v xml:space="preserve">UN    </v>
          </cell>
          <cell r="D5170" t="str">
            <v>CR</v>
          </cell>
          <cell r="E5170" t="str">
            <v>96,03</v>
          </cell>
        </row>
        <row r="5171">
          <cell r="A5171">
            <v>11750</v>
          </cell>
          <cell r="B5171" t="str">
            <v>VALVULA DE ESFERA BRUTA EM BRONZE, BITOLA 1 1/4 " (REF 1552-B)</v>
          </cell>
          <cell r="C5171" t="str">
            <v xml:space="preserve">UN    </v>
          </cell>
          <cell r="D5171" t="str">
            <v>CR</v>
          </cell>
          <cell r="E5171" t="str">
            <v>79,69</v>
          </cell>
        </row>
        <row r="5172">
          <cell r="A5172">
            <v>11748</v>
          </cell>
          <cell r="B5172" t="str">
            <v>VALVULA DE ESFERA BRUTA EM BRONZE, BITOLA 1/2 " (REF 1552-B)</v>
          </cell>
          <cell r="C5172" t="str">
            <v xml:space="preserve">UN    </v>
          </cell>
          <cell r="D5172" t="str">
            <v>CR</v>
          </cell>
          <cell r="E5172" t="str">
            <v>34,31</v>
          </cell>
        </row>
        <row r="5173">
          <cell r="A5173">
            <v>11747</v>
          </cell>
          <cell r="B5173" t="str">
            <v>VALVULA DE ESFERA BRUTA EM BRONZE, BITOLA 2 " (REF 1552-B)</v>
          </cell>
          <cell r="C5173" t="str">
            <v xml:space="preserve">UN    </v>
          </cell>
          <cell r="D5173" t="str">
            <v>CR</v>
          </cell>
          <cell r="E5173" t="str">
            <v>148,08</v>
          </cell>
        </row>
        <row r="5174">
          <cell r="A5174">
            <v>11749</v>
          </cell>
          <cell r="B5174" t="str">
            <v>VALVULA DE ESFERA BRUTA EM BRONZE, BITOLA 3/4 " (REF 1552-B)</v>
          </cell>
          <cell r="C5174" t="str">
            <v xml:space="preserve">UN    </v>
          </cell>
          <cell r="D5174" t="str">
            <v>CR</v>
          </cell>
          <cell r="E5174" t="str">
            <v>39,60</v>
          </cell>
        </row>
        <row r="5175">
          <cell r="A5175">
            <v>10236</v>
          </cell>
          <cell r="B5175" t="str">
            <v>VALVULA DE RETENCAO DE BRONZE, PE COM CRIVOS, EXTREMIDADE COM ROSCA, DE 1 1/2", PARA FUNDO DE POCO</v>
          </cell>
          <cell r="C5175" t="str">
            <v xml:space="preserve">UN    </v>
          </cell>
          <cell r="D5175" t="str">
            <v>CR</v>
          </cell>
          <cell r="E5175" t="str">
            <v>84,74</v>
          </cell>
        </row>
        <row r="5176">
          <cell r="A5176">
            <v>10233</v>
          </cell>
          <cell r="B5176" t="str">
            <v>VALVULA DE RETENCAO DE BRONZE, PE COM CRIVOS, EXTREMIDADE COM ROSCA, DE 1 1/4", PARA FUNDO DE POCO</v>
          </cell>
          <cell r="C5176" t="str">
            <v xml:space="preserve">UN    </v>
          </cell>
          <cell r="D5176" t="str">
            <v>CR</v>
          </cell>
          <cell r="E5176" t="str">
            <v>79,41</v>
          </cell>
        </row>
        <row r="5177">
          <cell r="A5177">
            <v>10234</v>
          </cell>
          <cell r="B5177" t="str">
            <v>VALVULA DE RETENCAO DE BRONZE, PE COM CRIVOS, EXTREMIDADE COM ROSCA, DE 1", PARA FUNDO DE POCO</v>
          </cell>
          <cell r="C5177" t="str">
            <v xml:space="preserve">UN    </v>
          </cell>
          <cell r="D5177" t="str">
            <v>CR</v>
          </cell>
          <cell r="E5177" t="str">
            <v>50,02</v>
          </cell>
        </row>
        <row r="5178">
          <cell r="A5178">
            <v>10231</v>
          </cell>
          <cell r="B5178" t="str">
            <v>VALVULA DE RETENCAO DE BRONZE, PE COM CRIVOS, EXTREMIDADE COM ROSCA, DE 2 1/2", PARA FUNDO DE POCO</v>
          </cell>
          <cell r="C5178" t="str">
            <v xml:space="preserve">UN    </v>
          </cell>
          <cell r="D5178" t="str">
            <v>CR</v>
          </cell>
          <cell r="E5178" t="str">
            <v>229,39</v>
          </cell>
        </row>
        <row r="5179">
          <cell r="A5179">
            <v>10232</v>
          </cell>
          <cell r="B5179" t="str">
            <v>VALVULA DE RETENCAO DE BRONZE, PE COM CRIVOS, EXTREMIDADE COM ROSCA, DE 2", PARA FUNDO DE POCO</v>
          </cell>
          <cell r="C5179" t="str">
            <v xml:space="preserve">UN    </v>
          </cell>
          <cell r="D5179" t="str">
            <v>CR</v>
          </cell>
          <cell r="E5179" t="str">
            <v>128,36</v>
          </cell>
        </row>
        <row r="5180">
          <cell r="A5180">
            <v>10229</v>
          </cell>
          <cell r="B5180" t="str">
            <v>VALVULA DE RETENCAO DE BRONZE, PE COM CRIVOS, EXTREMIDADE COM ROSCA, DE 3/4", PARA FUNDO DE POCO</v>
          </cell>
          <cell r="C5180" t="str">
            <v xml:space="preserve">UN    </v>
          </cell>
          <cell r="D5180" t="str">
            <v xml:space="preserve">C </v>
          </cell>
          <cell r="E5180" t="str">
            <v>45,24</v>
          </cell>
        </row>
        <row r="5181">
          <cell r="A5181">
            <v>10235</v>
          </cell>
          <cell r="B5181" t="str">
            <v>VALVULA DE RETENCAO DE BRONZE, PE COM CRIVOS, EXTREMIDADE COM ROSCA, DE 3", PARA FUNDO DE POCO</v>
          </cell>
          <cell r="C5181" t="str">
            <v xml:space="preserve">UN    </v>
          </cell>
          <cell r="D5181" t="str">
            <v>CR</v>
          </cell>
          <cell r="E5181" t="str">
            <v>314,47</v>
          </cell>
        </row>
        <row r="5182">
          <cell r="A5182">
            <v>10230</v>
          </cell>
          <cell r="B5182" t="str">
            <v>VALVULA DE RETENCAO DE BRONZE, PE COM CRIVOS, EXTREMIDADE COM ROSCA, DE 4", PARA FUNDO DE POCO</v>
          </cell>
          <cell r="C5182" t="str">
            <v xml:space="preserve">UN    </v>
          </cell>
          <cell r="D5182" t="str">
            <v>CR</v>
          </cell>
          <cell r="E5182" t="str">
            <v>553,44</v>
          </cell>
        </row>
        <row r="5183">
          <cell r="A5183">
            <v>10409</v>
          </cell>
          <cell r="B5183" t="str">
            <v>VALVULA DE RETENCAO HORIZONTAL, DE BRONZE (PN-25), 1 1/2", 400 PSI, TAMPA DE PORCA DE UNIAO, EXTREMIDADES COM ROSCA</v>
          </cell>
          <cell r="C5183" t="str">
            <v xml:space="preserve">UN    </v>
          </cell>
          <cell r="D5183" t="str">
            <v>CR</v>
          </cell>
          <cell r="E5183" t="str">
            <v>164,42</v>
          </cell>
        </row>
        <row r="5184">
          <cell r="A5184">
            <v>10411</v>
          </cell>
          <cell r="B5184" t="str">
            <v>VALVULA DE RETENCAO HORIZONTAL, DE BRONZE (PN-25), 1 1/4", 400 PSI, TAMPA DE PORCA DE UNIAO, EXTREMIDADES COM ROSCA</v>
          </cell>
          <cell r="C5184" t="str">
            <v xml:space="preserve">UN    </v>
          </cell>
          <cell r="D5184" t="str">
            <v>CR</v>
          </cell>
          <cell r="E5184" t="str">
            <v>147,12</v>
          </cell>
        </row>
        <row r="5185">
          <cell r="A5185">
            <v>10404</v>
          </cell>
          <cell r="B5185" t="str">
            <v>VALVULA DE RETENCAO HORIZONTAL, DE BRONZE (PN-25), 1/2", 400 PSI, TAMPA DE PORCA DE UNIAO, EXTREMIDADES COM ROSCA</v>
          </cell>
          <cell r="C5185" t="str">
            <v xml:space="preserve">UN    </v>
          </cell>
          <cell r="D5185" t="str">
            <v>CR</v>
          </cell>
          <cell r="E5185" t="str">
            <v>59,66</v>
          </cell>
        </row>
        <row r="5186">
          <cell r="A5186">
            <v>10410</v>
          </cell>
          <cell r="B5186" t="str">
            <v>VALVULA DE RETENCAO HORIZONTAL, DE BRONZE (PN-25), 1", 400 PSI, TAMPA DE PORCA DE UNIAO, EXTREMIDADES COM ROSCA</v>
          </cell>
          <cell r="C5186" t="str">
            <v xml:space="preserve">UN    </v>
          </cell>
          <cell r="D5186" t="str">
            <v>CR</v>
          </cell>
          <cell r="E5186" t="str">
            <v>98,28</v>
          </cell>
        </row>
        <row r="5187">
          <cell r="A5187">
            <v>10405</v>
          </cell>
          <cell r="B5187" t="str">
            <v>VALVULA DE RETENCAO HORIZONTAL, DE BRONZE (PN-25), 2 1/2", 400 PSI, TAMPA DE PORCA DE UNIAO, EXTREMIDADES COM ROSCA</v>
          </cell>
          <cell r="C5187" t="str">
            <v xml:space="preserve">UN    </v>
          </cell>
          <cell r="D5187" t="str">
            <v>CR</v>
          </cell>
          <cell r="E5187" t="str">
            <v>329,42</v>
          </cell>
        </row>
        <row r="5188">
          <cell r="A5188">
            <v>10408</v>
          </cell>
          <cell r="B5188" t="str">
            <v>VALVULA DE RETENCAO HORIZONTAL, DE BRONZE (PN-25), 2", 400 PSI, TAMPA DE PORCA DE UNIAO, EXTREMIDADES COM ROSCA</v>
          </cell>
          <cell r="C5188" t="str">
            <v xml:space="preserve">UN    </v>
          </cell>
          <cell r="D5188" t="str">
            <v>CR</v>
          </cell>
          <cell r="E5188" t="str">
            <v>230,35</v>
          </cell>
        </row>
        <row r="5189">
          <cell r="A5189">
            <v>10412</v>
          </cell>
          <cell r="B5189" t="str">
            <v>VALVULA DE RETENCAO HORIZONTAL, DE BRONZE (PN-25), 3/4", 400 PSI, TAMPA DE PORCA DE UNIAO, EXTREMIDADES COM ROSCA</v>
          </cell>
          <cell r="C5189" t="str">
            <v xml:space="preserve">UN    </v>
          </cell>
          <cell r="D5189" t="str">
            <v>CR</v>
          </cell>
          <cell r="E5189" t="str">
            <v>72,31</v>
          </cell>
        </row>
        <row r="5190">
          <cell r="A5190">
            <v>10406</v>
          </cell>
          <cell r="B5190" t="str">
            <v>VALVULA DE RETENCAO HORIZONTAL, DE BRONZE (PN-25), 3", 400 PSI, TAMPA DE PORCA DE UNIAO, EXTREMIDADES COM ROSCA</v>
          </cell>
          <cell r="C5190" t="str">
            <v xml:space="preserve">UN    </v>
          </cell>
          <cell r="D5190" t="str">
            <v>CR</v>
          </cell>
          <cell r="E5190" t="str">
            <v>454,99</v>
          </cell>
        </row>
        <row r="5191">
          <cell r="A5191">
            <v>10407</v>
          </cell>
          <cell r="B5191" t="str">
            <v>VALVULA DE RETENCAO HORIZONTAL, DE BRONZE (PN-25), 4", 400 PSI, TAMPA DE PORCA DE UNIAO, EXTREMIDADES COM ROSCA</v>
          </cell>
          <cell r="C5191" t="str">
            <v xml:space="preserve">UN    </v>
          </cell>
          <cell r="D5191" t="str">
            <v>CR</v>
          </cell>
          <cell r="E5191" t="str">
            <v>705,69</v>
          </cell>
        </row>
        <row r="5192">
          <cell r="A5192">
            <v>10416</v>
          </cell>
          <cell r="B5192" t="str">
            <v>VALVULA DE RETENCAO VERTICAL, DE BRONZE (PN-16), 1 1/2", 200 PSI, EXTREMIDADES COM ROSCA</v>
          </cell>
          <cell r="C5192" t="str">
            <v xml:space="preserve">UN    </v>
          </cell>
          <cell r="D5192" t="str">
            <v>CR</v>
          </cell>
          <cell r="E5192" t="str">
            <v>87,53</v>
          </cell>
        </row>
        <row r="5193">
          <cell r="A5193">
            <v>10419</v>
          </cell>
          <cell r="B5193" t="str">
            <v>VALVULA DE RETENCAO VERTICAL, DE BRONZE (PN-16), 1 1/4", 200 PSI, EXTREMIDADES COM ROSCA</v>
          </cell>
          <cell r="C5193" t="str">
            <v xml:space="preserve">UN    </v>
          </cell>
          <cell r="D5193" t="str">
            <v>CR</v>
          </cell>
          <cell r="E5193" t="str">
            <v>75,98</v>
          </cell>
        </row>
        <row r="5194">
          <cell r="A5194">
            <v>21092</v>
          </cell>
          <cell r="B5194" t="str">
            <v>VALVULA DE RETENCAO VERTICAL, DE BRONZE (PN-16), 1/2", 200 PSI, EXTREMIDADES COM ROSCA</v>
          </cell>
          <cell r="C5194" t="str">
            <v xml:space="preserve">UN    </v>
          </cell>
          <cell r="D5194" t="str">
            <v>CR</v>
          </cell>
          <cell r="E5194" t="str">
            <v>43,43</v>
          </cell>
        </row>
        <row r="5195">
          <cell r="A5195">
            <v>10418</v>
          </cell>
          <cell r="B5195" t="str">
            <v>VALVULA DE RETENCAO VERTICAL, DE BRONZE (PN-16), 1", 200 PSI, EXTREMIDADES COM ROSCA</v>
          </cell>
          <cell r="C5195" t="str">
            <v xml:space="preserve">UN    </v>
          </cell>
          <cell r="D5195" t="str">
            <v>CR</v>
          </cell>
          <cell r="E5195" t="str">
            <v>50,64</v>
          </cell>
        </row>
        <row r="5196">
          <cell r="A5196">
            <v>12657</v>
          </cell>
          <cell r="B5196" t="str">
            <v>VALVULA DE RETENCAO VERTICAL, DE BRONZE (PN-16), 2 1/2", 200 PSI, EXTREMIDADES COM ROSCA</v>
          </cell>
          <cell r="C5196" t="str">
            <v xml:space="preserve">UN    </v>
          </cell>
          <cell r="D5196" t="str">
            <v>CR</v>
          </cell>
          <cell r="E5196" t="str">
            <v>204,37</v>
          </cell>
        </row>
        <row r="5197">
          <cell r="A5197">
            <v>10417</v>
          </cell>
          <cell r="B5197" t="str">
            <v>VALVULA DE RETENCAO VERTICAL, DE BRONZE (PN-16), 2", 200 PSI, EXTREMIDADES COM ROSCA</v>
          </cell>
          <cell r="C5197" t="str">
            <v xml:space="preserve">UN    </v>
          </cell>
          <cell r="D5197" t="str">
            <v>CR</v>
          </cell>
          <cell r="E5197" t="str">
            <v>127,54</v>
          </cell>
        </row>
        <row r="5198">
          <cell r="A5198">
            <v>10413</v>
          </cell>
          <cell r="B5198" t="str">
            <v>VALVULA DE RETENCAO VERTICAL, DE BRONZE (PN-16), 3/4", 200 PSI, EXTREMIDADES COM ROSCA</v>
          </cell>
          <cell r="C5198" t="str">
            <v xml:space="preserve">UN    </v>
          </cell>
          <cell r="D5198" t="str">
            <v>CR</v>
          </cell>
          <cell r="E5198" t="str">
            <v>46,35</v>
          </cell>
        </row>
        <row r="5199">
          <cell r="A5199">
            <v>10414</v>
          </cell>
          <cell r="B5199" t="str">
            <v>VALVULA DE RETENCAO VERTICAL, DE BRONZE (PN-16), 3", 200 PSI, EXTREMIDADES COM ROSCA</v>
          </cell>
          <cell r="C5199" t="str">
            <v xml:space="preserve">UN    </v>
          </cell>
          <cell r="D5199" t="str">
            <v>CR</v>
          </cell>
          <cell r="E5199" t="str">
            <v>279,08</v>
          </cell>
        </row>
        <row r="5200">
          <cell r="A5200">
            <v>10415</v>
          </cell>
          <cell r="B5200" t="str">
            <v>VALVULA DE RETENCAO VERTICAL, DE BRONZE (PN-16), 4", 200 PSI, EXTREMIDADES COM ROSCA</v>
          </cell>
          <cell r="C5200" t="str">
            <v xml:space="preserve">UN    </v>
          </cell>
          <cell r="D5200" t="str">
            <v>CR</v>
          </cell>
          <cell r="E5200" t="str">
            <v>484,36</v>
          </cell>
        </row>
        <row r="5201">
          <cell r="A5201">
            <v>38643</v>
          </cell>
          <cell r="B5201" t="str">
            <v>VALVULA EM METAL CROMADO PARA LAVATORIO, 1 " SEM LADRAO</v>
          </cell>
          <cell r="C5201" t="str">
            <v xml:space="preserve">UN    </v>
          </cell>
          <cell r="D5201" t="str">
            <v>CR</v>
          </cell>
          <cell r="E5201" t="str">
            <v>31,78</v>
          </cell>
        </row>
        <row r="5202">
          <cell r="A5202">
            <v>6157</v>
          </cell>
          <cell r="B5202" t="str">
            <v>VALVULA EM METAL CROMADO PARA PIA AMERICANA 3.1/2 X 1.1/2 "</v>
          </cell>
          <cell r="C5202" t="str">
            <v xml:space="preserve">UN    </v>
          </cell>
          <cell r="D5202" t="str">
            <v>CR</v>
          </cell>
          <cell r="E5202" t="str">
            <v>43,42</v>
          </cell>
        </row>
        <row r="5203">
          <cell r="A5203">
            <v>37588</v>
          </cell>
          <cell r="B5203" t="str">
            <v>VALVULA EM METAL CROMADO PARA TANQUE, 1.1/2 " SEM LADRAO</v>
          </cell>
          <cell r="C5203" t="str">
            <v xml:space="preserve">UN    </v>
          </cell>
          <cell r="D5203" t="str">
            <v>CR</v>
          </cell>
          <cell r="E5203" t="str">
            <v>20,74</v>
          </cell>
        </row>
        <row r="5204">
          <cell r="A5204">
            <v>6152</v>
          </cell>
          <cell r="B5204" t="str">
            <v>VALVULA EM PLASTICO BRANCO COM SAIDA LISA PARA TANQUE 1.1/4 " X 1.1/2 "</v>
          </cell>
          <cell r="C5204" t="str">
            <v xml:space="preserve">UN    </v>
          </cell>
          <cell r="D5204" t="str">
            <v>CR</v>
          </cell>
          <cell r="E5204" t="str">
            <v>2,55</v>
          </cell>
        </row>
        <row r="5205">
          <cell r="A5205">
            <v>6158</v>
          </cell>
          <cell r="B5205" t="str">
            <v>VALVULA EM PLASTICO BRANCO PARA LAVATORIO 1 ", SEM UNHO, COM LADRAO</v>
          </cell>
          <cell r="C5205" t="str">
            <v xml:space="preserve">UN    </v>
          </cell>
          <cell r="D5205" t="str">
            <v>CR</v>
          </cell>
          <cell r="E5205" t="str">
            <v>3,07</v>
          </cell>
        </row>
        <row r="5206">
          <cell r="A5206">
            <v>6153</v>
          </cell>
          <cell r="B5206" t="str">
            <v>VALVULA EM PLASTICO BRANCO PARA TANQUE OU LAVATORIO 1 ", SEM UNHO E SEM LADRAO</v>
          </cell>
          <cell r="C5206" t="str">
            <v xml:space="preserve">UN    </v>
          </cell>
          <cell r="D5206" t="str">
            <v>CR</v>
          </cell>
          <cell r="E5206" t="str">
            <v>2,40</v>
          </cell>
        </row>
        <row r="5207">
          <cell r="A5207">
            <v>6156</v>
          </cell>
          <cell r="B5207" t="str">
            <v>VALVULA EM PLASTICO BRANCO PARA TANQUE 1.1/4 " X 1.1/2 ", SEM UNHO E SEM LADRAO</v>
          </cell>
          <cell r="C5207" t="str">
            <v xml:space="preserve">UN    </v>
          </cell>
          <cell r="D5207" t="str">
            <v>CR</v>
          </cell>
          <cell r="E5207" t="str">
            <v>3,03</v>
          </cell>
        </row>
        <row r="5208">
          <cell r="A5208">
            <v>6154</v>
          </cell>
          <cell r="B5208" t="str">
            <v>VALVULA EM PLASTICO CROMADO PARA LAVATORIO 1 ", SEM UNHO, COM LADRAO</v>
          </cell>
          <cell r="C5208" t="str">
            <v xml:space="preserve">UN    </v>
          </cell>
          <cell r="D5208" t="str">
            <v>CR</v>
          </cell>
          <cell r="E5208" t="str">
            <v>5,72</v>
          </cell>
        </row>
        <row r="5209">
          <cell r="A5209">
            <v>6155</v>
          </cell>
          <cell r="B5209" t="str">
            <v>VALVULA EM PLASTICO CROMADO TIPO AMERICANA PARA PIA DE COZINHA 3.1/2 " X 1.1/2 ", SEM ADAPTADOR</v>
          </cell>
          <cell r="C5209" t="str">
            <v xml:space="preserve">UN    </v>
          </cell>
          <cell r="D5209" t="str">
            <v>CR</v>
          </cell>
          <cell r="E5209" t="str">
            <v>11,83</v>
          </cell>
        </row>
        <row r="5210">
          <cell r="A5210">
            <v>38108</v>
          </cell>
          <cell r="B5210" t="str">
            <v>VARIADOR DE LUMINOSIDADE ROTATIVO (DIMMER) 127 V, 300 W (APENAS MODULO)</v>
          </cell>
          <cell r="C5210" t="str">
            <v xml:space="preserve">UN    </v>
          </cell>
          <cell r="D5210" t="str">
            <v>CR</v>
          </cell>
          <cell r="E5210" t="str">
            <v>51,56</v>
          </cell>
        </row>
        <row r="5211">
          <cell r="A5211">
            <v>38087</v>
          </cell>
          <cell r="B5211" t="str">
            <v>VARIADOR DE LUMINOSIDADE ROTATIVO (DIMMER) 127V, 300W, CONJUNTO MONTADO PARA EMBUTIR 4" X 2" (PLACA + SUPORTE + MODULO)</v>
          </cell>
          <cell r="C5211" t="str">
            <v xml:space="preserve">UN    </v>
          </cell>
          <cell r="D5211" t="str">
            <v>CR</v>
          </cell>
          <cell r="E5211" t="str">
            <v>66,31</v>
          </cell>
        </row>
        <row r="5212">
          <cell r="A5212">
            <v>38109</v>
          </cell>
          <cell r="B5212" t="str">
            <v>VARIADOR DE LUMINOSIDADE ROTATIVO (DIMMER) 220 V, 600 W (APENAS MODULO)</v>
          </cell>
          <cell r="C5212" t="str">
            <v xml:space="preserve">UN    </v>
          </cell>
          <cell r="D5212" t="str">
            <v>CR</v>
          </cell>
          <cell r="E5212" t="str">
            <v>82,40</v>
          </cell>
        </row>
        <row r="5213">
          <cell r="A5213">
            <v>38088</v>
          </cell>
          <cell r="B5213" t="str">
            <v>VARIADOR DE LUMINOSIDADE ROTATIVO (DIMMER) 220V, 600W, CONJUNTO MONTADO PARA EMBUTIR 4" X 2" (PLACA + SUPORTE + MODULO)</v>
          </cell>
          <cell r="C5213" t="str">
            <v xml:space="preserve">UN    </v>
          </cell>
          <cell r="D5213" t="str">
            <v>CR</v>
          </cell>
          <cell r="E5213" t="str">
            <v>86,64</v>
          </cell>
        </row>
        <row r="5214">
          <cell r="A5214">
            <v>38110</v>
          </cell>
          <cell r="B5214" t="str">
            <v>VARIADOR DE VELOCIDADE PARA VENTILADOR 127 V, 150 W (APENAS MODULO)</v>
          </cell>
          <cell r="C5214" t="str">
            <v xml:space="preserve">UN    </v>
          </cell>
          <cell r="D5214" t="str">
            <v>CR</v>
          </cell>
          <cell r="E5214" t="str">
            <v>31,70</v>
          </cell>
        </row>
        <row r="5215">
          <cell r="A5215">
            <v>38089</v>
          </cell>
          <cell r="B5215" t="str">
            <v>VARIADOR DE VELOCIDADE PARA VENTILADOR 127V, 150W + 2 INTERRUPTORES PARALELOS, PARA REVERSAO E LAMPADA, CONJUNTO MONTADO PARA EMBUTIR 4" X 2" (PLACA + SUPORTE + MODULOS)</v>
          </cell>
          <cell r="C5215" t="str">
            <v xml:space="preserve">UN    </v>
          </cell>
          <cell r="D5215" t="str">
            <v>CR</v>
          </cell>
          <cell r="E5215" t="str">
            <v>55,23</v>
          </cell>
        </row>
        <row r="5216">
          <cell r="A5216">
            <v>38111</v>
          </cell>
          <cell r="B5216" t="str">
            <v>VARIADOR DE VELOCIDADE PARA VENTILADOR 220 V, 250 W (APENAS MODULO)</v>
          </cell>
          <cell r="C5216" t="str">
            <v xml:space="preserve">UN    </v>
          </cell>
          <cell r="D5216" t="str">
            <v>CR</v>
          </cell>
          <cell r="E5216" t="str">
            <v>35,45</v>
          </cell>
        </row>
        <row r="5217">
          <cell r="A5217">
            <v>38090</v>
          </cell>
          <cell r="B5217" t="str">
            <v>VARIADOR DE VELOCIDADE PARA VENTILADOR 220V, 250W + 2 INTERRUPTORES PARALELOS, PARA REVERSAO E LAMPADA, CONJUNTO MONTADO PARA EMBUTIR 4" X 2" (PLACA + SUPORTE + MODULOS)</v>
          </cell>
          <cell r="C5217" t="str">
            <v xml:space="preserve">UN    </v>
          </cell>
          <cell r="D5217" t="str">
            <v>CR</v>
          </cell>
          <cell r="E5217" t="str">
            <v>57,09</v>
          </cell>
        </row>
        <row r="5218">
          <cell r="A5218">
            <v>11786</v>
          </cell>
          <cell r="B5218" t="str">
            <v>VASO SANITARIO SIFONADO INFANTIL LOUCA BRANCA</v>
          </cell>
          <cell r="C5218" t="str">
            <v xml:space="preserve">UN    </v>
          </cell>
          <cell r="D5218" t="str">
            <v>CR</v>
          </cell>
          <cell r="E5218" t="str">
            <v>245,51</v>
          </cell>
        </row>
        <row r="5219">
          <cell r="A5219">
            <v>13726</v>
          </cell>
          <cell r="B5219" t="str">
            <v>VASSOURA MECANICA REBOCAVEL COM ESCOVA CILINDRICA LARGURA UTIL DE VARRIMENTO = 2,44M</v>
          </cell>
          <cell r="C5219" t="str">
            <v xml:space="preserve">UN    </v>
          </cell>
          <cell r="D5219" t="str">
            <v>AS</v>
          </cell>
          <cell r="E5219" t="str">
            <v>36.369,89</v>
          </cell>
        </row>
        <row r="5220">
          <cell r="A5220">
            <v>38400</v>
          </cell>
          <cell r="B5220" t="str">
            <v>VASSOURA 40 CM COM CABO</v>
          </cell>
          <cell r="C5220" t="str">
            <v xml:space="preserve">UN    </v>
          </cell>
          <cell r="D5220" t="str">
            <v>CR</v>
          </cell>
          <cell r="E5220" t="str">
            <v>12,49</v>
          </cell>
        </row>
        <row r="5221">
          <cell r="A5221">
            <v>12627</v>
          </cell>
          <cell r="B5221" t="str">
            <v>VEDACAO DE CALHA, EM BORRACHA COR PRETA, MEDIDA ENTRE 119 E 170 MM, PARA DRENAGEM PLUVIAL PREDIAL</v>
          </cell>
          <cell r="C5221" t="str">
            <v xml:space="preserve">UN    </v>
          </cell>
          <cell r="D5221" t="str">
            <v>AS</v>
          </cell>
          <cell r="E5221" t="str">
            <v>0,32</v>
          </cell>
        </row>
        <row r="5222">
          <cell r="A5222">
            <v>6138</v>
          </cell>
          <cell r="B5222" t="str">
            <v>VEDACAO PVC, 100 MM, PARA SAIDA VASO SANITARIO</v>
          </cell>
          <cell r="C5222" t="str">
            <v xml:space="preserve">UN    </v>
          </cell>
          <cell r="D5222" t="str">
            <v>CR</v>
          </cell>
          <cell r="E5222" t="str">
            <v>2,47</v>
          </cell>
        </row>
        <row r="5223">
          <cell r="A5223">
            <v>39996</v>
          </cell>
          <cell r="B5223" t="str">
            <v>VERGALHAO ZINCADO ROSCA TOTAL, 1/4 " (6,3 MM)</v>
          </cell>
          <cell r="C5223" t="str">
            <v xml:space="preserve">M     </v>
          </cell>
          <cell r="D5223" t="str">
            <v>CR</v>
          </cell>
          <cell r="E5223" t="str">
            <v>2,33</v>
          </cell>
        </row>
        <row r="5224">
          <cell r="A5224">
            <v>10478</v>
          </cell>
          <cell r="B5224" t="str">
            <v>VERNIZ POLIURETANO BRILHANTE PARA MADEIRA, COM FILTRO SOLAR, USO INTERNO E EXTERNO</v>
          </cell>
          <cell r="C5224" t="str">
            <v xml:space="preserve">L     </v>
          </cell>
          <cell r="D5224" t="str">
            <v>CR</v>
          </cell>
          <cell r="E5224" t="str">
            <v>27,39</v>
          </cell>
        </row>
        <row r="5225">
          <cell r="A5225">
            <v>10475</v>
          </cell>
          <cell r="B5225" t="str">
            <v>VERNIZ SINTETICO BRILHANTE PARA MADEIRA TIPO COPAL, USO INTERNO</v>
          </cell>
          <cell r="C5225" t="str">
            <v xml:space="preserve">L     </v>
          </cell>
          <cell r="D5225" t="str">
            <v>CR</v>
          </cell>
          <cell r="E5225" t="str">
            <v>24,09</v>
          </cell>
        </row>
        <row r="5226">
          <cell r="A5226">
            <v>10481</v>
          </cell>
          <cell r="B5226" t="str">
            <v>VERNIZ SINTETICO BRILHANTE PARA MADEIRA, COM FILTRO SOLAR, USO INTERNO E EXTERNO (BASE SOLVENTE)</v>
          </cell>
          <cell r="C5226" t="str">
            <v xml:space="preserve">L     </v>
          </cell>
          <cell r="D5226" t="str">
            <v>CR</v>
          </cell>
          <cell r="E5226" t="str">
            <v>26,28</v>
          </cell>
        </row>
        <row r="5227">
          <cell r="A5227">
            <v>4031</v>
          </cell>
          <cell r="B5227" t="str">
            <v>VEU DE VIDRO/VEU DE SUPERFICIE 30 A 35 G/M2</v>
          </cell>
          <cell r="C5227" t="str">
            <v xml:space="preserve">M2    </v>
          </cell>
          <cell r="D5227" t="str">
            <v>AS</v>
          </cell>
          <cell r="E5227" t="str">
            <v>21,04</v>
          </cell>
        </row>
        <row r="5228">
          <cell r="A5228">
            <v>4030</v>
          </cell>
          <cell r="B5228" t="str">
            <v>VEU POLIESTER</v>
          </cell>
          <cell r="C5228" t="str">
            <v xml:space="preserve">M2    </v>
          </cell>
          <cell r="D5228" t="str">
            <v>AS</v>
          </cell>
          <cell r="E5228" t="str">
            <v>4,47</v>
          </cell>
        </row>
        <row r="5229">
          <cell r="A5229">
            <v>39399</v>
          </cell>
          <cell r="B5229" t="str">
            <v>VIBRADOR DE IMERSAO, COM PONTEIRA DE *35* MM, MANGOTE DE 5 M, SEM MOTOR</v>
          </cell>
          <cell r="C5229" t="str">
            <v xml:space="preserve">UN    </v>
          </cell>
          <cell r="D5229" t="str">
            <v>CR</v>
          </cell>
          <cell r="E5229" t="str">
            <v>907,67</v>
          </cell>
        </row>
        <row r="5230">
          <cell r="A5230">
            <v>39400</v>
          </cell>
          <cell r="B5230" t="str">
            <v>VIBRADOR DE IMERSAO, COM PONTEIRA DE *45* MM, MANGOTE DE 5 M, SEM MOTOR.</v>
          </cell>
          <cell r="C5230" t="str">
            <v xml:space="preserve">UN    </v>
          </cell>
          <cell r="D5230" t="str">
            <v>CR</v>
          </cell>
          <cell r="E5230" t="str">
            <v>986,60</v>
          </cell>
        </row>
        <row r="5231">
          <cell r="A5231">
            <v>39401</v>
          </cell>
          <cell r="B5231" t="str">
            <v>VIBRADOR DE IMERSAO, COM PONTEIRA DE *60* MM, MANGOTE DE 5 M, SEM MOTOR.</v>
          </cell>
          <cell r="C5231" t="str">
            <v xml:space="preserve">UN    </v>
          </cell>
          <cell r="D5231" t="str">
            <v>CR</v>
          </cell>
          <cell r="E5231" t="str">
            <v>1.106,73</v>
          </cell>
        </row>
        <row r="5232">
          <cell r="A5232">
            <v>11652</v>
          </cell>
          <cell r="B5232" t="str">
            <v>VIBRADOR DE IMERSAO, DIAMETRO DA PONTEIRA DE *35* MM, COM MOTOR 4 TEMPOS A GASOLINA DE 5,5 HP (5,5 CV)</v>
          </cell>
          <cell r="C5232" t="str">
            <v xml:space="preserve">UN    </v>
          </cell>
          <cell r="D5232" t="str">
            <v xml:space="preserve">C </v>
          </cell>
          <cell r="E5232" t="str">
            <v>2.381,00</v>
          </cell>
        </row>
        <row r="5233">
          <cell r="A5233">
            <v>13896</v>
          </cell>
          <cell r="B5233" t="str">
            <v>VIBRADOR DE IMERSAO, DIAMETRO DA PONTEIRA DE *45* MM, COM MOTOR ELETRICO TRIFASICO DE 2 HP (2 CV)</v>
          </cell>
          <cell r="C5233" t="str">
            <v xml:space="preserve">UN    </v>
          </cell>
          <cell r="D5233" t="str">
            <v>CR</v>
          </cell>
          <cell r="E5233" t="str">
            <v>2.135,96</v>
          </cell>
        </row>
        <row r="5234">
          <cell r="A5234">
            <v>13475</v>
          </cell>
          <cell r="B5234" t="str">
            <v>VIBRADOR DE IMERSAO, DIAMETRO DA PONTEIRA DE *45* MM, COM MOTOR 4 TEMPOS A GASOLINA DE 5,5 HP (5,5 CV)</v>
          </cell>
          <cell r="C5234" t="str">
            <v xml:space="preserve">UN    </v>
          </cell>
          <cell r="D5234" t="str">
            <v>CR</v>
          </cell>
          <cell r="E5234" t="str">
            <v>2.601,86</v>
          </cell>
        </row>
        <row r="5235">
          <cell r="A5235">
            <v>25971</v>
          </cell>
          <cell r="B5235" t="str">
            <v>VIBROACABADORA DE ASFALTO SOBRE ESTEIRAS, LARG. PAVIM. MAX. 8,00 M, POT. 100 KW/ 134 HP, CAP. 600 T/ H</v>
          </cell>
          <cell r="C5235" t="str">
            <v xml:space="preserve">UN    </v>
          </cell>
          <cell r="D5235" t="str">
            <v>AS</v>
          </cell>
          <cell r="E5235" t="str">
            <v>3.134.544,27</v>
          </cell>
        </row>
        <row r="5236">
          <cell r="A5236">
            <v>25970</v>
          </cell>
          <cell r="B5236" t="str">
            <v>VIBROACABADORA DE ASFALTO SOBRE ESTEIRAS, LARG. PAVIM. 2,13 M A 4,55 M, POT. 74 KW/ 100 HP, CAP. 400 T/ H</v>
          </cell>
          <cell r="C5236" t="str">
            <v xml:space="preserve">UN    </v>
          </cell>
          <cell r="D5236" t="str">
            <v>AS</v>
          </cell>
          <cell r="E5236" t="str">
            <v>1.319.606,75</v>
          </cell>
        </row>
        <row r="5237">
          <cell r="A5237">
            <v>13476</v>
          </cell>
          <cell r="B5237" t="str">
            <v>VIBROACABADORA DE ASFALTO SOBRE ESTEIRAS, LARG. PAVIM. 2,60 M A 5,75 M, POT. 110 HP, CAP. 450 T/ H</v>
          </cell>
          <cell r="C5237" t="str">
            <v xml:space="preserve">UN    </v>
          </cell>
          <cell r="D5237" t="str">
            <v>AS</v>
          </cell>
          <cell r="E5237" t="str">
            <v>1.329.169,22</v>
          </cell>
        </row>
        <row r="5238">
          <cell r="A5238">
            <v>10488</v>
          </cell>
          <cell r="B5238" t="str">
            <v>VIBROACABADORA DE ASFALTO SOBRE ESTEIRAS, LARG. PAVIMENT. 1,90 A 5,3 M, POT. 78 KW/105 HP, CAP. 450 T/H</v>
          </cell>
          <cell r="C5238" t="str">
            <v xml:space="preserve">UN    </v>
          </cell>
          <cell r="D5238" t="str">
            <v>AS</v>
          </cell>
          <cell r="E5238" t="str">
            <v>1.610.302,81</v>
          </cell>
        </row>
        <row r="5239">
          <cell r="A5239">
            <v>13606</v>
          </cell>
          <cell r="B5239" t="str">
            <v>VIBROACABADORA DE ASFALTO SOBRE RODAS, LARGURA DE PAVIMENTACAO DE 1,70 A 4,20 M, POTENCIA 78 KW/105 HP, CAPACIDADE 300 T/H</v>
          </cell>
          <cell r="C5239" t="str">
            <v xml:space="preserve">UN    </v>
          </cell>
          <cell r="D5239" t="str">
            <v>AS</v>
          </cell>
          <cell r="E5239" t="str">
            <v>1.426.705,26</v>
          </cell>
        </row>
        <row r="5240">
          <cell r="A5240">
            <v>10489</v>
          </cell>
          <cell r="B5240" t="str">
            <v>VIDRACEIRO</v>
          </cell>
          <cell r="C5240" t="str">
            <v xml:space="preserve">H     </v>
          </cell>
          <cell r="D5240" t="str">
            <v>CR</v>
          </cell>
          <cell r="E5240" t="str">
            <v>10,22</v>
          </cell>
        </row>
        <row r="5241">
          <cell r="A5241">
            <v>41073</v>
          </cell>
          <cell r="B5241" t="str">
            <v>VIDRACEIRO (MENSALISTA)</v>
          </cell>
          <cell r="C5241" t="str">
            <v xml:space="preserve">MES   </v>
          </cell>
          <cell r="D5241" t="str">
            <v>CR</v>
          </cell>
          <cell r="E5241" t="str">
            <v>1.791,18</v>
          </cell>
        </row>
        <row r="5242">
          <cell r="A5242">
            <v>34391</v>
          </cell>
          <cell r="B5242" t="str">
            <v>VIDRO COMUM LAMINADO LISO INCOLOR DUPLO, ESPESSURA TOTAL 8 MM (CADA CAMADA DE 4 MM) - COLOCADO</v>
          </cell>
          <cell r="C5242" t="str">
            <v xml:space="preserve">M2    </v>
          </cell>
          <cell r="D5242" t="str">
            <v>CR</v>
          </cell>
          <cell r="E5242" t="str">
            <v>446,74</v>
          </cell>
        </row>
        <row r="5243">
          <cell r="A5243">
            <v>10496</v>
          </cell>
          <cell r="B5243" t="str">
            <v>VIDRO COMUM LAMINADO, LISO, INCOLOR, DUPLO, ESPESSURA TOTAL 6 MM (CADA CAMADA E= 3 MM) - COLOCADO</v>
          </cell>
          <cell r="C5243" t="str">
            <v xml:space="preserve">M2    </v>
          </cell>
          <cell r="D5243" t="str">
            <v>CR</v>
          </cell>
          <cell r="E5243" t="str">
            <v>388,88</v>
          </cell>
        </row>
        <row r="5244">
          <cell r="A5244">
            <v>10497</v>
          </cell>
          <cell r="B5244" t="str">
            <v>VIDRO COMUM LAMINADO, LISO, INCOLOR, TRIPLO, ESPESSURA TOTAL 12 MM (CADA CAMADA E=  4 MM) - COLOCADO</v>
          </cell>
          <cell r="C5244" t="str">
            <v xml:space="preserve">M2    </v>
          </cell>
          <cell r="D5244" t="str">
            <v>CR</v>
          </cell>
          <cell r="E5244" t="str">
            <v>1.011,11</v>
          </cell>
        </row>
        <row r="5245">
          <cell r="A5245">
            <v>10504</v>
          </cell>
          <cell r="B5245" t="str">
            <v>VIDRO COMUM LAMINADO, LISO, INCOLOR, TRIPLO, ESPESSURA TOTAL 15 MM (CADA CAMADA E = 5 MM) - COLOCADO</v>
          </cell>
          <cell r="C5245" t="str">
            <v xml:space="preserve">M2    </v>
          </cell>
          <cell r="D5245" t="str">
            <v>CR</v>
          </cell>
          <cell r="E5245" t="str">
            <v>1.182,22</v>
          </cell>
        </row>
        <row r="5246">
          <cell r="A5246">
            <v>34390</v>
          </cell>
          <cell r="B5246" t="str">
            <v>VIDRO CRISTAL COLORIDO, 10 MM, PINTADO NA COR BRANCA</v>
          </cell>
          <cell r="C5246" t="str">
            <v xml:space="preserve">M2    </v>
          </cell>
          <cell r="D5246" t="str">
            <v>CR</v>
          </cell>
          <cell r="E5246" t="str">
            <v>348,44</v>
          </cell>
        </row>
        <row r="5247">
          <cell r="A5247">
            <v>34389</v>
          </cell>
          <cell r="B5247" t="str">
            <v>VIDRO CRISTAL COLORIDO, 4 MM, PINTADO NA COR BRANCA</v>
          </cell>
          <cell r="C5247" t="str">
            <v xml:space="preserve">M2    </v>
          </cell>
          <cell r="D5247" t="str">
            <v>CR</v>
          </cell>
          <cell r="E5247" t="str">
            <v>108,88</v>
          </cell>
        </row>
        <row r="5248">
          <cell r="A5248">
            <v>34388</v>
          </cell>
          <cell r="B5248" t="str">
            <v>VIDRO CRISTAL COLORIDO, 6 MM, PINTADO NA COR BRANCA</v>
          </cell>
          <cell r="C5248" t="str">
            <v xml:space="preserve">M2    </v>
          </cell>
          <cell r="D5248" t="str">
            <v>CR</v>
          </cell>
          <cell r="E5248" t="str">
            <v>154,75</v>
          </cell>
        </row>
        <row r="5249">
          <cell r="A5249">
            <v>34387</v>
          </cell>
          <cell r="B5249" t="str">
            <v>VIDRO CRISTAL COLORIDO, 8 MM, PINTADO NA COR BRANCA</v>
          </cell>
          <cell r="C5249" t="str">
            <v xml:space="preserve">M2    </v>
          </cell>
          <cell r="D5249" t="str">
            <v>CR</v>
          </cell>
          <cell r="E5249" t="str">
            <v>251,22</v>
          </cell>
        </row>
        <row r="5250">
          <cell r="A5250">
            <v>11188</v>
          </cell>
          <cell r="B5250" t="str">
            <v>VIDRO LISO FUME E = 4MM - SEM COLOCACAO</v>
          </cell>
          <cell r="C5250" t="str">
            <v xml:space="preserve">M2    </v>
          </cell>
          <cell r="D5250" t="str">
            <v>CR</v>
          </cell>
          <cell r="E5250" t="str">
            <v>124,44</v>
          </cell>
        </row>
        <row r="5251">
          <cell r="A5251">
            <v>11189</v>
          </cell>
          <cell r="B5251" t="str">
            <v>VIDRO LISO FUME E = 6MM - SEM COLOCACAO</v>
          </cell>
          <cell r="C5251" t="str">
            <v xml:space="preserve">M2    </v>
          </cell>
          <cell r="D5251" t="str">
            <v>CR</v>
          </cell>
          <cell r="E5251" t="str">
            <v>186,66</v>
          </cell>
        </row>
        <row r="5252">
          <cell r="A5252">
            <v>21107</v>
          </cell>
          <cell r="B5252" t="str">
            <v>VIDRO LISO FUME, E = 5 MM - SEM COLOCACAO</v>
          </cell>
          <cell r="C5252" t="str">
            <v xml:space="preserve">M2    </v>
          </cell>
          <cell r="D5252" t="str">
            <v>CR</v>
          </cell>
          <cell r="E5252" t="str">
            <v>134,33</v>
          </cell>
        </row>
        <row r="5253">
          <cell r="A5253">
            <v>34386</v>
          </cell>
          <cell r="B5253" t="str">
            <v>VIDRO LISO INCOLOR 10 MM - SEM COLOCACAO</v>
          </cell>
          <cell r="C5253" t="str">
            <v xml:space="preserve">M2    </v>
          </cell>
          <cell r="D5253" t="str">
            <v>CR</v>
          </cell>
          <cell r="E5253" t="str">
            <v>233,33</v>
          </cell>
        </row>
        <row r="5254">
          <cell r="A5254">
            <v>10490</v>
          </cell>
          <cell r="B5254" t="str">
            <v>VIDRO LISO INCOLOR 2 A 3 MM - SEM COLOCACAO</v>
          </cell>
          <cell r="C5254" t="str">
            <v xml:space="preserve">M2    </v>
          </cell>
          <cell r="D5254" t="str">
            <v xml:space="preserve">C </v>
          </cell>
          <cell r="E5254" t="str">
            <v>70,00</v>
          </cell>
        </row>
        <row r="5255">
          <cell r="A5255">
            <v>10492</v>
          </cell>
          <cell r="B5255" t="str">
            <v>VIDRO LISO INCOLOR 4MM - SEM COLOCACAO</v>
          </cell>
          <cell r="C5255" t="str">
            <v xml:space="preserve">M2    </v>
          </cell>
          <cell r="D5255" t="str">
            <v>CR</v>
          </cell>
          <cell r="E5255" t="str">
            <v>93,33</v>
          </cell>
        </row>
        <row r="5256">
          <cell r="A5256">
            <v>10493</v>
          </cell>
          <cell r="B5256" t="str">
            <v>VIDRO LISO INCOLOR 5MM - SEM COLOCACAO</v>
          </cell>
          <cell r="C5256" t="str">
            <v xml:space="preserve">M2    </v>
          </cell>
          <cell r="D5256" t="str">
            <v>CR</v>
          </cell>
          <cell r="E5256" t="str">
            <v>108,88</v>
          </cell>
        </row>
        <row r="5257">
          <cell r="A5257">
            <v>10491</v>
          </cell>
          <cell r="B5257" t="str">
            <v>VIDRO LISO INCOLOR 6 MM - SEM COLOCACAO</v>
          </cell>
          <cell r="C5257" t="str">
            <v xml:space="preserve">M2    </v>
          </cell>
          <cell r="D5257" t="str">
            <v>CR</v>
          </cell>
          <cell r="E5257" t="str">
            <v>132,22</v>
          </cell>
        </row>
        <row r="5258">
          <cell r="A5258">
            <v>34385</v>
          </cell>
          <cell r="B5258" t="str">
            <v>VIDRO LISO INCOLOR 8MM  -  SEM COLOCACAO</v>
          </cell>
          <cell r="C5258" t="str">
            <v xml:space="preserve">M2    </v>
          </cell>
          <cell r="D5258" t="str">
            <v>CR</v>
          </cell>
          <cell r="E5258" t="str">
            <v>192,88</v>
          </cell>
        </row>
        <row r="5259">
          <cell r="A5259">
            <v>10499</v>
          </cell>
          <cell r="B5259" t="str">
            <v>VIDRO MARTELADO OU CANELADO, 4 MM - SEM COLOCACAO</v>
          </cell>
          <cell r="C5259" t="str">
            <v xml:space="preserve">M2    </v>
          </cell>
          <cell r="D5259" t="str">
            <v>CR</v>
          </cell>
          <cell r="E5259" t="str">
            <v>77,77</v>
          </cell>
        </row>
        <row r="5260">
          <cell r="A5260">
            <v>34384</v>
          </cell>
          <cell r="B5260" t="str">
            <v>VIDRO PLANO ARAMADO E = 6 MM - SEM COLOCACAO</v>
          </cell>
          <cell r="C5260" t="str">
            <v xml:space="preserve">M2    </v>
          </cell>
          <cell r="D5260" t="str">
            <v>CR</v>
          </cell>
          <cell r="E5260" t="str">
            <v>233,33</v>
          </cell>
        </row>
        <row r="5261">
          <cell r="A5261">
            <v>11185</v>
          </cell>
          <cell r="B5261" t="str">
            <v>VIDRO PLANO ARMADO E = 7MM - SEM COLOCACAO</v>
          </cell>
          <cell r="C5261" t="str">
            <v xml:space="preserve">M2    </v>
          </cell>
          <cell r="D5261" t="str">
            <v>CR</v>
          </cell>
          <cell r="E5261" t="str">
            <v>241,11</v>
          </cell>
        </row>
        <row r="5262">
          <cell r="A5262">
            <v>10507</v>
          </cell>
          <cell r="B5262" t="str">
            <v>VIDRO TEMPERADO INCOLOR E = 10 MM, SEM COLOCACAO</v>
          </cell>
          <cell r="C5262" t="str">
            <v xml:space="preserve">M2    </v>
          </cell>
          <cell r="D5262" t="str">
            <v>CR</v>
          </cell>
          <cell r="E5262" t="str">
            <v>249,63</v>
          </cell>
        </row>
        <row r="5263">
          <cell r="A5263">
            <v>10505</v>
          </cell>
          <cell r="B5263" t="str">
            <v>VIDRO TEMPERADO INCOLOR E = 6 MM, SEM COLOCACAO</v>
          </cell>
          <cell r="C5263" t="str">
            <v xml:space="preserve">M2    </v>
          </cell>
          <cell r="D5263" t="str">
            <v>CR</v>
          </cell>
          <cell r="E5263" t="str">
            <v>147,30</v>
          </cell>
        </row>
        <row r="5264">
          <cell r="A5264">
            <v>10506</v>
          </cell>
          <cell r="B5264" t="str">
            <v>VIDRO TEMPERADO INCOLOR E = 8 MM, SEM COLOCACAO</v>
          </cell>
          <cell r="C5264" t="str">
            <v xml:space="preserve">M2    </v>
          </cell>
          <cell r="D5264" t="str">
            <v>CR</v>
          </cell>
          <cell r="E5264" t="str">
            <v>192,28</v>
          </cell>
        </row>
        <row r="5265">
          <cell r="A5265">
            <v>5031</v>
          </cell>
          <cell r="B5265" t="str">
            <v>VIDRO TEMPERADO INCOLOR PARA PORTA DE ABRIR, E = 10 MM (SEM FERRAGENS E SEM COLOCACAO)</v>
          </cell>
          <cell r="C5265" t="str">
            <v xml:space="preserve">M2    </v>
          </cell>
          <cell r="D5265" t="str">
            <v xml:space="preserve">C </v>
          </cell>
          <cell r="E5265" t="str">
            <v>270,00</v>
          </cell>
        </row>
        <row r="5266">
          <cell r="A5266">
            <v>10502</v>
          </cell>
          <cell r="B5266" t="str">
            <v>VIDRO TEMPERADO VERDE E = 10 MM, SEM COLOCACAO</v>
          </cell>
          <cell r="C5266" t="str">
            <v xml:space="preserve">M2    </v>
          </cell>
          <cell r="D5266" t="str">
            <v>CR</v>
          </cell>
          <cell r="E5266" t="str">
            <v>314,61</v>
          </cell>
        </row>
        <row r="5267">
          <cell r="A5267">
            <v>10501</v>
          </cell>
          <cell r="B5267" t="str">
            <v>VIDRO TEMPERADO VERDE E = 6 MM, SEM COLOCACAO</v>
          </cell>
          <cell r="C5267" t="str">
            <v xml:space="preserve">M2    </v>
          </cell>
          <cell r="D5267" t="str">
            <v>CR</v>
          </cell>
          <cell r="E5267" t="str">
            <v>177,74</v>
          </cell>
        </row>
        <row r="5268">
          <cell r="A5268">
            <v>10503</v>
          </cell>
          <cell r="B5268" t="str">
            <v>VIDRO TEMPERADO VERDE E = 8 MM, SEM COLOCACAO</v>
          </cell>
          <cell r="C5268" t="str">
            <v xml:space="preserve">M2    </v>
          </cell>
          <cell r="D5268" t="str">
            <v>CR</v>
          </cell>
          <cell r="E5268" t="str">
            <v>240,13</v>
          </cell>
        </row>
        <row r="5269">
          <cell r="A5269">
            <v>40270</v>
          </cell>
          <cell r="B5269" t="str">
            <v>VIGA DE ESCORAMAENTO H20, DE MADEIRA, PESO DE 5,00 A 5,20 KG/M, COM EXTREMIDADES PLASTICAS</v>
          </cell>
          <cell r="C5269" t="str">
            <v xml:space="preserve">M     </v>
          </cell>
          <cell r="D5269" t="str">
            <v>AS</v>
          </cell>
          <cell r="E5269" t="str">
            <v>58,20</v>
          </cell>
        </row>
        <row r="5270">
          <cell r="A5270">
            <v>20213</v>
          </cell>
          <cell r="B5270" t="str">
            <v>VIGA DE MADEIRA APARELHADA *6 X 12* CM, MACARANDUBA, ANGELIM OU EQUIVALENTE DA REGIAO</v>
          </cell>
          <cell r="C5270" t="str">
            <v xml:space="preserve">M     </v>
          </cell>
          <cell r="D5270" t="str">
            <v>CR</v>
          </cell>
          <cell r="E5270" t="str">
            <v>10,61</v>
          </cell>
        </row>
        <row r="5271">
          <cell r="A5271">
            <v>20211</v>
          </cell>
          <cell r="B5271" t="str">
            <v>VIGA DE MADEIRA APARELHADA *6 X 16* CM, MACARANDUBA, ANGELIM OU EQUIVALENTE DA REGIAO</v>
          </cell>
          <cell r="C5271" t="str">
            <v xml:space="preserve">M     </v>
          </cell>
          <cell r="D5271" t="str">
            <v>CR</v>
          </cell>
          <cell r="E5271" t="str">
            <v>15,68</v>
          </cell>
        </row>
        <row r="5272">
          <cell r="A5272">
            <v>4472</v>
          </cell>
          <cell r="B5272" t="str">
            <v>VIGA DE MADEIRA NAO APARELHADA *6 X 16* CM, MACARANDUBA, ANGELIM OU EQUIVALENTE DA REGIAO</v>
          </cell>
          <cell r="C5272" t="str">
            <v xml:space="preserve">M     </v>
          </cell>
          <cell r="D5272" t="str">
            <v>CR</v>
          </cell>
          <cell r="E5272" t="str">
            <v>13,71</v>
          </cell>
        </row>
        <row r="5273">
          <cell r="A5273">
            <v>35272</v>
          </cell>
          <cell r="B5273" t="str">
            <v>VIGA DE MADEIRA NAO APARELHADA *6 X 20* CM, MACARANDUBA, ANGELIM OU EQUIVALENTE DA REGIAO</v>
          </cell>
          <cell r="C5273" t="str">
            <v xml:space="preserve">M     </v>
          </cell>
          <cell r="D5273" t="str">
            <v>CR</v>
          </cell>
          <cell r="E5273" t="str">
            <v>18,00</v>
          </cell>
        </row>
        <row r="5274">
          <cell r="A5274">
            <v>4448</v>
          </cell>
          <cell r="B5274" t="str">
            <v>VIGA DE MADEIRA NAO APARELHADA *7,5 X 15 CM (3 X 6 ") PINUS, MISTA OU EQUIVALENTE DA REGIAO</v>
          </cell>
          <cell r="C5274" t="str">
            <v xml:space="preserve">M     </v>
          </cell>
          <cell r="D5274" t="str">
            <v>CR</v>
          </cell>
          <cell r="E5274" t="str">
            <v>35,66</v>
          </cell>
        </row>
        <row r="5275">
          <cell r="A5275">
            <v>4425</v>
          </cell>
          <cell r="B5275" t="str">
            <v>VIGA DE MADEIRA NAO APARELHADA 6 X 12 CM, MACARANDUBA, ANGELIM OU EQUIVALENTE DA REGIAO</v>
          </cell>
          <cell r="C5275" t="str">
            <v xml:space="preserve">M     </v>
          </cell>
          <cell r="D5275" t="str">
            <v>CR</v>
          </cell>
          <cell r="E5275" t="str">
            <v>10,07</v>
          </cell>
        </row>
        <row r="5276">
          <cell r="A5276">
            <v>4481</v>
          </cell>
          <cell r="B5276" t="str">
            <v>VIGA DE MADEIRA NAO APARELHADA 8 X 16 CM, MACARANDUBA, ANGELIM OU EQUIVALENTE DA REGIAO</v>
          </cell>
          <cell r="C5276" t="str">
            <v xml:space="preserve">M     </v>
          </cell>
          <cell r="D5276" t="str">
            <v>CR</v>
          </cell>
          <cell r="E5276" t="str">
            <v>18,55</v>
          </cell>
        </row>
        <row r="5277">
          <cell r="A5277">
            <v>34345</v>
          </cell>
          <cell r="B5277" t="str">
            <v>VIGIA DIURNO</v>
          </cell>
          <cell r="C5277" t="str">
            <v xml:space="preserve">H     </v>
          </cell>
          <cell r="D5277" t="str">
            <v>CR</v>
          </cell>
          <cell r="E5277" t="str">
            <v>10,51</v>
          </cell>
        </row>
        <row r="5278">
          <cell r="A5278">
            <v>41096</v>
          </cell>
          <cell r="B5278" t="str">
            <v>VIGIA DIURNO (MENSALISTA)</v>
          </cell>
          <cell r="C5278" t="str">
            <v xml:space="preserve">MES   </v>
          </cell>
          <cell r="D5278" t="str">
            <v>CR</v>
          </cell>
          <cell r="E5278" t="str">
            <v>1.842,69</v>
          </cell>
        </row>
        <row r="5279">
          <cell r="A5279">
            <v>41776</v>
          </cell>
          <cell r="B5279" t="str">
            <v>VIGIA NOTURNO, HORA EFETIVAMENTE TRABALHADA DE 22 H AS 5 H (COM ADICIONAL NOTURNO)</v>
          </cell>
          <cell r="C5279" t="str">
            <v xml:space="preserve">H     </v>
          </cell>
          <cell r="D5279" t="str">
            <v>CR</v>
          </cell>
          <cell r="E5279" t="str">
            <v>14,41</v>
          </cell>
        </row>
        <row r="5280">
          <cell r="A5280">
            <v>11157</v>
          </cell>
          <cell r="B5280" t="str">
            <v>WASH PRIMER PARA TINTA AUTOMOTIVA</v>
          </cell>
          <cell r="C5280" t="str">
            <v xml:space="preserve">GL    </v>
          </cell>
          <cell r="D5280" t="str">
            <v>CR</v>
          </cell>
          <cell r="E5280" t="str">
            <v>155,25</v>
          </cell>
        </row>
        <row r="5281">
          <cell r="A5281" t="str">
            <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77"/>
  <sheetViews>
    <sheetView showGridLines="0" tabSelected="1" topLeftCell="C1" zoomScale="60" zoomScaleNormal="60" workbookViewId="0">
      <selection activeCell="N6" sqref="N6"/>
    </sheetView>
  </sheetViews>
  <sheetFormatPr defaultColWidth="14.42578125" defaultRowHeight="15" customHeight="1" outlineLevelCol="1" x14ac:dyDescent="0.25"/>
  <cols>
    <col min="1" max="1" width="26.28515625" style="7" hidden="1" customWidth="1"/>
    <col min="2" max="2" width="20.85546875" style="7" customWidth="1"/>
    <col min="3" max="3" width="62.28515625" style="7" customWidth="1"/>
    <col min="4" max="4" width="14.140625" style="7" customWidth="1"/>
    <col min="5" max="5" width="14.7109375" style="7" customWidth="1"/>
    <col min="6" max="6" width="22.85546875" style="7" customWidth="1"/>
    <col min="7" max="7" width="27.28515625" style="7" customWidth="1"/>
    <col min="8" max="8" width="11.140625" style="7" customWidth="1"/>
    <col min="9" max="9" width="30.7109375" style="7" customWidth="1"/>
    <col min="10" max="10" width="25.140625" style="7" customWidth="1"/>
    <col min="11" max="13" width="11.85546875" style="7" customWidth="1" outlineLevel="1"/>
    <col min="14" max="14" width="29.85546875" style="7" customWidth="1" outlineLevel="1"/>
    <col min="15" max="15" width="31.5703125" style="7" customWidth="1" outlineLevel="1"/>
    <col min="16" max="21" width="9" style="7" customWidth="1"/>
    <col min="22" max="16384" width="14.42578125" style="7"/>
  </cols>
  <sheetData>
    <row r="1" spans="1:251" customFormat="1" ht="15" customHeight="1" x14ac:dyDescent="0.25">
      <c r="D1" t="s">
        <v>514</v>
      </c>
    </row>
    <row r="2" spans="1:251" customFormat="1" ht="15" customHeight="1" x14ac:dyDescent="0.25">
      <c r="B2" s="93" t="s">
        <v>513</v>
      </c>
      <c r="C2" s="94"/>
      <c r="D2" s="94"/>
      <c r="E2" s="94"/>
      <c r="F2" s="94"/>
      <c r="G2" s="94"/>
      <c r="H2" s="94"/>
      <c r="I2" s="94"/>
      <c r="J2" s="94"/>
    </row>
    <row r="3" spans="1:251" customFormat="1" ht="15" customHeight="1" x14ac:dyDescent="0.25"/>
    <row r="4" spans="1:251" customFormat="1" ht="15" customHeight="1" x14ac:dyDescent="0.25"/>
    <row r="5" spans="1:251" ht="112.5" customHeight="1" x14ac:dyDescent="0.25">
      <c r="A5" s="5" t="s">
        <v>0</v>
      </c>
      <c r="B5" s="3" t="s">
        <v>1</v>
      </c>
      <c r="C5" s="3" t="s">
        <v>2</v>
      </c>
      <c r="D5" s="3" t="s">
        <v>3</v>
      </c>
      <c r="E5" s="3" t="s">
        <v>516</v>
      </c>
      <c r="F5" s="47" t="s">
        <v>520</v>
      </c>
      <c r="G5" s="2" t="s">
        <v>473</v>
      </c>
      <c r="H5" s="2" t="s">
        <v>471</v>
      </c>
      <c r="I5" s="2" t="s">
        <v>475</v>
      </c>
      <c r="J5" s="2" t="s">
        <v>474</v>
      </c>
      <c r="K5" s="92" t="s">
        <v>472</v>
      </c>
      <c r="L5" s="92"/>
      <c r="M5" s="92"/>
      <c r="N5" s="4" t="s">
        <v>521</v>
      </c>
      <c r="O5" s="4" t="s">
        <v>519</v>
      </c>
      <c r="P5" s="6"/>
      <c r="Q5" s="6"/>
      <c r="R5" s="6"/>
      <c r="S5" s="6"/>
      <c r="T5" s="6"/>
      <c r="U5" s="6"/>
    </row>
    <row r="6" spans="1:251" s="77" customFormat="1" ht="26.1" customHeight="1" x14ac:dyDescent="0.25">
      <c r="A6" s="73"/>
      <c r="B6" s="48">
        <v>1</v>
      </c>
      <c r="C6" s="49" t="s">
        <v>4</v>
      </c>
      <c r="D6" s="50" t="s">
        <v>5</v>
      </c>
      <c r="E6" s="48">
        <v>10</v>
      </c>
      <c r="F6" s="74">
        <v>16.36</v>
      </c>
      <c r="G6" s="51">
        <f>F6*E6</f>
        <v>163.6</v>
      </c>
      <c r="H6" s="52">
        <v>71</v>
      </c>
      <c r="I6" s="52"/>
      <c r="J6" s="52"/>
      <c r="K6" s="48"/>
      <c r="L6" s="48"/>
      <c r="M6" s="48"/>
      <c r="N6" s="48"/>
      <c r="O6" s="48"/>
      <c r="P6" s="75"/>
      <c r="Q6" s="75"/>
      <c r="R6" s="75"/>
      <c r="S6" s="75"/>
      <c r="T6" s="75"/>
      <c r="U6" s="75"/>
      <c r="V6" s="75"/>
      <c r="W6" s="75"/>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spans="1:251" s="77" customFormat="1" ht="26.1" customHeight="1" x14ac:dyDescent="0.25">
      <c r="A7" s="73"/>
      <c r="B7" s="48">
        <v>2</v>
      </c>
      <c r="C7" s="49" t="s">
        <v>6</v>
      </c>
      <c r="D7" s="50" t="s">
        <v>5</v>
      </c>
      <c r="E7" s="48">
        <v>10</v>
      </c>
      <c r="F7" s="74">
        <v>27.73</v>
      </c>
      <c r="G7" s="51">
        <f t="shared" ref="G7:G70" si="0">F7*E7</f>
        <v>277.3</v>
      </c>
      <c r="H7" s="53">
        <v>72</v>
      </c>
      <c r="I7" s="53"/>
      <c r="J7" s="53"/>
      <c r="K7" s="48"/>
      <c r="L7" s="48"/>
      <c r="M7" s="48"/>
      <c r="N7" s="48"/>
      <c r="O7" s="48"/>
      <c r="P7" s="75"/>
      <c r="Q7" s="75"/>
      <c r="R7" s="75"/>
      <c r="S7" s="75"/>
      <c r="T7" s="75"/>
      <c r="U7" s="75"/>
      <c r="V7" s="75"/>
      <c r="W7" s="75"/>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spans="1:251" s="77" customFormat="1" ht="26.1" customHeight="1" x14ac:dyDescent="0.25">
      <c r="A8" s="73"/>
      <c r="B8" s="48">
        <v>3</v>
      </c>
      <c r="C8" s="49" t="s">
        <v>7</v>
      </c>
      <c r="D8" s="50" t="s">
        <v>5</v>
      </c>
      <c r="E8" s="48">
        <v>5</v>
      </c>
      <c r="F8" s="74">
        <v>33.659999999999997</v>
      </c>
      <c r="G8" s="51">
        <f t="shared" si="0"/>
        <v>168.29999999999998</v>
      </c>
      <c r="H8" s="53">
        <v>85</v>
      </c>
      <c r="I8" s="53"/>
      <c r="J8" s="53"/>
      <c r="K8" s="48"/>
      <c r="L8" s="48"/>
      <c r="M8" s="48"/>
      <c r="N8" s="48"/>
      <c r="O8" s="48"/>
      <c r="P8" s="75"/>
      <c r="Q8" s="75"/>
      <c r="R8" s="75"/>
      <c r="S8" s="75"/>
      <c r="T8" s="75"/>
      <c r="U8" s="75"/>
      <c r="V8" s="75"/>
      <c r="W8" s="75"/>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spans="1:251" s="77" customFormat="1" ht="26.1" customHeight="1" x14ac:dyDescent="0.25">
      <c r="A9" s="73"/>
      <c r="B9" s="48">
        <v>4</v>
      </c>
      <c r="C9" s="49" t="s">
        <v>8</v>
      </c>
      <c r="D9" s="50" t="s">
        <v>5</v>
      </c>
      <c r="E9" s="48">
        <v>10</v>
      </c>
      <c r="F9" s="74">
        <v>9.99</v>
      </c>
      <c r="G9" s="51">
        <f t="shared" si="0"/>
        <v>99.9</v>
      </c>
      <c r="H9" s="53">
        <v>114</v>
      </c>
      <c r="I9" s="53"/>
      <c r="J9" s="53"/>
      <c r="K9" s="48"/>
      <c r="L9" s="48"/>
      <c r="M9" s="48"/>
      <c r="N9" s="48"/>
      <c r="O9" s="48"/>
      <c r="P9" s="75"/>
      <c r="Q9" s="75"/>
      <c r="R9" s="75"/>
      <c r="S9" s="75"/>
      <c r="T9" s="75"/>
      <c r="U9" s="75"/>
      <c r="V9" s="75"/>
      <c r="W9" s="75"/>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spans="1:251" s="77" customFormat="1" ht="26.1" customHeight="1" x14ac:dyDescent="0.25">
      <c r="A10" s="73"/>
      <c r="B10" s="48">
        <v>5</v>
      </c>
      <c r="C10" s="49" t="s">
        <v>9</v>
      </c>
      <c r="D10" s="50" t="s">
        <v>5</v>
      </c>
      <c r="E10" s="48">
        <v>10</v>
      </c>
      <c r="F10" s="74">
        <v>15.28</v>
      </c>
      <c r="G10" s="51">
        <f t="shared" si="0"/>
        <v>152.79999999999998</v>
      </c>
      <c r="H10" s="53">
        <v>68</v>
      </c>
      <c r="I10" s="53"/>
      <c r="J10" s="53"/>
      <c r="K10" s="48"/>
      <c r="L10" s="48"/>
      <c r="M10" s="48"/>
      <c r="N10" s="48"/>
      <c r="O10" s="48"/>
      <c r="P10" s="75"/>
      <c r="Q10" s="75"/>
      <c r="R10" s="75"/>
      <c r="S10" s="75"/>
      <c r="T10" s="75"/>
      <c r="U10" s="75"/>
      <c r="V10" s="75"/>
      <c r="W10" s="75"/>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spans="1:251" s="77" customFormat="1" ht="26.1" customHeight="1" x14ac:dyDescent="0.25">
      <c r="A11" s="73"/>
      <c r="B11" s="48">
        <v>6</v>
      </c>
      <c r="C11" s="49" t="s">
        <v>10</v>
      </c>
      <c r="D11" s="50" t="s">
        <v>5</v>
      </c>
      <c r="E11" s="48">
        <v>10</v>
      </c>
      <c r="F11" s="74">
        <v>28.4</v>
      </c>
      <c r="G11" s="51">
        <f t="shared" si="0"/>
        <v>284</v>
      </c>
      <c r="H11" s="53">
        <v>86</v>
      </c>
      <c r="I11" s="53"/>
      <c r="J11" s="53"/>
      <c r="K11" s="48"/>
      <c r="L11" s="48"/>
      <c r="M11" s="48"/>
      <c r="N11" s="48"/>
      <c r="O11" s="48"/>
      <c r="P11" s="75"/>
      <c r="Q11" s="75"/>
      <c r="R11" s="75"/>
      <c r="S11" s="75"/>
      <c r="T11" s="75"/>
      <c r="U11" s="75"/>
      <c r="V11" s="75"/>
      <c r="W11" s="75"/>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spans="1:251" s="77" customFormat="1" ht="26.1" customHeight="1" x14ac:dyDescent="0.25">
      <c r="A12" s="73"/>
      <c r="B12" s="48">
        <v>7</v>
      </c>
      <c r="C12" s="49" t="s">
        <v>11</v>
      </c>
      <c r="D12" s="50" t="s">
        <v>5</v>
      </c>
      <c r="E12" s="48">
        <v>30</v>
      </c>
      <c r="F12" s="74">
        <v>0.7</v>
      </c>
      <c r="G12" s="51">
        <f t="shared" si="0"/>
        <v>21</v>
      </c>
      <c r="H12" s="53">
        <v>65</v>
      </c>
      <c r="I12" s="53"/>
      <c r="J12" s="53"/>
      <c r="K12" s="48"/>
      <c r="L12" s="48"/>
      <c r="M12" s="48"/>
      <c r="N12" s="48"/>
      <c r="O12" s="48"/>
      <c r="P12" s="75"/>
      <c r="Q12" s="75"/>
      <c r="R12" s="75"/>
      <c r="S12" s="75"/>
      <c r="T12" s="75"/>
      <c r="U12" s="75"/>
      <c r="V12" s="75"/>
      <c r="W12" s="75"/>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spans="1:251" s="77" customFormat="1" ht="26.1" customHeight="1" x14ac:dyDescent="0.25">
      <c r="A13" s="73"/>
      <c r="B13" s="48">
        <v>8</v>
      </c>
      <c r="C13" s="49" t="s">
        <v>12</v>
      </c>
      <c r="D13" s="50" t="s">
        <v>5</v>
      </c>
      <c r="E13" s="48">
        <v>20</v>
      </c>
      <c r="F13" s="74">
        <v>1.45</v>
      </c>
      <c r="G13" s="51">
        <f t="shared" si="0"/>
        <v>29</v>
      </c>
      <c r="H13" s="53">
        <v>108</v>
      </c>
      <c r="I13" s="53"/>
      <c r="J13" s="53"/>
      <c r="K13" s="48"/>
      <c r="L13" s="48"/>
      <c r="M13" s="48"/>
      <c r="N13" s="48"/>
      <c r="O13" s="48"/>
      <c r="P13" s="75"/>
      <c r="Q13" s="75"/>
      <c r="R13" s="75"/>
      <c r="S13" s="75"/>
      <c r="T13" s="75"/>
      <c r="U13" s="75"/>
      <c r="V13" s="75"/>
      <c r="W13" s="75"/>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spans="1:251" s="77" customFormat="1" ht="26.1" customHeight="1" x14ac:dyDescent="0.25">
      <c r="A14" s="73"/>
      <c r="B14" s="48">
        <v>9</v>
      </c>
      <c r="C14" s="49" t="s">
        <v>13</v>
      </c>
      <c r="D14" s="50" t="s">
        <v>5</v>
      </c>
      <c r="E14" s="48">
        <v>10</v>
      </c>
      <c r="F14" s="74">
        <v>5.61</v>
      </c>
      <c r="G14" s="51">
        <f t="shared" si="0"/>
        <v>56.1</v>
      </c>
      <c r="H14" s="53">
        <v>110</v>
      </c>
      <c r="I14" s="53"/>
      <c r="J14" s="53"/>
      <c r="K14" s="48"/>
      <c r="L14" s="48"/>
      <c r="M14" s="48"/>
      <c r="N14" s="48"/>
      <c r="O14" s="48"/>
      <c r="P14" s="75"/>
      <c r="Q14" s="75"/>
      <c r="R14" s="75"/>
      <c r="S14" s="75"/>
      <c r="T14" s="75"/>
      <c r="U14" s="75"/>
      <c r="V14" s="75"/>
      <c r="W14" s="75"/>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spans="1:251" s="77" customFormat="1" ht="26.1" customHeight="1" x14ac:dyDescent="0.25">
      <c r="A15" s="73"/>
      <c r="B15" s="48">
        <v>10</v>
      </c>
      <c r="C15" s="49" t="s">
        <v>14</v>
      </c>
      <c r="D15" s="50" t="s">
        <v>5</v>
      </c>
      <c r="E15" s="48">
        <v>10</v>
      </c>
      <c r="F15" s="74">
        <v>2.76</v>
      </c>
      <c r="G15" s="51">
        <f t="shared" si="0"/>
        <v>27.599999999999998</v>
      </c>
      <c r="H15" s="53">
        <v>109</v>
      </c>
      <c r="I15" s="53"/>
      <c r="J15" s="53"/>
      <c r="K15" s="48"/>
      <c r="L15" s="48"/>
      <c r="M15" s="48"/>
      <c r="N15" s="48"/>
      <c r="O15" s="48"/>
      <c r="P15" s="75"/>
      <c r="Q15" s="75"/>
      <c r="R15" s="75"/>
      <c r="S15" s="75"/>
      <c r="T15" s="75"/>
      <c r="U15" s="75"/>
      <c r="V15" s="75"/>
      <c r="W15" s="75"/>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spans="1:251" s="77" customFormat="1" ht="26.1" customHeight="1" x14ac:dyDescent="0.25">
      <c r="A16" s="73"/>
      <c r="B16" s="48">
        <v>11</v>
      </c>
      <c r="C16" s="49" t="s">
        <v>15</v>
      </c>
      <c r="D16" s="50" t="s">
        <v>5</v>
      </c>
      <c r="E16" s="48">
        <v>10</v>
      </c>
      <c r="F16" s="74">
        <v>6.47</v>
      </c>
      <c r="G16" s="51">
        <f t="shared" si="0"/>
        <v>64.7</v>
      </c>
      <c r="H16" s="53">
        <v>111</v>
      </c>
      <c r="I16" s="53"/>
      <c r="J16" s="53"/>
      <c r="K16" s="48"/>
      <c r="L16" s="48"/>
      <c r="M16" s="48"/>
      <c r="N16" s="48"/>
      <c r="O16" s="48"/>
      <c r="P16" s="75"/>
      <c r="Q16" s="75"/>
      <c r="R16" s="75"/>
      <c r="S16" s="75"/>
      <c r="T16" s="75"/>
      <c r="U16" s="75"/>
      <c r="V16" s="75"/>
      <c r="W16" s="75"/>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spans="1:251" s="77" customFormat="1" ht="26.1" customHeight="1" x14ac:dyDescent="0.25">
      <c r="A17" s="73"/>
      <c r="B17" s="48">
        <v>12</v>
      </c>
      <c r="C17" s="49" t="s">
        <v>16</v>
      </c>
      <c r="D17" s="50" t="s">
        <v>5</v>
      </c>
      <c r="E17" s="48">
        <v>10</v>
      </c>
      <c r="F17" s="74">
        <v>3.52</v>
      </c>
      <c r="G17" s="51">
        <f t="shared" si="0"/>
        <v>35.200000000000003</v>
      </c>
      <c r="H17" s="53">
        <v>112</v>
      </c>
      <c r="I17" s="53"/>
      <c r="J17" s="53"/>
      <c r="K17" s="48"/>
      <c r="L17" s="48"/>
      <c r="M17" s="48"/>
      <c r="N17" s="48"/>
      <c r="O17" s="48"/>
      <c r="P17" s="75"/>
      <c r="Q17" s="75"/>
      <c r="R17" s="75"/>
      <c r="S17" s="75"/>
      <c r="T17" s="75"/>
      <c r="U17" s="75"/>
      <c r="V17" s="75"/>
      <c r="W17" s="75"/>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spans="1:251" s="77" customFormat="1" ht="26.1" customHeight="1" x14ac:dyDescent="0.25">
      <c r="A18" s="73"/>
      <c r="B18" s="48">
        <v>13</v>
      </c>
      <c r="C18" s="49" t="s">
        <v>17</v>
      </c>
      <c r="D18" s="50" t="s">
        <v>5</v>
      </c>
      <c r="E18" s="48">
        <v>10</v>
      </c>
      <c r="F18" s="74">
        <v>9.56</v>
      </c>
      <c r="G18" s="51">
        <f t="shared" si="0"/>
        <v>95.600000000000009</v>
      </c>
      <c r="H18" s="53">
        <v>113</v>
      </c>
      <c r="I18" s="53"/>
      <c r="J18" s="53"/>
      <c r="K18" s="48"/>
      <c r="L18" s="48"/>
      <c r="M18" s="48"/>
      <c r="N18" s="48"/>
      <c r="O18" s="48"/>
      <c r="P18" s="75"/>
      <c r="Q18" s="75"/>
      <c r="R18" s="75"/>
      <c r="S18" s="75"/>
      <c r="T18" s="75"/>
      <c r="U18" s="75"/>
      <c r="V18" s="75"/>
      <c r="W18" s="75"/>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spans="1:251" s="77" customFormat="1" ht="26.1" customHeight="1" x14ac:dyDescent="0.25">
      <c r="A19" s="73"/>
      <c r="B19" s="48">
        <v>14</v>
      </c>
      <c r="C19" s="49" t="s">
        <v>18</v>
      </c>
      <c r="D19" s="50" t="s">
        <v>5</v>
      </c>
      <c r="E19" s="48">
        <v>10</v>
      </c>
      <c r="F19" s="74">
        <v>22.82</v>
      </c>
      <c r="G19" s="51">
        <f t="shared" si="0"/>
        <v>228.2</v>
      </c>
      <c r="H19" s="53">
        <v>102</v>
      </c>
      <c r="I19" s="53"/>
      <c r="J19" s="53"/>
      <c r="K19" s="48"/>
      <c r="L19" s="48"/>
      <c r="M19" s="48"/>
      <c r="N19" s="48"/>
      <c r="O19" s="48"/>
      <c r="P19" s="75"/>
      <c r="Q19" s="75"/>
      <c r="R19" s="75"/>
      <c r="S19" s="75"/>
      <c r="T19" s="75"/>
      <c r="U19" s="75"/>
      <c r="V19" s="75"/>
      <c r="W19" s="75"/>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spans="1:251" s="77" customFormat="1" ht="26.1" customHeight="1" x14ac:dyDescent="0.25">
      <c r="A20" s="73"/>
      <c r="B20" s="48">
        <v>15</v>
      </c>
      <c r="C20" s="49" t="s">
        <v>19</v>
      </c>
      <c r="D20" s="50" t="s">
        <v>5</v>
      </c>
      <c r="E20" s="48">
        <v>10</v>
      </c>
      <c r="F20" s="74">
        <v>11.34</v>
      </c>
      <c r="G20" s="51">
        <f t="shared" si="0"/>
        <v>113.4</v>
      </c>
      <c r="H20" s="53">
        <v>300</v>
      </c>
      <c r="I20" s="53"/>
      <c r="J20" s="53"/>
      <c r="K20" s="48"/>
      <c r="L20" s="48"/>
      <c r="M20" s="48"/>
      <c r="N20" s="48"/>
      <c r="O20" s="48"/>
      <c r="P20" s="75"/>
      <c r="Q20" s="75"/>
      <c r="R20" s="75"/>
      <c r="S20" s="75"/>
      <c r="T20" s="75"/>
      <c r="U20" s="75"/>
      <c r="V20" s="75"/>
      <c r="W20" s="75"/>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spans="1:251" s="77" customFormat="1" ht="26.1" customHeight="1" x14ac:dyDescent="0.25">
      <c r="A21" s="73"/>
      <c r="B21" s="48">
        <v>16</v>
      </c>
      <c r="C21" s="49" t="s">
        <v>20</v>
      </c>
      <c r="D21" s="50" t="s">
        <v>5</v>
      </c>
      <c r="E21" s="48">
        <v>10</v>
      </c>
      <c r="F21" s="74">
        <v>2.7</v>
      </c>
      <c r="G21" s="51">
        <f t="shared" si="0"/>
        <v>27</v>
      </c>
      <c r="H21" s="53">
        <v>301</v>
      </c>
      <c r="I21" s="53"/>
      <c r="J21" s="53"/>
      <c r="K21" s="48"/>
      <c r="L21" s="48"/>
      <c r="M21" s="48"/>
      <c r="N21" s="48"/>
      <c r="O21" s="48"/>
      <c r="P21" s="75"/>
      <c r="Q21" s="75"/>
      <c r="R21" s="75"/>
      <c r="S21" s="75"/>
      <c r="T21" s="75"/>
      <c r="U21" s="75"/>
      <c r="V21" s="75"/>
      <c r="W21" s="75"/>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spans="1:251" s="77" customFormat="1" ht="26.1" customHeight="1" x14ac:dyDescent="0.25">
      <c r="A22" s="73"/>
      <c r="B22" s="48">
        <v>17</v>
      </c>
      <c r="C22" s="49" t="s">
        <v>21</v>
      </c>
      <c r="D22" s="50" t="s">
        <v>5</v>
      </c>
      <c r="E22" s="48">
        <v>10</v>
      </c>
      <c r="F22" s="74">
        <v>1.47</v>
      </c>
      <c r="G22" s="51">
        <f t="shared" si="0"/>
        <v>14.7</v>
      </c>
      <c r="H22" s="53">
        <v>295</v>
      </c>
      <c r="I22" s="53"/>
      <c r="J22" s="53"/>
      <c r="K22" s="48"/>
      <c r="L22" s="48"/>
      <c r="M22" s="48"/>
      <c r="N22" s="48"/>
      <c r="O22" s="48"/>
      <c r="P22" s="75"/>
      <c r="Q22" s="75"/>
      <c r="R22" s="75"/>
      <c r="S22" s="75"/>
      <c r="T22" s="75"/>
      <c r="U22" s="75"/>
      <c r="V22" s="75"/>
      <c r="W22" s="75"/>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spans="1:251" s="77" customFormat="1" ht="26.1" customHeight="1" x14ac:dyDescent="0.25">
      <c r="A23" s="73"/>
      <c r="B23" s="48">
        <v>18</v>
      </c>
      <c r="C23" s="49" t="s">
        <v>22</v>
      </c>
      <c r="D23" s="50" t="s">
        <v>5</v>
      </c>
      <c r="E23" s="48">
        <v>10</v>
      </c>
      <c r="F23" s="74">
        <v>1.52</v>
      </c>
      <c r="G23" s="51">
        <f t="shared" si="0"/>
        <v>15.2</v>
      </c>
      <c r="H23" s="53">
        <v>296</v>
      </c>
      <c r="I23" s="53"/>
      <c r="J23" s="53"/>
      <c r="K23" s="48"/>
      <c r="L23" s="48"/>
      <c r="M23" s="48"/>
      <c r="N23" s="48"/>
      <c r="O23" s="48"/>
      <c r="P23" s="75"/>
      <c r="Q23" s="75"/>
      <c r="R23" s="75"/>
      <c r="S23" s="75"/>
      <c r="T23" s="75"/>
      <c r="U23" s="75"/>
      <c r="V23" s="75"/>
      <c r="W23" s="75"/>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spans="1:251" s="77" customFormat="1" ht="26.1" customHeight="1" x14ac:dyDescent="0.25">
      <c r="A24" s="73"/>
      <c r="B24" s="48">
        <v>19</v>
      </c>
      <c r="C24" s="49" t="s">
        <v>23</v>
      </c>
      <c r="D24" s="49" t="s">
        <v>24</v>
      </c>
      <c r="E24" s="48">
        <v>30</v>
      </c>
      <c r="F24" s="74">
        <v>19.850000000000001</v>
      </c>
      <c r="G24" s="51">
        <f t="shared" si="0"/>
        <v>595.5</v>
      </c>
      <c r="H24" s="53">
        <v>344</v>
      </c>
      <c r="I24" s="53"/>
      <c r="J24" s="53"/>
      <c r="K24" s="48"/>
      <c r="L24" s="48"/>
      <c r="M24" s="48"/>
      <c r="N24" s="48"/>
      <c r="O24" s="48"/>
      <c r="P24" s="75"/>
      <c r="Q24" s="75"/>
      <c r="R24" s="75"/>
      <c r="S24" s="75"/>
      <c r="T24" s="75"/>
      <c r="U24" s="75"/>
      <c r="V24" s="75"/>
      <c r="W24" s="75"/>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spans="1:251" s="77" customFormat="1" ht="26.1" customHeight="1" x14ac:dyDescent="0.25">
      <c r="A25" s="73"/>
      <c r="B25" s="48">
        <v>20</v>
      </c>
      <c r="C25" s="49" t="s">
        <v>25</v>
      </c>
      <c r="D25" s="49" t="s">
        <v>24</v>
      </c>
      <c r="E25" s="48">
        <v>30</v>
      </c>
      <c r="F25" s="74">
        <v>21.53</v>
      </c>
      <c r="G25" s="51">
        <f t="shared" si="0"/>
        <v>645.90000000000009</v>
      </c>
      <c r="H25" s="53">
        <v>345</v>
      </c>
      <c r="I25" s="53"/>
      <c r="J25" s="53"/>
      <c r="K25" s="48"/>
      <c r="L25" s="48"/>
      <c r="M25" s="48"/>
      <c r="N25" s="48"/>
      <c r="O25" s="48"/>
      <c r="P25" s="75"/>
      <c r="Q25" s="75"/>
      <c r="R25" s="75"/>
      <c r="S25" s="75"/>
      <c r="T25" s="75"/>
      <c r="U25" s="75"/>
      <c r="V25" s="75"/>
      <c r="W25" s="75"/>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spans="1:251" s="77" customFormat="1" ht="26.1" customHeight="1" x14ac:dyDescent="0.25">
      <c r="A26" s="73"/>
      <c r="B26" s="48">
        <v>21</v>
      </c>
      <c r="C26" s="49" t="s">
        <v>26</v>
      </c>
      <c r="D26" s="49" t="s">
        <v>24</v>
      </c>
      <c r="E26" s="48">
        <v>30</v>
      </c>
      <c r="F26" s="74">
        <v>15.1</v>
      </c>
      <c r="G26" s="51">
        <f t="shared" si="0"/>
        <v>453</v>
      </c>
      <c r="H26" s="53">
        <v>43132</v>
      </c>
      <c r="I26" s="53"/>
      <c r="J26" s="53"/>
      <c r="K26" s="48"/>
      <c r="L26" s="48"/>
      <c r="M26" s="48"/>
      <c r="N26" s="48"/>
      <c r="O26" s="48"/>
      <c r="P26" s="75"/>
      <c r="Q26" s="75"/>
      <c r="R26" s="75"/>
      <c r="S26" s="75"/>
      <c r="T26" s="75"/>
      <c r="U26" s="75"/>
      <c r="V26" s="75"/>
      <c r="W26" s="75"/>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spans="1:251" s="77" customFormat="1" ht="26.1" customHeight="1" x14ac:dyDescent="0.25">
      <c r="A27" s="73"/>
      <c r="B27" s="48">
        <v>22</v>
      </c>
      <c r="C27" s="49" t="s">
        <v>27</v>
      </c>
      <c r="D27" s="49" t="s">
        <v>24</v>
      </c>
      <c r="E27" s="48">
        <v>100</v>
      </c>
      <c r="F27" s="74">
        <v>1.28</v>
      </c>
      <c r="G27" s="51">
        <f t="shared" si="0"/>
        <v>128</v>
      </c>
      <c r="H27" s="53">
        <v>34353</v>
      </c>
      <c r="I27" s="53"/>
      <c r="J27" s="53"/>
      <c r="K27" s="48"/>
      <c r="L27" s="48"/>
      <c r="M27" s="48"/>
      <c r="N27" s="48"/>
      <c r="O27" s="48"/>
      <c r="P27" s="75"/>
      <c r="Q27" s="75"/>
      <c r="R27" s="75"/>
      <c r="S27" s="75"/>
      <c r="T27" s="75"/>
      <c r="U27" s="75"/>
      <c r="V27" s="75"/>
      <c r="W27" s="75"/>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spans="1:251" s="77" customFormat="1" ht="26.1" customHeight="1" x14ac:dyDescent="0.25">
      <c r="A28" s="73"/>
      <c r="B28" s="48">
        <v>23</v>
      </c>
      <c r="C28" s="49" t="s">
        <v>28</v>
      </c>
      <c r="D28" s="49" t="s">
        <v>24</v>
      </c>
      <c r="E28" s="48">
        <v>40</v>
      </c>
      <c r="F28" s="74">
        <v>4.05</v>
      </c>
      <c r="G28" s="51">
        <f t="shared" si="0"/>
        <v>162</v>
      </c>
      <c r="H28" s="53">
        <v>34357</v>
      </c>
      <c r="I28" s="53"/>
      <c r="J28" s="53"/>
      <c r="K28" s="48"/>
      <c r="L28" s="48"/>
      <c r="M28" s="48"/>
      <c r="N28" s="48"/>
      <c r="O28" s="48"/>
      <c r="P28" s="75"/>
      <c r="Q28" s="75"/>
      <c r="R28" s="75"/>
      <c r="S28" s="75"/>
      <c r="T28" s="75"/>
      <c r="U28" s="75"/>
      <c r="V28" s="75"/>
      <c r="W28" s="75"/>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row>
    <row r="29" spans="1:251" s="77" customFormat="1" ht="26.1" customHeight="1" x14ac:dyDescent="0.25">
      <c r="A29" s="73"/>
      <c r="B29" s="48">
        <v>24</v>
      </c>
      <c r="C29" s="49" t="s">
        <v>29</v>
      </c>
      <c r="D29" s="49" t="s">
        <v>24</v>
      </c>
      <c r="E29" s="48">
        <v>40</v>
      </c>
      <c r="F29" s="74">
        <v>85.33</v>
      </c>
      <c r="G29" s="51">
        <f t="shared" si="0"/>
        <v>3413.2</v>
      </c>
      <c r="H29" s="53">
        <v>37329</v>
      </c>
      <c r="I29" s="53"/>
      <c r="J29" s="53"/>
      <c r="K29" s="48"/>
      <c r="L29" s="48"/>
      <c r="M29" s="48"/>
      <c r="N29" s="48"/>
      <c r="O29" s="48"/>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row>
    <row r="30" spans="1:251" s="77" customFormat="1" ht="26.1" customHeight="1" x14ac:dyDescent="0.25">
      <c r="A30" s="73"/>
      <c r="B30" s="48">
        <v>25</v>
      </c>
      <c r="C30" s="49" t="s">
        <v>30</v>
      </c>
      <c r="D30" s="49" t="s">
        <v>5</v>
      </c>
      <c r="E30" s="48">
        <v>600</v>
      </c>
      <c r="F30" s="74">
        <v>22.9</v>
      </c>
      <c r="G30" s="51">
        <f t="shared" si="0"/>
        <v>13740</v>
      </c>
      <c r="H30" s="53">
        <v>377</v>
      </c>
      <c r="I30" s="53"/>
      <c r="J30" s="53"/>
      <c r="K30" s="48"/>
      <c r="L30" s="48"/>
      <c r="M30" s="48"/>
      <c r="N30" s="48"/>
      <c r="O30" s="48"/>
      <c r="P30" s="75"/>
      <c r="Q30" s="75"/>
      <c r="R30" s="75"/>
      <c r="S30" s="75"/>
      <c r="T30" s="75"/>
      <c r="U30" s="75"/>
      <c r="V30" s="75"/>
      <c r="W30" s="75"/>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row>
    <row r="31" spans="1:251" s="77" customFormat="1" ht="26.1" customHeight="1" x14ac:dyDescent="0.25">
      <c r="A31" s="73"/>
      <c r="B31" s="48">
        <v>26</v>
      </c>
      <c r="C31" s="49" t="s">
        <v>32</v>
      </c>
      <c r="D31" s="49" t="s">
        <v>5</v>
      </c>
      <c r="E31" s="48">
        <v>20</v>
      </c>
      <c r="F31" s="74">
        <v>20.440000000000001</v>
      </c>
      <c r="G31" s="51">
        <f t="shared" si="0"/>
        <v>408.8</v>
      </c>
      <c r="H31" s="53">
        <v>11825</v>
      </c>
      <c r="I31" s="53"/>
      <c r="J31" s="53"/>
      <c r="K31" s="48"/>
      <c r="L31" s="48"/>
      <c r="M31" s="48"/>
      <c r="N31" s="48"/>
      <c r="O31" s="48"/>
      <c r="P31" s="75"/>
      <c r="Q31" s="75"/>
      <c r="R31" s="75"/>
      <c r="S31" s="75"/>
      <c r="T31" s="75"/>
      <c r="U31" s="75"/>
      <c r="V31" s="75"/>
      <c r="W31" s="75"/>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row>
    <row r="32" spans="1:251" s="77" customFormat="1" ht="26.1" customHeight="1" x14ac:dyDescent="0.25">
      <c r="A32" s="73"/>
      <c r="B32" s="48">
        <v>27</v>
      </c>
      <c r="C32" s="49" t="s">
        <v>33</v>
      </c>
      <c r="D32" s="49" t="s">
        <v>5</v>
      </c>
      <c r="E32" s="48">
        <v>5</v>
      </c>
      <c r="F32" s="74">
        <v>82.59</v>
      </c>
      <c r="G32" s="51">
        <f t="shared" si="0"/>
        <v>412.95000000000005</v>
      </c>
      <c r="H32" s="53">
        <v>11767</v>
      </c>
      <c r="I32" s="53"/>
      <c r="J32" s="53"/>
      <c r="K32" s="48"/>
      <c r="L32" s="48"/>
      <c r="M32" s="48"/>
      <c r="N32" s="48"/>
      <c r="O32" s="48"/>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row>
    <row r="33" spans="1:251" s="77" customFormat="1" ht="26.1" customHeight="1" x14ac:dyDescent="0.25">
      <c r="A33" s="73"/>
      <c r="B33" s="48">
        <v>28</v>
      </c>
      <c r="C33" s="49" t="s">
        <v>35</v>
      </c>
      <c r="D33" s="49" t="s">
        <v>5</v>
      </c>
      <c r="E33" s="48">
        <v>10</v>
      </c>
      <c r="F33" s="74">
        <v>1.6</v>
      </c>
      <c r="G33" s="51">
        <f t="shared" si="0"/>
        <v>16</v>
      </c>
      <c r="H33" s="53">
        <v>20086</v>
      </c>
      <c r="I33" s="53"/>
      <c r="J33" s="53"/>
      <c r="K33" s="48"/>
      <c r="L33" s="48"/>
      <c r="M33" s="48"/>
      <c r="N33" s="48"/>
      <c r="O33" s="48"/>
      <c r="P33" s="75"/>
      <c r="Q33" s="75"/>
      <c r="R33" s="75"/>
      <c r="S33" s="75"/>
      <c r="T33" s="75"/>
      <c r="U33" s="75"/>
      <c r="V33" s="75"/>
      <c r="W33" s="75"/>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row>
    <row r="34" spans="1:251" s="77" customFormat="1" ht="26.1" customHeight="1" x14ac:dyDescent="0.25">
      <c r="A34" s="73"/>
      <c r="B34" s="48">
        <v>29</v>
      </c>
      <c r="C34" s="49" t="s">
        <v>36</v>
      </c>
      <c r="D34" s="49" t="s">
        <v>5</v>
      </c>
      <c r="E34" s="48">
        <v>10</v>
      </c>
      <c r="F34" s="74">
        <v>6.05</v>
      </c>
      <c r="G34" s="51">
        <f t="shared" si="0"/>
        <v>60.5</v>
      </c>
      <c r="H34" s="53">
        <v>793</v>
      </c>
      <c r="I34" s="53"/>
      <c r="J34" s="53"/>
      <c r="K34" s="48"/>
      <c r="L34" s="48"/>
      <c r="M34" s="48"/>
      <c r="N34" s="48"/>
      <c r="O34" s="48"/>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row>
    <row r="35" spans="1:251" s="77" customFormat="1" ht="26.1" customHeight="1" x14ac:dyDescent="0.25">
      <c r="A35" s="73"/>
      <c r="B35" s="48">
        <v>30</v>
      </c>
      <c r="C35" s="49" t="s">
        <v>37</v>
      </c>
      <c r="D35" s="49" t="s">
        <v>5</v>
      </c>
      <c r="E35" s="48">
        <v>10</v>
      </c>
      <c r="F35" s="74">
        <v>5.95</v>
      </c>
      <c r="G35" s="51">
        <f t="shared" si="0"/>
        <v>59.5</v>
      </c>
      <c r="H35" s="53">
        <v>796</v>
      </c>
      <c r="I35" s="53"/>
      <c r="J35" s="53"/>
      <c r="K35" s="48"/>
      <c r="L35" s="48"/>
      <c r="M35" s="48"/>
      <c r="N35" s="48"/>
      <c r="O35" s="48"/>
      <c r="P35" s="75"/>
      <c r="Q35" s="75"/>
      <c r="R35" s="75"/>
      <c r="S35" s="75"/>
      <c r="T35" s="75"/>
      <c r="U35" s="75"/>
      <c r="V35" s="75"/>
      <c r="W35" s="75"/>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row>
    <row r="36" spans="1:251" s="77" customFormat="1" ht="26.1" customHeight="1" x14ac:dyDescent="0.25">
      <c r="A36" s="73"/>
      <c r="B36" s="48">
        <v>31</v>
      </c>
      <c r="C36" s="49" t="s">
        <v>38</v>
      </c>
      <c r="D36" s="49" t="s">
        <v>5</v>
      </c>
      <c r="E36" s="48">
        <v>10</v>
      </c>
      <c r="F36" s="74">
        <v>2.84</v>
      </c>
      <c r="G36" s="51">
        <f t="shared" si="0"/>
        <v>28.4</v>
      </c>
      <c r="H36" s="53">
        <v>792</v>
      </c>
      <c r="I36" s="53"/>
      <c r="J36" s="53"/>
      <c r="K36" s="48"/>
      <c r="L36" s="48"/>
      <c r="M36" s="48"/>
      <c r="N36" s="48"/>
      <c r="O36" s="48"/>
      <c r="P36" s="75"/>
      <c r="Q36" s="75"/>
      <c r="R36" s="75"/>
      <c r="S36" s="75"/>
      <c r="T36" s="75"/>
      <c r="U36" s="75"/>
      <c r="V36" s="75"/>
      <c r="W36" s="75"/>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row>
    <row r="37" spans="1:251" s="77" customFormat="1" ht="26.1" customHeight="1" x14ac:dyDescent="0.25">
      <c r="A37" s="73"/>
      <c r="B37" s="48">
        <v>32</v>
      </c>
      <c r="C37" s="49" t="s">
        <v>39</v>
      </c>
      <c r="D37" s="49" t="s">
        <v>5</v>
      </c>
      <c r="E37" s="48">
        <v>5</v>
      </c>
      <c r="F37" s="74">
        <v>12.43</v>
      </c>
      <c r="G37" s="51">
        <f t="shared" si="0"/>
        <v>62.15</v>
      </c>
      <c r="H37" s="53">
        <v>802</v>
      </c>
      <c r="I37" s="53"/>
      <c r="J37" s="53"/>
      <c r="K37" s="48"/>
      <c r="L37" s="48"/>
      <c r="M37" s="48"/>
      <c r="N37" s="48"/>
      <c r="O37" s="48"/>
      <c r="P37" s="75"/>
      <c r="Q37" s="75"/>
      <c r="R37" s="75"/>
      <c r="S37" s="75"/>
      <c r="T37" s="75"/>
      <c r="U37" s="75"/>
      <c r="V37" s="75"/>
      <c r="W37" s="75"/>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row>
    <row r="38" spans="1:251" s="77" customFormat="1" ht="26.1" customHeight="1" x14ac:dyDescent="0.25">
      <c r="A38" s="73"/>
      <c r="B38" s="48">
        <v>33</v>
      </c>
      <c r="C38" s="49" t="s">
        <v>40</v>
      </c>
      <c r="D38" s="49" t="s">
        <v>5</v>
      </c>
      <c r="E38" s="48">
        <v>20</v>
      </c>
      <c r="F38" s="74">
        <v>0.85</v>
      </c>
      <c r="G38" s="51">
        <f t="shared" si="0"/>
        <v>17</v>
      </c>
      <c r="H38" s="53">
        <v>798</v>
      </c>
      <c r="I38" s="53"/>
      <c r="J38" s="53"/>
      <c r="K38" s="48"/>
      <c r="L38" s="48"/>
      <c r="M38" s="48"/>
      <c r="N38" s="48"/>
      <c r="O38" s="48"/>
      <c r="P38" s="75"/>
      <c r="Q38" s="75"/>
      <c r="R38" s="75"/>
      <c r="S38" s="75"/>
      <c r="T38" s="75"/>
      <c r="U38" s="75"/>
      <c r="V38" s="75"/>
      <c r="W38" s="75"/>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row>
    <row r="39" spans="1:251" s="77" customFormat="1" ht="26.1" customHeight="1" x14ac:dyDescent="0.25">
      <c r="A39" s="73"/>
      <c r="B39" s="48">
        <v>34</v>
      </c>
      <c r="C39" s="49" t="s">
        <v>41</v>
      </c>
      <c r="D39" s="49" t="s">
        <v>5</v>
      </c>
      <c r="E39" s="48">
        <v>50</v>
      </c>
      <c r="F39" s="74">
        <v>0.34</v>
      </c>
      <c r="G39" s="51">
        <f t="shared" si="0"/>
        <v>17</v>
      </c>
      <c r="H39" s="53">
        <v>828</v>
      </c>
      <c r="I39" s="53"/>
      <c r="J39" s="53"/>
      <c r="K39" s="48"/>
      <c r="L39" s="48"/>
      <c r="M39" s="48"/>
      <c r="N39" s="48"/>
      <c r="O39" s="48"/>
      <c r="P39" s="75"/>
      <c r="Q39" s="75"/>
      <c r="R39" s="75"/>
      <c r="S39" s="75"/>
      <c r="T39" s="75"/>
      <c r="U39" s="75"/>
      <c r="V39" s="75"/>
      <c r="W39" s="75"/>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row>
    <row r="40" spans="1:251" s="77" customFormat="1" ht="26.1" customHeight="1" x14ac:dyDescent="0.25">
      <c r="A40" s="73"/>
      <c r="B40" s="48">
        <v>35</v>
      </c>
      <c r="C40" s="49" t="s">
        <v>42</v>
      </c>
      <c r="D40" s="49" t="s">
        <v>5</v>
      </c>
      <c r="E40" s="48">
        <v>30</v>
      </c>
      <c r="F40" s="74">
        <v>0.72</v>
      </c>
      <c r="G40" s="51">
        <f t="shared" si="0"/>
        <v>21.599999999999998</v>
      </c>
      <c r="H40" s="53">
        <v>829</v>
      </c>
      <c r="I40" s="53"/>
      <c r="J40" s="53"/>
      <c r="K40" s="48"/>
      <c r="L40" s="48"/>
      <c r="M40" s="48"/>
      <c r="N40" s="48"/>
      <c r="O40" s="48"/>
      <c r="P40" s="75"/>
      <c r="Q40" s="75"/>
      <c r="R40" s="75"/>
      <c r="S40" s="75"/>
      <c r="T40" s="75"/>
      <c r="U40" s="75"/>
      <c r="V40" s="75"/>
      <c r="W40" s="75"/>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row>
    <row r="41" spans="1:251" s="77" customFormat="1" ht="26.1" customHeight="1" x14ac:dyDescent="0.25">
      <c r="A41" s="73"/>
      <c r="B41" s="48">
        <v>36</v>
      </c>
      <c r="C41" s="49" t="s">
        <v>43</v>
      </c>
      <c r="D41" s="49" t="s">
        <v>5</v>
      </c>
      <c r="E41" s="48">
        <v>10</v>
      </c>
      <c r="F41" s="74">
        <v>1.56</v>
      </c>
      <c r="G41" s="51">
        <f t="shared" si="0"/>
        <v>15.600000000000001</v>
      </c>
      <c r="H41" s="53">
        <v>812</v>
      </c>
      <c r="I41" s="53"/>
      <c r="J41" s="53"/>
      <c r="K41" s="48"/>
      <c r="L41" s="48"/>
      <c r="M41" s="48"/>
      <c r="N41" s="48"/>
      <c r="O41" s="48"/>
      <c r="P41" s="75"/>
      <c r="Q41" s="75"/>
      <c r="R41" s="75"/>
      <c r="S41" s="75"/>
      <c r="T41" s="75"/>
      <c r="U41" s="75"/>
      <c r="V41" s="75"/>
      <c r="W41" s="75"/>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row>
    <row r="42" spans="1:251" s="77" customFormat="1" ht="26.1" customHeight="1" x14ac:dyDescent="0.25">
      <c r="A42" s="73"/>
      <c r="B42" s="48">
        <v>37</v>
      </c>
      <c r="C42" s="49" t="s">
        <v>44</v>
      </c>
      <c r="D42" s="49" t="s">
        <v>5</v>
      </c>
      <c r="E42" s="48">
        <v>10</v>
      </c>
      <c r="F42" s="74">
        <v>2.57</v>
      </c>
      <c r="G42" s="51">
        <f t="shared" si="0"/>
        <v>25.7</v>
      </c>
      <c r="H42" s="53">
        <v>819</v>
      </c>
      <c r="I42" s="53"/>
      <c r="J42" s="53"/>
      <c r="K42" s="48"/>
      <c r="L42" s="48"/>
      <c r="M42" s="48"/>
      <c r="N42" s="48"/>
      <c r="O42" s="48"/>
      <c r="P42" s="75"/>
      <c r="Q42" s="75"/>
      <c r="R42" s="75"/>
      <c r="S42" s="75"/>
      <c r="T42" s="75"/>
      <c r="U42" s="75"/>
      <c r="V42" s="75"/>
      <c r="W42" s="75"/>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row>
    <row r="43" spans="1:251" s="77" customFormat="1" ht="26.1" customHeight="1" x14ac:dyDescent="0.25">
      <c r="A43" s="73"/>
      <c r="B43" s="48">
        <v>38</v>
      </c>
      <c r="C43" s="49" t="s">
        <v>45</v>
      </c>
      <c r="D43" s="49" t="s">
        <v>5</v>
      </c>
      <c r="E43" s="48">
        <v>10</v>
      </c>
      <c r="F43" s="74">
        <v>3.03</v>
      </c>
      <c r="G43" s="51">
        <f t="shared" si="0"/>
        <v>30.299999999999997</v>
      </c>
      <c r="H43" s="53">
        <v>834</v>
      </c>
      <c r="I43" s="53"/>
      <c r="J43" s="53"/>
      <c r="K43" s="48"/>
      <c r="L43" s="48"/>
      <c r="M43" s="48"/>
      <c r="N43" s="48"/>
      <c r="O43" s="48"/>
      <c r="P43" s="75"/>
      <c r="Q43" s="75"/>
      <c r="R43" s="75"/>
      <c r="S43" s="75"/>
      <c r="T43" s="75"/>
      <c r="U43" s="75"/>
      <c r="V43" s="75"/>
      <c r="W43" s="75"/>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row>
    <row r="44" spans="1:251" s="77" customFormat="1" ht="26.1" customHeight="1" x14ac:dyDescent="0.25">
      <c r="A44" s="73"/>
      <c r="B44" s="48">
        <v>39</v>
      </c>
      <c r="C44" s="49" t="s">
        <v>46</v>
      </c>
      <c r="D44" s="49" t="s">
        <v>5</v>
      </c>
      <c r="E44" s="48">
        <v>10</v>
      </c>
      <c r="F44" s="74">
        <v>3.32</v>
      </c>
      <c r="G44" s="51">
        <f t="shared" si="0"/>
        <v>33.199999999999996</v>
      </c>
      <c r="H44" s="53">
        <v>813</v>
      </c>
      <c r="I44" s="53"/>
      <c r="J44" s="53"/>
      <c r="K44" s="48"/>
      <c r="L44" s="48"/>
      <c r="M44" s="48"/>
      <c r="N44" s="48"/>
      <c r="O44" s="48"/>
      <c r="P44" s="75"/>
      <c r="Q44" s="75"/>
      <c r="R44" s="75"/>
      <c r="S44" s="75"/>
      <c r="T44" s="75"/>
      <c r="U44" s="75"/>
      <c r="V44" s="75"/>
      <c r="W44" s="75"/>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row>
    <row r="45" spans="1:251" s="77" customFormat="1" ht="26.1" customHeight="1" x14ac:dyDescent="0.25">
      <c r="A45" s="73"/>
      <c r="B45" s="48">
        <v>40</v>
      </c>
      <c r="C45" s="49" t="s">
        <v>47</v>
      </c>
      <c r="D45" s="49" t="s">
        <v>5</v>
      </c>
      <c r="E45" s="48">
        <v>10</v>
      </c>
      <c r="F45" s="74">
        <v>4.22</v>
      </c>
      <c r="G45" s="51">
        <f t="shared" si="0"/>
        <v>42.199999999999996</v>
      </c>
      <c r="H45" s="53">
        <v>820</v>
      </c>
      <c r="I45" s="53"/>
      <c r="J45" s="53"/>
      <c r="K45" s="48"/>
      <c r="L45" s="48"/>
      <c r="M45" s="48"/>
      <c r="N45" s="48"/>
      <c r="O45" s="48"/>
      <c r="P45" s="75"/>
      <c r="Q45" s="75"/>
      <c r="R45" s="75"/>
      <c r="S45" s="75"/>
      <c r="T45" s="75"/>
      <c r="U45" s="75"/>
      <c r="V45" s="75"/>
      <c r="W45" s="75"/>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row>
    <row r="46" spans="1:251" s="77" customFormat="1" ht="26.1" customHeight="1" x14ac:dyDescent="0.25">
      <c r="A46" s="73"/>
      <c r="B46" s="48">
        <v>41</v>
      </c>
      <c r="C46" s="49" t="s">
        <v>48</v>
      </c>
      <c r="D46" s="49" t="s">
        <v>5</v>
      </c>
      <c r="E46" s="48">
        <v>10</v>
      </c>
      <c r="F46" s="74">
        <v>36.200000000000003</v>
      </c>
      <c r="G46" s="51">
        <f t="shared" si="0"/>
        <v>362</v>
      </c>
      <c r="H46" s="53">
        <v>11713</v>
      </c>
      <c r="I46" s="53"/>
      <c r="J46" s="53"/>
      <c r="K46" s="48"/>
      <c r="L46" s="48"/>
      <c r="M46" s="48"/>
      <c r="N46" s="48"/>
      <c r="O46" s="48"/>
      <c r="P46" s="75"/>
      <c r="Q46" s="75"/>
      <c r="R46" s="75"/>
      <c r="S46" s="75"/>
      <c r="T46" s="75"/>
      <c r="U46" s="75"/>
      <c r="V46" s="75"/>
      <c r="W46" s="75"/>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row>
    <row r="47" spans="1:251" s="77" customFormat="1" ht="26.1" customHeight="1" x14ac:dyDescent="0.25">
      <c r="A47" s="73"/>
      <c r="B47" s="48">
        <v>42</v>
      </c>
      <c r="C47" s="49" t="s">
        <v>49</v>
      </c>
      <c r="D47" s="49" t="s">
        <v>5</v>
      </c>
      <c r="E47" s="48">
        <v>10</v>
      </c>
      <c r="F47" s="74">
        <v>15.67</v>
      </c>
      <c r="G47" s="51">
        <f t="shared" si="0"/>
        <v>156.69999999999999</v>
      </c>
      <c r="H47" s="53">
        <v>5103</v>
      </c>
      <c r="I47" s="53"/>
      <c r="J47" s="53"/>
      <c r="K47" s="48"/>
      <c r="L47" s="48"/>
      <c r="M47" s="48"/>
      <c r="N47" s="48"/>
      <c r="O47" s="48"/>
      <c r="P47" s="75"/>
      <c r="Q47" s="75"/>
      <c r="R47" s="75"/>
      <c r="S47" s="75"/>
      <c r="T47" s="75"/>
      <c r="U47" s="75"/>
      <c r="V47" s="75"/>
      <c r="W47" s="75"/>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row>
    <row r="48" spans="1:251" s="77" customFormat="1" ht="26.1" customHeight="1" x14ac:dyDescent="0.25">
      <c r="A48" s="73"/>
      <c r="B48" s="48">
        <v>43</v>
      </c>
      <c r="C48" s="49" t="s">
        <v>50</v>
      </c>
      <c r="D48" s="49" t="s">
        <v>31</v>
      </c>
      <c r="E48" s="48">
        <v>90</v>
      </c>
      <c r="F48" s="74">
        <v>25.02</v>
      </c>
      <c r="G48" s="51">
        <f t="shared" si="0"/>
        <v>2251.8000000000002</v>
      </c>
      <c r="H48" s="53">
        <v>9841</v>
      </c>
      <c r="I48" s="53"/>
      <c r="J48" s="53"/>
      <c r="K48" s="48"/>
      <c r="L48" s="48"/>
      <c r="M48" s="48"/>
      <c r="N48" s="48"/>
      <c r="O48" s="48"/>
      <c r="P48" s="75"/>
      <c r="Q48" s="75"/>
      <c r="R48" s="75"/>
      <c r="S48" s="75"/>
      <c r="T48" s="75"/>
      <c r="U48" s="75"/>
      <c r="V48" s="75"/>
      <c r="W48" s="75"/>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row>
    <row r="49" spans="1:251" s="77" customFormat="1" ht="26.1" customHeight="1" x14ac:dyDescent="0.25">
      <c r="A49" s="73"/>
      <c r="B49" s="48">
        <v>44</v>
      </c>
      <c r="C49" s="49" t="s">
        <v>51</v>
      </c>
      <c r="D49" s="49" t="s">
        <v>31</v>
      </c>
      <c r="E49" s="48">
        <v>60</v>
      </c>
      <c r="F49" s="74">
        <v>50.86</v>
      </c>
      <c r="G49" s="51">
        <f t="shared" si="0"/>
        <v>3051.6</v>
      </c>
      <c r="H49" s="53">
        <v>9840</v>
      </c>
      <c r="I49" s="53"/>
      <c r="J49" s="53"/>
      <c r="K49" s="48"/>
      <c r="L49" s="48"/>
      <c r="M49" s="48"/>
      <c r="N49" s="48"/>
      <c r="O49" s="48"/>
      <c r="P49" s="75"/>
      <c r="Q49" s="75"/>
      <c r="R49" s="75"/>
      <c r="S49" s="75"/>
      <c r="T49" s="75"/>
      <c r="U49" s="75"/>
      <c r="V49" s="75"/>
      <c r="W49" s="75"/>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row>
    <row r="50" spans="1:251" s="77" customFormat="1" ht="26.1" customHeight="1" x14ac:dyDescent="0.25">
      <c r="A50" s="73"/>
      <c r="B50" s="48">
        <v>45</v>
      </c>
      <c r="C50" s="49" t="s">
        <v>52</v>
      </c>
      <c r="D50" s="49" t="s">
        <v>31</v>
      </c>
      <c r="E50" s="48">
        <v>60</v>
      </c>
      <c r="F50" s="74">
        <v>8.74</v>
      </c>
      <c r="G50" s="51">
        <f t="shared" si="0"/>
        <v>524.4</v>
      </c>
      <c r="H50" s="53">
        <v>20067</v>
      </c>
      <c r="I50" s="53"/>
      <c r="J50" s="53"/>
      <c r="K50" s="48"/>
      <c r="L50" s="48"/>
      <c r="M50" s="48"/>
      <c r="N50" s="48"/>
      <c r="O50" s="48"/>
      <c r="P50" s="75"/>
      <c r="Q50" s="75"/>
      <c r="R50" s="75"/>
      <c r="S50" s="75"/>
      <c r="T50" s="75"/>
      <c r="U50" s="75"/>
      <c r="V50" s="75"/>
      <c r="W50" s="75"/>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row>
    <row r="51" spans="1:251" s="77" customFormat="1" ht="26.1" customHeight="1" x14ac:dyDescent="0.25">
      <c r="A51" s="73"/>
      <c r="B51" s="48">
        <v>46</v>
      </c>
      <c r="C51" s="49" t="s">
        <v>53</v>
      </c>
      <c r="D51" s="49" t="s">
        <v>31</v>
      </c>
      <c r="E51" s="48">
        <v>60</v>
      </c>
      <c r="F51" s="74">
        <v>10.9</v>
      </c>
      <c r="G51" s="51">
        <f t="shared" si="0"/>
        <v>654</v>
      </c>
      <c r="H51" s="53">
        <v>20068</v>
      </c>
      <c r="I51" s="53"/>
      <c r="J51" s="53"/>
      <c r="K51" s="48"/>
      <c r="L51" s="48"/>
      <c r="M51" s="48"/>
      <c r="N51" s="48"/>
      <c r="O51" s="48"/>
      <c r="P51" s="75"/>
      <c r="Q51" s="75"/>
      <c r="R51" s="75"/>
      <c r="S51" s="75"/>
      <c r="T51" s="75"/>
      <c r="U51" s="75"/>
      <c r="V51" s="75"/>
      <c r="W51" s="75"/>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c r="IP51" s="76"/>
      <c r="IQ51" s="76"/>
    </row>
    <row r="52" spans="1:251" s="77" customFormat="1" ht="26.1" customHeight="1" x14ac:dyDescent="0.25">
      <c r="A52" s="73"/>
      <c r="B52" s="48">
        <v>47</v>
      </c>
      <c r="C52" s="49" t="s">
        <v>54</v>
      </c>
      <c r="D52" s="49" t="s">
        <v>31</v>
      </c>
      <c r="E52" s="48">
        <v>60</v>
      </c>
      <c r="F52" s="74">
        <v>14.28</v>
      </c>
      <c r="G52" s="51">
        <f t="shared" si="0"/>
        <v>856.8</v>
      </c>
      <c r="H52" s="53">
        <v>9839</v>
      </c>
      <c r="I52" s="53"/>
      <c r="J52" s="53"/>
      <c r="K52" s="48"/>
      <c r="L52" s="48"/>
      <c r="M52" s="48"/>
      <c r="N52" s="48"/>
      <c r="O52" s="48"/>
      <c r="P52" s="75"/>
      <c r="Q52" s="75"/>
      <c r="R52" s="75"/>
      <c r="S52" s="75"/>
      <c r="T52" s="75"/>
      <c r="U52" s="75"/>
      <c r="V52" s="75"/>
      <c r="W52" s="75"/>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c r="IM52" s="76"/>
      <c r="IN52" s="76"/>
      <c r="IO52" s="76"/>
      <c r="IP52" s="76"/>
      <c r="IQ52" s="76"/>
    </row>
    <row r="53" spans="1:251" s="77" customFormat="1" ht="26.1" customHeight="1" x14ac:dyDescent="0.25">
      <c r="A53" s="73"/>
      <c r="B53" s="48">
        <v>48</v>
      </c>
      <c r="C53" s="49" t="s">
        <v>56</v>
      </c>
      <c r="D53" s="49" t="s">
        <v>31</v>
      </c>
      <c r="E53" s="48">
        <v>30</v>
      </c>
      <c r="F53" s="74">
        <v>57.59</v>
      </c>
      <c r="G53" s="51">
        <f t="shared" si="0"/>
        <v>1727.7</v>
      </c>
      <c r="H53" s="53">
        <v>9863</v>
      </c>
      <c r="I53" s="53"/>
      <c r="J53" s="53"/>
      <c r="K53" s="48"/>
      <c r="L53" s="48"/>
      <c r="M53" s="48"/>
      <c r="N53" s="48"/>
      <c r="O53" s="48"/>
      <c r="P53" s="75"/>
      <c r="Q53" s="75"/>
      <c r="R53" s="75"/>
      <c r="S53" s="75"/>
      <c r="T53" s="75"/>
      <c r="U53" s="75"/>
      <c r="V53" s="75"/>
      <c r="W53" s="75"/>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row>
    <row r="54" spans="1:251" s="77" customFormat="1" ht="26.1" customHeight="1" x14ac:dyDescent="0.25">
      <c r="A54" s="73"/>
      <c r="B54" s="48">
        <v>49</v>
      </c>
      <c r="C54" s="49" t="s">
        <v>55</v>
      </c>
      <c r="D54" s="49" t="s">
        <v>31</v>
      </c>
      <c r="E54" s="48">
        <v>30</v>
      </c>
      <c r="F54" s="78">
        <v>36.97</v>
      </c>
      <c r="G54" s="51">
        <f t="shared" si="0"/>
        <v>1109.0999999999999</v>
      </c>
      <c r="H54" s="53">
        <v>9860</v>
      </c>
      <c r="I54" s="53"/>
      <c r="J54" s="53"/>
      <c r="K54" s="48"/>
      <c r="L54" s="48"/>
      <c r="M54" s="48"/>
      <c r="N54" s="48"/>
      <c r="O54" s="48"/>
      <c r="P54" s="75"/>
      <c r="Q54" s="75"/>
      <c r="R54" s="75"/>
      <c r="S54" s="75"/>
      <c r="T54" s="75"/>
      <c r="U54" s="75"/>
      <c r="V54" s="75"/>
      <c r="W54" s="75"/>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row>
    <row r="55" spans="1:251" s="77" customFormat="1" ht="26.1" customHeight="1" x14ac:dyDescent="0.25">
      <c r="A55" s="73"/>
      <c r="B55" s="48">
        <v>50</v>
      </c>
      <c r="C55" s="49" t="s">
        <v>57</v>
      </c>
      <c r="D55" s="49" t="s">
        <v>31</v>
      </c>
      <c r="E55" s="48">
        <v>30</v>
      </c>
      <c r="F55" s="74">
        <v>26.09</v>
      </c>
      <c r="G55" s="51">
        <f t="shared" si="0"/>
        <v>782.7</v>
      </c>
      <c r="H55" s="53">
        <v>9862</v>
      </c>
      <c r="I55" s="53"/>
      <c r="J55" s="53"/>
      <c r="K55" s="48"/>
      <c r="L55" s="48"/>
      <c r="M55" s="48"/>
      <c r="N55" s="48"/>
      <c r="O55" s="48"/>
      <c r="P55" s="75"/>
      <c r="Q55" s="75"/>
      <c r="R55" s="75"/>
      <c r="S55" s="75"/>
      <c r="T55" s="75"/>
      <c r="U55" s="75"/>
      <c r="V55" s="75"/>
      <c r="W55" s="75"/>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c r="IP55" s="76"/>
      <c r="IQ55" s="76"/>
    </row>
    <row r="56" spans="1:251" s="77" customFormat="1" ht="26.1" customHeight="1" x14ac:dyDescent="0.25">
      <c r="A56" s="73"/>
      <c r="B56" s="48">
        <v>51</v>
      </c>
      <c r="C56" s="49" t="s">
        <v>58</v>
      </c>
      <c r="D56" s="49" t="s">
        <v>31</v>
      </c>
      <c r="E56" s="48">
        <v>30</v>
      </c>
      <c r="F56" s="74">
        <v>20.97</v>
      </c>
      <c r="G56" s="51">
        <f t="shared" si="0"/>
        <v>629.09999999999991</v>
      </c>
      <c r="H56" s="53">
        <v>9861</v>
      </c>
      <c r="I56" s="53"/>
      <c r="J56" s="53"/>
      <c r="K56" s="48"/>
      <c r="L56" s="48"/>
      <c r="M56" s="48"/>
      <c r="N56" s="48"/>
      <c r="O56" s="48"/>
      <c r="P56" s="75"/>
      <c r="Q56" s="75"/>
      <c r="R56" s="75"/>
      <c r="S56" s="75"/>
      <c r="T56" s="75"/>
      <c r="U56" s="75"/>
      <c r="V56" s="75"/>
      <c r="W56" s="75"/>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row>
    <row r="57" spans="1:251" s="77" customFormat="1" ht="26.1" customHeight="1" x14ac:dyDescent="0.25">
      <c r="A57" s="73"/>
      <c r="B57" s="48">
        <v>52</v>
      </c>
      <c r="C57" s="49" t="s">
        <v>59</v>
      </c>
      <c r="D57" s="49" t="s">
        <v>31</v>
      </c>
      <c r="E57" s="48">
        <v>30</v>
      </c>
      <c r="F57" s="74">
        <v>5.63</v>
      </c>
      <c r="G57" s="51">
        <f t="shared" si="0"/>
        <v>168.9</v>
      </c>
      <c r="H57" s="53">
        <v>9856</v>
      </c>
      <c r="I57" s="53"/>
      <c r="J57" s="53"/>
      <c r="K57" s="48"/>
      <c r="L57" s="48"/>
      <c r="M57" s="48"/>
      <c r="N57" s="48"/>
      <c r="O57" s="48"/>
      <c r="P57" s="75"/>
      <c r="Q57" s="75"/>
      <c r="R57" s="75"/>
      <c r="S57" s="75"/>
      <c r="T57" s="75"/>
      <c r="U57" s="75"/>
      <c r="V57" s="75"/>
      <c r="W57" s="75"/>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c r="IP57" s="76"/>
      <c r="IQ57" s="76"/>
    </row>
    <row r="58" spans="1:251" s="77" customFormat="1" ht="26.1" customHeight="1" x14ac:dyDescent="0.25">
      <c r="A58" s="73"/>
      <c r="B58" s="48">
        <v>53</v>
      </c>
      <c r="C58" s="49" t="s">
        <v>60</v>
      </c>
      <c r="D58" s="49" t="s">
        <v>31</v>
      </c>
      <c r="E58" s="48">
        <v>30</v>
      </c>
      <c r="F58" s="74">
        <v>15.48</v>
      </c>
      <c r="G58" s="51">
        <f t="shared" si="0"/>
        <v>464.40000000000003</v>
      </c>
      <c r="H58" s="53">
        <v>9866</v>
      </c>
      <c r="I58" s="53"/>
      <c r="J58" s="53"/>
      <c r="K58" s="48"/>
      <c r="L58" s="48"/>
      <c r="M58" s="48"/>
      <c r="N58" s="48"/>
      <c r="O58" s="48"/>
      <c r="P58" s="75"/>
      <c r="Q58" s="75"/>
      <c r="R58" s="75"/>
      <c r="S58" s="75"/>
      <c r="T58" s="75"/>
      <c r="U58" s="75"/>
      <c r="V58" s="75"/>
      <c r="W58" s="75"/>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c r="IM58" s="76"/>
      <c r="IN58" s="76"/>
      <c r="IO58" s="76"/>
      <c r="IP58" s="76"/>
      <c r="IQ58" s="76"/>
    </row>
    <row r="59" spans="1:251" s="77" customFormat="1" ht="26.1" customHeight="1" x14ac:dyDescent="0.25">
      <c r="A59" s="73"/>
      <c r="B59" s="48">
        <v>54</v>
      </c>
      <c r="C59" s="49" t="s">
        <v>61</v>
      </c>
      <c r="D59" s="49" t="s">
        <v>31</v>
      </c>
      <c r="E59" s="48">
        <v>30</v>
      </c>
      <c r="F59" s="74">
        <v>62.79</v>
      </c>
      <c r="G59" s="51">
        <f t="shared" si="0"/>
        <v>1883.7</v>
      </c>
      <c r="H59" s="53">
        <v>9870</v>
      </c>
      <c r="I59" s="53"/>
      <c r="J59" s="53"/>
      <c r="K59" s="48"/>
      <c r="L59" s="48"/>
      <c r="M59" s="48"/>
      <c r="N59" s="48"/>
      <c r="O59" s="48"/>
      <c r="P59" s="75"/>
      <c r="Q59" s="75"/>
      <c r="R59" s="75"/>
      <c r="S59" s="75"/>
      <c r="T59" s="75"/>
      <c r="U59" s="75"/>
      <c r="V59" s="75"/>
      <c r="W59" s="75"/>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row>
    <row r="60" spans="1:251" s="77" customFormat="1" ht="26.1" customHeight="1" x14ac:dyDescent="0.25">
      <c r="A60" s="73"/>
      <c r="B60" s="48">
        <v>55</v>
      </c>
      <c r="C60" s="49" t="s">
        <v>62</v>
      </c>
      <c r="D60" s="49" t="s">
        <v>31</v>
      </c>
      <c r="E60" s="48">
        <v>60</v>
      </c>
      <c r="F60" s="74">
        <v>2.31</v>
      </c>
      <c r="G60" s="51">
        <f t="shared" si="0"/>
        <v>138.6</v>
      </c>
      <c r="H60" s="53">
        <v>9867</v>
      </c>
      <c r="I60" s="53"/>
      <c r="J60" s="53"/>
      <c r="K60" s="48"/>
      <c r="L60" s="48"/>
      <c r="M60" s="48"/>
      <c r="N60" s="48"/>
      <c r="O60" s="48"/>
      <c r="P60" s="75"/>
      <c r="Q60" s="75"/>
      <c r="R60" s="75"/>
      <c r="S60" s="75"/>
      <c r="T60" s="75"/>
      <c r="U60" s="75"/>
      <c r="V60" s="75"/>
      <c r="W60" s="75"/>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c r="IB60" s="76"/>
      <c r="IC60" s="76"/>
      <c r="ID60" s="76"/>
      <c r="IE60" s="76"/>
      <c r="IF60" s="76"/>
      <c r="IG60" s="76"/>
      <c r="IH60" s="76"/>
      <c r="II60" s="76"/>
      <c r="IJ60" s="76"/>
      <c r="IK60" s="76"/>
      <c r="IL60" s="76"/>
      <c r="IM60" s="76"/>
      <c r="IN60" s="76"/>
      <c r="IO60" s="76"/>
      <c r="IP60" s="76"/>
      <c r="IQ60" s="76"/>
    </row>
    <row r="61" spans="1:251" s="77" customFormat="1" ht="26.1" customHeight="1" x14ac:dyDescent="0.25">
      <c r="A61" s="73"/>
      <c r="B61" s="48">
        <v>56</v>
      </c>
      <c r="C61" s="49" t="s">
        <v>63</v>
      </c>
      <c r="D61" s="49" t="s">
        <v>31</v>
      </c>
      <c r="E61" s="48">
        <v>60</v>
      </c>
      <c r="F61" s="74">
        <v>2.96</v>
      </c>
      <c r="G61" s="51">
        <f t="shared" si="0"/>
        <v>177.6</v>
      </c>
      <c r="H61" s="53">
        <v>9868</v>
      </c>
      <c r="I61" s="53"/>
      <c r="J61" s="53"/>
      <c r="K61" s="48"/>
      <c r="L61" s="48"/>
      <c r="M61" s="48"/>
      <c r="N61" s="48"/>
      <c r="O61" s="48"/>
      <c r="P61" s="75"/>
      <c r="Q61" s="75"/>
      <c r="R61" s="75"/>
      <c r="S61" s="75"/>
      <c r="T61" s="75"/>
      <c r="U61" s="75"/>
      <c r="V61" s="75"/>
      <c r="W61" s="75"/>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c r="IM61" s="76"/>
      <c r="IN61" s="76"/>
      <c r="IO61" s="76"/>
      <c r="IP61" s="76"/>
      <c r="IQ61" s="76"/>
    </row>
    <row r="62" spans="1:251" s="77" customFormat="1" ht="26.1" customHeight="1" x14ac:dyDescent="0.25">
      <c r="A62" s="73"/>
      <c r="B62" s="48">
        <v>57</v>
      </c>
      <c r="C62" s="49" t="s">
        <v>64</v>
      </c>
      <c r="D62" s="49" t="s">
        <v>31</v>
      </c>
      <c r="E62" s="48">
        <v>60</v>
      </c>
      <c r="F62" s="74">
        <v>6.64</v>
      </c>
      <c r="G62" s="51">
        <f t="shared" si="0"/>
        <v>398.4</v>
      </c>
      <c r="H62" s="53">
        <v>9869</v>
      </c>
      <c r="I62" s="53"/>
      <c r="J62" s="53"/>
      <c r="K62" s="48"/>
      <c r="L62" s="48"/>
      <c r="M62" s="48"/>
      <c r="N62" s="48"/>
      <c r="O62" s="48"/>
      <c r="P62" s="75"/>
      <c r="Q62" s="75"/>
      <c r="R62" s="75"/>
      <c r="S62" s="75"/>
      <c r="T62" s="75"/>
      <c r="U62" s="75"/>
      <c r="V62" s="75"/>
      <c r="W62" s="75"/>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c r="IM62" s="76"/>
      <c r="IN62" s="76"/>
      <c r="IO62" s="76"/>
      <c r="IP62" s="76"/>
      <c r="IQ62" s="76"/>
    </row>
    <row r="63" spans="1:251" s="77" customFormat="1" ht="26.1" customHeight="1" x14ac:dyDescent="0.25">
      <c r="A63" s="73"/>
      <c r="B63" s="48">
        <v>58</v>
      </c>
      <c r="C63" s="49" t="s">
        <v>65</v>
      </c>
      <c r="D63" s="49" t="s">
        <v>31</v>
      </c>
      <c r="E63" s="48">
        <v>60</v>
      </c>
      <c r="F63" s="74">
        <v>9.67</v>
      </c>
      <c r="G63" s="51">
        <f t="shared" si="0"/>
        <v>580.20000000000005</v>
      </c>
      <c r="H63" s="53">
        <v>9874</v>
      </c>
      <c r="I63" s="53"/>
      <c r="J63" s="53"/>
      <c r="K63" s="48"/>
      <c r="L63" s="48"/>
      <c r="M63" s="48"/>
      <c r="N63" s="48"/>
      <c r="O63" s="48"/>
      <c r="P63" s="75"/>
      <c r="Q63" s="75"/>
      <c r="R63" s="75"/>
      <c r="S63" s="75"/>
      <c r="T63" s="75"/>
      <c r="U63" s="75"/>
      <c r="V63" s="75"/>
      <c r="W63" s="75"/>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row>
    <row r="64" spans="1:251" s="77" customFormat="1" ht="26.1" customHeight="1" x14ac:dyDescent="0.25">
      <c r="A64" s="73"/>
      <c r="B64" s="48">
        <v>59</v>
      </c>
      <c r="C64" s="49" t="s">
        <v>66</v>
      </c>
      <c r="D64" s="49" t="s">
        <v>31</v>
      </c>
      <c r="E64" s="48">
        <v>60</v>
      </c>
      <c r="F64" s="74">
        <v>11.08</v>
      </c>
      <c r="G64" s="51">
        <f t="shared" si="0"/>
        <v>664.8</v>
      </c>
      <c r="H64" s="53">
        <v>9875</v>
      </c>
      <c r="I64" s="53"/>
      <c r="J64" s="53"/>
      <c r="K64" s="48"/>
      <c r="L64" s="48"/>
      <c r="M64" s="48"/>
      <c r="N64" s="48"/>
      <c r="O64" s="48"/>
      <c r="P64" s="75"/>
      <c r="Q64" s="75"/>
      <c r="R64" s="75"/>
      <c r="S64" s="75"/>
      <c r="T64" s="75"/>
      <c r="U64" s="75"/>
      <c r="V64" s="75"/>
      <c r="W64" s="75"/>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c r="IM64" s="76"/>
      <c r="IN64" s="76"/>
      <c r="IO64" s="76"/>
      <c r="IP64" s="76"/>
      <c r="IQ64" s="76"/>
    </row>
    <row r="65" spans="1:251" s="77" customFormat="1" ht="26.1" customHeight="1" x14ac:dyDescent="0.25">
      <c r="A65" s="73"/>
      <c r="B65" s="48">
        <v>60</v>
      </c>
      <c r="C65" s="49" t="s">
        <v>67</v>
      </c>
      <c r="D65" s="49" t="s">
        <v>31</v>
      </c>
      <c r="E65" s="48">
        <v>60</v>
      </c>
      <c r="F65" s="74">
        <v>18.7</v>
      </c>
      <c r="G65" s="51">
        <f t="shared" si="0"/>
        <v>1122</v>
      </c>
      <c r="H65" s="53">
        <v>9873</v>
      </c>
      <c r="I65" s="53"/>
      <c r="J65" s="53"/>
      <c r="K65" s="48"/>
      <c r="L65" s="48"/>
      <c r="M65" s="48"/>
      <c r="N65" s="48"/>
      <c r="O65" s="48"/>
      <c r="P65" s="75"/>
      <c r="Q65" s="75"/>
      <c r="R65" s="75"/>
      <c r="S65" s="75"/>
      <c r="T65" s="75"/>
      <c r="U65" s="75"/>
      <c r="V65" s="75"/>
      <c r="W65" s="75"/>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c r="IM65" s="76"/>
      <c r="IN65" s="76"/>
      <c r="IO65" s="76"/>
      <c r="IP65" s="76"/>
      <c r="IQ65" s="76"/>
    </row>
    <row r="66" spans="1:251" s="77" customFormat="1" ht="26.1" customHeight="1" x14ac:dyDescent="0.25">
      <c r="A66" s="73"/>
      <c r="B66" s="48">
        <v>61</v>
      </c>
      <c r="C66" s="49" t="s">
        <v>68</v>
      </c>
      <c r="D66" s="49" t="s">
        <v>31</v>
      </c>
      <c r="E66" s="48">
        <v>30</v>
      </c>
      <c r="F66" s="74">
        <v>31.33</v>
      </c>
      <c r="G66" s="51">
        <f t="shared" si="0"/>
        <v>939.9</v>
      </c>
      <c r="H66" s="53">
        <v>9871</v>
      </c>
      <c r="I66" s="53"/>
      <c r="J66" s="53"/>
      <c r="K66" s="48"/>
      <c r="L66" s="48"/>
      <c r="M66" s="48"/>
      <c r="N66" s="48"/>
      <c r="O66" s="48"/>
      <c r="P66" s="75"/>
      <c r="Q66" s="75"/>
      <c r="R66" s="75"/>
      <c r="S66" s="75"/>
      <c r="T66" s="75"/>
      <c r="U66" s="75"/>
      <c r="V66" s="75"/>
      <c r="W66" s="75"/>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c r="IM66" s="76"/>
      <c r="IN66" s="76"/>
      <c r="IO66" s="76"/>
      <c r="IP66" s="76"/>
      <c r="IQ66" s="76"/>
    </row>
    <row r="67" spans="1:251" s="77" customFormat="1" ht="26.1" customHeight="1" x14ac:dyDescent="0.25">
      <c r="A67" s="73"/>
      <c r="B67" s="48">
        <v>62</v>
      </c>
      <c r="C67" s="49" t="s">
        <v>69</v>
      </c>
      <c r="D67" s="49" t="s">
        <v>31</v>
      </c>
      <c r="E67" s="48">
        <v>30</v>
      </c>
      <c r="F67" s="74">
        <v>39.14</v>
      </c>
      <c r="G67" s="51">
        <f t="shared" si="0"/>
        <v>1174.2</v>
      </c>
      <c r="H67" s="53">
        <v>9872</v>
      </c>
      <c r="I67" s="53"/>
      <c r="J67" s="53"/>
      <c r="K67" s="48"/>
      <c r="L67" s="48"/>
      <c r="M67" s="48"/>
      <c r="N67" s="48"/>
      <c r="O67" s="48"/>
      <c r="P67" s="75"/>
      <c r="Q67" s="75"/>
      <c r="R67" s="75"/>
      <c r="S67" s="75"/>
      <c r="T67" s="75"/>
      <c r="U67" s="75"/>
      <c r="V67" s="75"/>
      <c r="W67" s="75"/>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c r="IM67" s="76"/>
      <c r="IN67" s="76"/>
      <c r="IO67" s="76"/>
      <c r="IP67" s="76"/>
      <c r="IQ67" s="76"/>
    </row>
    <row r="68" spans="1:251" s="77" customFormat="1" ht="26.1" customHeight="1" x14ac:dyDescent="0.25">
      <c r="A68" s="73"/>
      <c r="B68" s="48">
        <v>63</v>
      </c>
      <c r="C68" s="49" t="s">
        <v>70</v>
      </c>
      <c r="D68" s="49" t="s">
        <v>5</v>
      </c>
      <c r="E68" s="48">
        <v>20</v>
      </c>
      <c r="F68" s="74">
        <v>3.2</v>
      </c>
      <c r="G68" s="51">
        <f t="shared" si="0"/>
        <v>64</v>
      </c>
      <c r="H68" s="53">
        <v>1202</v>
      </c>
      <c r="I68" s="53"/>
      <c r="J68" s="53"/>
      <c r="K68" s="48"/>
      <c r="L68" s="48"/>
      <c r="M68" s="48"/>
      <c r="N68" s="48"/>
      <c r="O68" s="48"/>
      <c r="P68" s="75"/>
      <c r="Q68" s="75"/>
      <c r="R68" s="75"/>
      <c r="S68" s="75"/>
      <c r="T68" s="75"/>
      <c r="U68" s="75"/>
      <c r="V68" s="75"/>
      <c r="W68" s="75"/>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c r="IM68" s="76"/>
      <c r="IN68" s="76"/>
      <c r="IO68" s="76"/>
      <c r="IP68" s="76"/>
      <c r="IQ68" s="76"/>
    </row>
    <row r="69" spans="1:251" s="77" customFormat="1" ht="26.1" customHeight="1" x14ac:dyDescent="0.25">
      <c r="A69" s="73"/>
      <c r="B69" s="48">
        <v>64</v>
      </c>
      <c r="C69" s="49" t="s">
        <v>71</v>
      </c>
      <c r="D69" s="49" t="s">
        <v>5</v>
      </c>
      <c r="E69" s="48">
        <v>10</v>
      </c>
      <c r="F69" s="74">
        <v>9.61</v>
      </c>
      <c r="G69" s="51">
        <f t="shared" si="0"/>
        <v>96.1</v>
      </c>
      <c r="H69" s="53">
        <v>1210</v>
      </c>
      <c r="I69" s="53"/>
      <c r="J69" s="53"/>
      <c r="K69" s="48"/>
      <c r="L69" s="48"/>
      <c r="M69" s="48"/>
      <c r="N69" s="48"/>
      <c r="O69" s="48"/>
      <c r="P69" s="75"/>
      <c r="Q69" s="75"/>
      <c r="R69" s="75"/>
      <c r="S69" s="75"/>
      <c r="T69" s="75"/>
      <c r="U69" s="75"/>
      <c r="V69" s="75"/>
      <c r="W69" s="75"/>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c r="IM69" s="76"/>
      <c r="IN69" s="76"/>
      <c r="IO69" s="76"/>
      <c r="IP69" s="76"/>
      <c r="IQ69" s="76"/>
    </row>
    <row r="70" spans="1:251" s="77" customFormat="1" ht="26.1" customHeight="1" x14ac:dyDescent="0.25">
      <c r="A70" s="73"/>
      <c r="B70" s="48">
        <v>65</v>
      </c>
      <c r="C70" s="49" t="s">
        <v>72</v>
      </c>
      <c r="D70" s="49" t="s">
        <v>5</v>
      </c>
      <c r="E70" s="48">
        <v>10</v>
      </c>
      <c r="F70" s="74">
        <v>9.31</v>
      </c>
      <c r="G70" s="51">
        <f t="shared" si="0"/>
        <v>93.100000000000009</v>
      </c>
      <c r="H70" s="53">
        <v>1203</v>
      </c>
      <c r="I70" s="53"/>
      <c r="J70" s="53"/>
      <c r="K70" s="48"/>
      <c r="L70" s="48"/>
      <c r="M70" s="48"/>
      <c r="N70" s="48"/>
      <c r="O70" s="48"/>
      <c r="P70" s="75"/>
      <c r="Q70" s="75"/>
      <c r="R70" s="75"/>
      <c r="S70" s="75"/>
      <c r="T70" s="75"/>
      <c r="U70" s="75"/>
      <c r="V70" s="75"/>
      <c r="W70" s="75"/>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c r="IM70" s="76"/>
      <c r="IN70" s="76"/>
      <c r="IO70" s="76"/>
      <c r="IP70" s="76"/>
      <c r="IQ70" s="76"/>
    </row>
    <row r="71" spans="1:251" s="77" customFormat="1" ht="26.1" customHeight="1" x14ac:dyDescent="0.25">
      <c r="A71" s="73"/>
      <c r="B71" s="48">
        <v>66</v>
      </c>
      <c r="C71" s="49" t="s">
        <v>73</v>
      </c>
      <c r="D71" s="49" t="s">
        <v>5</v>
      </c>
      <c r="E71" s="48">
        <v>10</v>
      </c>
      <c r="F71" s="74">
        <v>9.77</v>
      </c>
      <c r="G71" s="51">
        <f t="shared" ref="G71:G134" si="1">F71*E71</f>
        <v>97.699999999999989</v>
      </c>
      <c r="H71" s="53">
        <v>1211</v>
      </c>
      <c r="I71" s="53"/>
      <c r="J71" s="53"/>
      <c r="K71" s="48"/>
      <c r="L71" s="48"/>
      <c r="M71" s="48"/>
      <c r="N71" s="48"/>
      <c r="O71" s="48"/>
      <c r="P71" s="75"/>
      <c r="Q71" s="75"/>
      <c r="R71" s="75"/>
      <c r="S71" s="75"/>
      <c r="T71" s="75"/>
      <c r="U71" s="75"/>
      <c r="V71" s="75"/>
      <c r="W71" s="75"/>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c r="IM71" s="76"/>
      <c r="IN71" s="76"/>
      <c r="IO71" s="76"/>
      <c r="IP71" s="76"/>
      <c r="IQ71" s="76"/>
    </row>
    <row r="72" spans="1:251" s="77" customFormat="1" ht="26.1" customHeight="1" x14ac:dyDescent="0.25">
      <c r="A72" s="73"/>
      <c r="B72" s="48">
        <v>67</v>
      </c>
      <c r="C72" s="49" t="s">
        <v>74</v>
      </c>
      <c r="D72" s="49" t="s">
        <v>5</v>
      </c>
      <c r="E72" s="48">
        <v>20</v>
      </c>
      <c r="F72" s="74">
        <v>1.76</v>
      </c>
      <c r="G72" s="51">
        <f t="shared" si="1"/>
        <v>35.200000000000003</v>
      </c>
      <c r="H72" s="53">
        <v>1198</v>
      </c>
      <c r="I72" s="53"/>
      <c r="J72" s="53"/>
      <c r="K72" s="48"/>
      <c r="L72" s="48"/>
      <c r="M72" s="48"/>
      <c r="N72" s="48"/>
      <c r="O72" s="48"/>
      <c r="P72" s="75"/>
      <c r="Q72" s="75"/>
      <c r="R72" s="75"/>
      <c r="S72" s="75"/>
      <c r="T72" s="75"/>
      <c r="U72" s="75"/>
      <c r="V72" s="75"/>
      <c r="W72" s="75"/>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c r="IB72" s="76"/>
      <c r="IC72" s="76"/>
      <c r="ID72" s="76"/>
      <c r="IE72" s="76"/>
      <c r="IF72" s="76"/>
      <c r="IG72" s="76"/>
      <c r="IH72" s="76"/>
      <c r="II72" s="76"/>
      <c r="IJ72" s="76"/>
      <c r="IK72" s="76"/>
      <c r="IL72" s="76"/>
      <c r="IM72" s="76"/>
      <c r="IN72" s="76"/>
      <c r="IO72" s="76"/>
      <c r="IP72" s="76"/>
      <c r="IQ72" s="76"/>
    </row>
    <row r="73" spans="1:251" s="77" customFormat="1" ht="26.1" customHeight="1" x14ac:dyDescent="0.25">
      <c r="A73" s="73"/>
      <c r="B73" s="48">
        <v>68</v>
      </c>
      <c r="C73" s="49" t="s">
        <v>75</v>
      </c>
      <c r="D73" s="49" t="s">
        <v>5</v>
      </c>
      <c r="E73" s="48">
        <v>30</v>
      </c>
      <c r="F73" s="74">
        <v>1.19</v>
      </c>
      <c r="G73" s="51">
        <f t="shared" si="1"/>
        <v>35.699999999999996</v>
      </c>
      <c r="H73" s="53">
        <v>1197</v>
      </c>
      <c r="I73" s="53"/>
      <c r="J73" s="53"/>
      <c r="K73" s="48"/>
      <c r="L73" s="48"/>
      <c r="M73" s="48"/>
      <c r="N73" s="48"/>
      <c r="O73" s="48"/>
      <c r="P73" s="75"/>
      <c r="Q73" s="75"/>
      <c r="R73" s="75"/>
      <c r="S73" s="75"/>
      <c r="T73" s="75"/>
      <c r="U73" s="75"/>
      <c r="V73" s="75"/>
      <c r="W73" s="75"/>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c r="IB73" s="76"/>
      <c r="IC73" s="76"/>
      <c r="ID73" s="76"/>
      <c r="IE73" s="76"/>
      <c r="IF73" s="76"/>
      <c r="IG73" s="76"/>
      <c r="IH73" s="76"/>
      <c r="II73" s="76"/>
      <c r="IJ73" s="76"/>
      <c r="IK73" s="76"/>
      <c r="IL73" s="76"/>
      <c r="IM73" s="76"/>
      <c r="IN73" s="76"/>
      <c r="IO73" s="76"/>
      <c r="IP73" s="76"/>
      <c r="IQ73" s="76"/>
    </row>
    <row r="74" spans="1:251" s="77" customFormat="1" ht="26.1" customHeight="1" x14ac:dyDescent="0.25">
      <c r="A74" s="73"/>
      <c r="B74" s="48">
        <v>69</v>
      </c>
      <c r="C74" s="49" t="s">
        <v>76</v>
      </c>
      <c r="D74" s="49" t="s">
        <v>5</v>
      </c>
      <c r="E74" s="48">
        <v>10</v>
      </c>
      <c r="F74" s="74">
        <v>60.79</v>
      </c>
      <c r="G74" s="51">
        <f t="shared" si="1"/>
        <v>607.9</v>
      </c>
      <c r="H74" s="48">
        <v>1184</v>
      </c>
      <c r="I74" s="48"/>
      <c r="J74" s="48"/>
      <c r="K74" s="48"/>
      <c r="L74" s="48"/>
      <c r="M74" s="48"/>
      <c r="N74" s="48"/>
      <c r="O74" s="48"/>
      <c r="P74" s="75"/>
      <c r="Q74" s="75"/>
      <c r="R74" s="75"/>
      <c r="S74" s="75"/>
      <c r="T74" s="75"/>
      <c r="U74" s="75"/>
      <c r="V74" s="75"/>
      <c r="W74" s="75"/>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c r="IB74" s="76"/>
      <c r="IC74" s="76"/>
      <c r="ID74" s="76"/>
      <c r="IE74" s="76"/>
      <c r="IF74" s="76"/>
      <c r="IG74" s="76"/>
      <c r="IH74" s="76"/>
      <c r="II74" s="76"/>
      <c r="IJ74" s="76"/>
      <c r="IK74" s="76"/>
      <c r="IL74" s="76"/>
      <c r="IM74" s="76"/>
      <c r="IN74" s="76"/>
      <c r="IO74" s="76"/>
      <c r="IP74" s="76"/>
      <c r="IQ74" s="76"/>
    </row>
    <row r="75" spans="1:251" s="77" customFormat="1" ht="26.1" customHeight="1" x14ac:dyDescent="0.25">
      <c r="A75" s="73"/>
      <c r="B75" s="48">
        <v>70</v>
      </c>
      <c r="C75" s="49" t="s">
        <v>77</v>
      </c>
      <c r="D75" s="49" t="s">
        <v>5</v>
      </c>
      <c r="E75" s="48">
        <v>50</v>
      </c>
      <c r="F75" s="74">
        <v>0.86</v>
      </c>
      <c r="G75" s="51">
        <f t="shared" si="1"/>
        <v>43</v>
      </c>
      <c r="H75" s="48">
        <v>1191</v>
      </c>
      <c r="I75" s="48"/>
      <c r="J75" s="48"/>
      <c r="K75" s="48"/>
      <c r="L75" s="48"/>
      <c r="M75" s="48"/>
      <c r="N75" s="48"/>
      <c r="O75" s="48"/>
      <c r="P75" s="75"/>
      <c r="Q75" s="75"/>
      <c r="R75" s="75"/>
      <c r="S75" s="75"/>
      <c r="T75" s="75"/>
      <c r="U75" s="75"/>
      <c r="V75" s="75"/>
      <c r="W75" s="75"/>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c r="IM75" s="76"/>
      <c r="IN75" s="76"/>
      <c r="IO75" s="76"/>
      <c r="IP75" s="76"/>
      <c r="IQ75" s="76"/>
    </row>
    <row r="76" spans="1:251" s="77" customFormat="1" ht="26.1" customHeight="1" x14ac:dyDescent="0.25">
      <c r="A76" s="73"/>
      <c r="B76" s="48">
        <v>71</v>
      </c>
      <c r="C76" s="49" t="s">
        <v>78</v>
      </c>
      <c r="D76" s="49" t="s">
        <v>5</v>
      </c>
      <c r="E76" s="48">
        <v>50</v>
      </c>
      <c r="F76" s="74">
        <v>0.98</v>
      </c>
      <c r="G76" s="51">
        <f t="shared" si="1"/>
        <v>49</v>
      </c>
      <c r="H76" s="48">
        <v>1185</v>
      </c>
      <c r="I76" s="48"/>
      <c r="J76" s="48"/>
      <c r="K76" s="48"/>
      <c r="L76" s="48"/>
      <c r="M76" s="48"/>
      <c r="N76" s="48"/>
      <c r="O76" s="48"/>
      <c r="P76" s="75"/>
      <c r="Q76" s="75"/>
      <c r="R76" s="75"/>
      <c r="S76" s="75"/>
      <c r="T76" s="75"/>
      <c r="U76" s="75"/>
      <c r="V76" s="75"/>
      <c r="W76" s="75"/>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c r="IN76" s="76"/>
      <c r="IO76" s="76"/>
      <c r="IP76" s="76"/>
      <c r="IQ76" s="76"/>
    </row>
    <row r="77" spans="1:251" s="77" customFormat="1" ht="26.1" customHeight="1" x14ac:dyDescent="0.25">
      <c r="A77" s="73"/>
      <c r="B77" s="48">
        <v>72</v>
      </c>
      <c r="C77" s="49" t="s">
        <v>79</v>
      </c>
      <c r="D77" s="49" t="s">
        <v>5</v>
      </c>
      <c r="E77" s="48">
        <v>30</v>
      </c>
      <c r="F77" s="74">
        <v>1.71</v>
      </c>
      <c r="G77" s="51">
        <f t="shared" si="1"/>
        <v>51.3</v>
      </c>
      <c r="H77" s="48">
        <v>1189</v>
      </c>
      <c r="I77" s="48"/>
      <c r="J77" s="48"/>
      <c r="K77" s="48"/>
      <c r="L77" s="48"/>
      <c r="M77" s="48"/>
      <c r="N77" s="48"/>
      <c r="O77" s="48"/>
      <c r="P77" s="75"/>
      <c r="Q77" s="75"/>
      <c r="R77" s="75"/>
      <c r="S77" s="75"/>
      <c r="T77" s="75"/>
      <c r="U77" s="75"/>
      <c r="V77" s="75"/>
      <c r="W77" s="75"/>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row>
    <row r="78" spans="1:251" s="77" customFormat="1" ht="26.1" customHeight="1" x14ac:dyDescent="0.25">
      <c r="A78" s="73"/>
      <c r="B78" s="48">
        <v>73</v>
      </c>
      <c r="C78" s="49" t="s">
        <v>80</v>
      </c>
      <c r="D78" s="49" t="s">
        <v>5</v>
      </c>
      <c r="E78" s="48">
        <v>20</v>
      </c>
      <c r="F78" s="74">
        <v>3.29</v>
      </c>
      <c r="G78" s="51">
        <f t="shared" si="1"/>
        <v>65.8</v>
      </c>
      <c r="H78" s="48">
        <v>1193</v>
      </c>
      <c r="I78" s="48"/>
      <c r="J78" s="48"/>
      <c r="K78" s="48"/>
      <c r="L78" s="48"/>
      <c r="M78" s="48"/>
      <c r="N78" s="48"/>
      <c r="O78" s="48"/>
      <c r="P78" s="75"/>
      <c r="Q78" s="75"/>
      <c r="R78" s="75"/>
      <c r="S78" s="75"/>
      <c r="T78" s="75"/>
      <c r="U78" s="75"/>
      <c r="V78" s="75"/>
      <c r="W78" s="75"/>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c r="IQ78" s="76"/>
    </row>
    <row r="79" spans="1:251" s="77" customFormat="1" ht="26.1" customHeight="1" x14ac:dyDescent="0.25">
      <c r="A79" s="73"/>
      <c r="B79" s="48">
        <v>74</v>
      </c>
      <c r="C79" s="49" t="s">
        <v>81</v>
      </c>
      <c r="D79" s="49" t="s">
        <v>5</v>
      </c>
      <c r="E79" s="48">
        <v>20</v>
      </c>
      <c r="F79" s="74">
        <v>6.23</v>
      </c>
      <c r="G79" s="51">
        <f t="shared" si="1"/>
        <v>124.60000000000001</v>
      </c>
      <c r="H79" s="48">
        <v>1194</v>
      </c>
      <c r="I79" s="48"/>
      <c r="J79" s="48"/>
      <c r="K79" s="48"/>
      <c r="L79" s="48"/>
      <c r="M79" s="48"/>
      <c r="N79" s="48"/>
      <c r="O79" s="48"/>
      <c r="P79" s="75"/>
      <c r="Q79" s="75"/>
      <c r="R79" s="75"/>
      <c r="S79" s="75"/>
      <c r="T79" s="75"/>
      <c r="U79" s="75"/>
      <c r="V79" s="75"/>
      <c r="W79" s="75"/>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row>
    <row r="80" spans="1:251" s="77" customFormat="1" ht="26.1" customHeight="1" x14ac:dyDescent="0.25">
      <c r="A80" s="73"/>
      <c r="B80" s="48">
        <v>75</v>
      </c>
      <c r="C80" s="49" t="s">
        <v>82</v>
      </c>
      <c r="D80" s="49" t="s">
        <v>5</v>
      </c>
      <c r="E80" s="48">
        <v>20</v>
      </c>
      <c r="F80" s="74">
        <v>9.3699999999999992</v>
      </c>
      <c r="G80" s="51">
        <f t="shared" si="1"/>
        <v>187.39999999999998</v>
      </c>
      <c r="H80" s="48">
        <v>1195</v>
      </c>
      <c r="I80" s="48"/>
      <c r="J80" s="48"/>
      <c r="K80" s="48"/>
      <c r="L80" s="48"/>
      <c r="M80" s="48"/>
      <c r="N80" s="48"/>
      <c r="O80" s="48"/>
      <c r="P80" s="75"/>
      <c r="Q80" s="75"/>
      <c r="R80" s="75"/>
      <c r="S80" s="75"/>
      <c r="T80" s="75"/>
      <c r="U80" s="75"/>
      <c r="V80" s="75"/>
      <c r="W80" s="75"/>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76"/>
      <c r="FG80" s="76"/>
      <c r="FH80" s="76"/>
      <c r="FI80" s="76"/>
      <c r="FJ80" s="76"/>
      <c r="FK80" s="76"/>
      <c r="FL80" s="76"/>
      <c r="FM80" s="76"/>
      <c r="FN80" s="76"/>
      <c r="FO80" s="76"/>
      <c r="FP80" s="76"/>
      <c r="FQ80" s="76"/>
      <c r="FR80" s="76"/>
      <c r="FS80" s="76"/>
      <c r="FT80" s="76"/>
      <c r="FU80" s="76"/>
      <c r="FV80" s="76"/>
      <c r="FW80" s="76"/>
      <c r="FX80" s="76"/>
      <c r="FY80" s="76"/>
      <c r="FZ80" s="76"/>
      <c r="GA80" s="76"/>
      <c r="GB80" s="76"/>
      <c r="GC80" s="76"/>
      <c r="GD80" s="76"/>
      <c r="GE80" s="76"/>
      <c r="GF80" s="76"/>
      <c r="GG80" s="76"/>
      <c r="GH80" s="76"/>
      <c r="GI80" s="76"/>
      <c r="GJ80" s="76"/>
      <c r="GK80" s="76"/>
      <c r="GL80" s="76"/>
      <c r="GM80" s="76"/>
      <c r="GN80" s="76"/>
      <c r="GO80" s="76"/>
      <c r="GP80" s="76"/>
      <c r="GQ80" s="76"/>
      <c r="GR80" s="76"/>
      <c r="GS80" s="76"/>
      <c r="GT80" s="76"/>
      <c r="GU80" s="76"/>
      <c r="GV80" s="76"/>
      <c r="GW80" s="76"/>
      <c r="GX80" s="76"/>
      <c r="GY80" s="76"/>
      <c r="GZ80" s="76"/>
      <c r="HA80" s="76"/>
      <c r="HB80" s="76"/>
      <c r="HC80" s="76"/>
      <c r="HD80" s="76"/>
      <c r="HE80" s="76"/>
      <c r="HF80" s="76"/>
      <c r="HG80" s="76"/>
      <c r="HH80" s="76"/>
      <c r="HI80" s="76"/>
      <c r="HJ80" s="76"/>
      <c r="HK80" s="76"/>
      <c r="HL80" s="76"/>
      <c r="HM80" s="76"/>
      <c r="HN80" s="76"/>
      <c r="HO80" s="76"/>
      <c r="HP80" s="76"/>
      <c r="HQ80" s="76"/>
      <c r="HR80" s="76"/>
      <c r="HS80" s="76"/>
      <c r="HT80" s="76"/>
      <c r="HU80" s="76"/>
      <c r="HV80" s="76"/>
      <c r="HW80" s="76"/>
      <c r="HX80" s="76"/>
      <c r="HY80" s="76"/>
      <c r="HZ80" s="76"/>
      <c r="IA80" s="76"/>
      <c r="IB80" s="76"/>
      <c r="IC80" s="76"/>
      <c r="ID80" s="76"/>
      <c r="IE80" s="76"/>
      <c r="IF80" s="76"/>
      <c r="IG80" s="76"/>
      <c r="IH80" s="76"/>
      <c r="II80" s="76"/>
      <c r="IJ80" s="76"/>
      <c r="IK80" s="76"/>
      <c r="IL80" s="76"/>
      <c r="IM80" s="76"/>
      <c r="IN80" s="76"/>
      <c r="IO80" s="76"/>
      <c r="IP80" s="76"/>
      <c r="IQ80" s="76"/>
    </row>
    <row r="81" spans="1:251" s="77" customFormat="1" ht="26.1" customHeight="1" x14ac:dyDescent="0.25">
      <c r="A81" s="73"/>
      <c r="B81" s="48">
        <v>76</v>
      </c>
      <c r="C81" s="49" t="s">
        <v>83</v>
      </c>
      <c r="D81" s="49" t="s">
        <v>5</v>
      </c>
      <c r="E81" s="48">
        <v>10</v>
      </c>
      <c r="F81" s="74">
        <v>17.05</v>
      </c>
      <c r="G81" s="51">
        <f t="shared" si="1"/>
        <v>170.5</v>
      </c>
      <c r="H81" s="48">
        <v>1204</v>
      </c>
      <c r="I81" s="48"/>
      <c r="J81" s="48"/>
      <c r="K81" s="48"/>
      <c r="L81" s="48"/>
      <c r="M81" s="48"/>
      <c r="N81" s="48"/>
      <c r="O81" s="48"/>
      <c r="P81" s="75"/>
      <c r="Q81" s="75"/>
      <c r="R81" s="75"/>
      <c r="S81" s="75"/>
      <c r="T81" s="75"/>
      <c r="U81" s="75"/>
      <c r="V81" s="75"/>
      <c r="W81" s="75"/>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c r="IM81" s="76"/>
      <c r="IN81" s="76"/>
      <c r="IO81" s="76"/>
      <c r="IP81" s="76"/>
      <c r="IQ81" s="76"/>
    </row>
    <row r="82" spans="1:251" s="77" customFormat="1" ht="26.1" customHeight="1" x14ac:dyDescent="0.25">
      <c r="A82" s="73"/>
      <c r="B82" s="48">
        <v>77</v>
      </c>
      <c r="C82" s="49" t="s">
        <v>84</v>
      </c>
      <c r="D82" s="49" t="s">
        <v>5</v>
      </c>
      <c r="E82" s="48">
        <v>10</v>
      </c>
      <c r="F82" s="74">
        <v>40.450000000000003</v>
      </c>
      <c r="G82" s="51">
        <f t="shared" si="1"/>
        <v>404.5</v>
      </c>
      <c r="H82" s="48">
        <v>1205</v>
      </c>
      <c r="I82" s="48"/>
      <c r="J82" s="48"/>
      <c r="K82" s="48"/>
      <c r="L82" s="48"/>
      <c r="M82" s="48"/>
      <c r="N82" s="48"/>
      <c r="O82" s="48"/>
      <c r="P82" s="75"/>
      <c r="Q82" s="75"/>
      <c r="R82" s="75"/>
      <c r="S82" s="75"/>
      <c r="T82" s="75"/>
      <c r="U82" s="75"/>
      <c r="V82" s="75"/>
      <c r="W82" s="75"/>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c r="HD82" s="76"/>
      <c r="HE82" s="76"/>
      <c r="HF82" s="76"/>
      <c r="HG82" s="76"/>
      <c r="HH82" s="76"/>
      <c r="HI82" s="76"/>
      <c r="HJ82" s="76"/>
      <c r="HK82" s="76"/>
      <c r="HL82" s="76"/>
      <c r="HM82" s="76"/>
      <c r="HN82" s="76"/>
      <c r="HO82" s="76"/>
      <c r="HP82" s="76"/>
      <c r="HQ82" s="76"/>
      <c r="HR82" s="76"/>
      <c r="HS82" s="76"/>
      <c r="HT82" s="76"/>
      <c r="HU82" s="76"/>
      <c r="HV82" s="76"/>
      <c r="HW82" s="76"/>
      <c r="HX82" s="76"/>
      <c r="HY82" s="76"/>
      <c r="HZ82" s="76"/>
      <c r="IA82" s="76"/>
      <c r="IB82" s="76"/>
      <c r="IC82" s="76"/>
      <c r="ID82" s="76"/>
      <c r="IE82" s="76"/>
      <c r="IF82" s="76"/>
      <c r="IG82" s="76"/>
      <c r="IH82" s="76"/>
      <c r="II82" s="76"/>
      <c r="IJ82" s="76"/>
      <c r="IK82" s="76"/>
      <c r="IL82" s="76"/>
      <c r="IM82" s="76"/>
      <c r="IN82" s="76"/>
      <c r="IO82" s="76"/>
      <c r="IP82" s="76"/>
      <c r="IQ82" s="76"/>
    </row>
    <row r="83" spans="1:251" s="77" customFormat="1" ht="26.1" customHeight="1" x14ac:dyDescent="0.25">
      <c r="A83" s="73"/>
      <c r="B83" s="48">
        <v>78</v>
      </c>
      <c r="C83" s="49" t="s">
        <v>85</v>
      </c>
      <c r="D83" s="49" t="s">
        <v>5</v>
      </c>
      <c r="E83" s="48">
        <v>50</v>
      </c>
      <c r="F83" s="74">
        <v>6.27</v>
      </c>
      <c r="G83" s="51">
        <f t="shared" si="1"/>
        <v>313.5</v>
      </c>
      <c r="H83" s="53">
        <v>7608</v>
      </c>
      <c r="I83" s="53"/>
      <c r="J83" s="53"/>
      <c r="K83" s="79"/>
      <c r="L83" s="79"/>
      <c r="M83" s="79"/>
      <c r="N83" s="79"/>
      <c r="O83" s="79"/>
      <c r="P83" s="75"/>
      <c r="Q83" s="75"/>
      <c r="R83" s="75"/>
      <c r="S83" s="75"/>
      <c r="T83" s="75"/>
      <c r="U83" s="75"/>
      <c r="V83" s="75"/>
      <c r="W83" s="75"/>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c r="IM83" s="76"/>
      <c r="IN83" s="76"/>
      <c r="IO83" s="76"/>
      <c r="IP83" s="76"/>
      <c r="IQ83" s="76"/>
    </row>
    <row r="84" spans="1:251" s="77" customFormat="1" ht="26.1" customHeight="1" x14ac:dyDescent="0.25">
      <c r="A84" s="73"/>
      <c r="B84" s="48">
        <v>79</v>
      </c>
      <c r="C84" s="49" t="s">
        <v>86</v>
      </c>
      <c r="D84" s="49" t="s">
        <v>87</v>
      </c>
      <c r="E84" s="48">
        <v>100</v>
      </c>
      <c r="F84" s="74">
        <v>32</v>
      </c>
      <c r="G84" s="51">
        <f t="shared" si="1"/>
        <v>3200</v>
      </c>
      <c r="H84" s="53">
        <v>10511</v>
      </c>
      <c r="I84" s="53"/>
      <c r="J84" s="53"/>
      <c r="K84" s="79"/>
      <c r="L84" s="79"/>
      <c r="M84" s="79"/>
      <c r="N84" s="79"/>
      <c r="O84" s="79"/>
      <c r="P84" s="75"/>
      <c r="Q84" s="75"/>
      <c r="R84" s="75"/>
      <c r="S84" s="75"/>
      <c r="T84" s="75"/>
      <c r="U84" s="75"/>
      <c r="V84" s="75"/>
      <c r="W84" s="75"/>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c r="IM84" s="76"/>
      <c r="IN84" s="76"/>
      <c r="IO84" s="76"/>
      <c r="IP84" s="76"/>
      <c r="IQ84" s="76"/>
    </row>
    <row r="85" spans="1:251" s="77" customFormat="1" ht="26.1" customHeight="1" x14ac:dyDescent="0.25">
      <c r="A85" s="73"/>
      <c r="B85" s="48">
        <v>80</v>
      </c>
      <c r="C85" s="49" t="s">
        <v>88</v>
      </c>
      <c r="D85" s="49" t="s">
        <v>34</v>
      </c>
      <c r="E85" s="48">
        <v>30</v>
      </c>
      <c r="F85" s="74">
        <v>85</v>
      </c>
      <c r="G85" s="51">
        <f t="shared" si="1"/>
        <v>2550</v>
      </c>
      <c r="H85" s="53">
        <v>366</v>
      </c>
      <c r="I85" s="53"/>
      <c r="J85" s="53"/>
      <c r="K85" s="79"/>
      <c r="L85" s="79"/>
      <c r="M85" s="79"/>
      <c r="N85" s="79"/>
      <c r="O85" s="79"/>
      <c r="P85" s="75"/>
      <c r="Q85" s="75"/>
      <c r="R85" s="75"/>
      <c r="S85" s="75"/>
      <c r="T85" s="75"/>
      <c r="U85" s="75"/>
      <c r="V85" s="75"/>
      <c r="W85" s="75"/>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c r="IM85" s="76"/>
      <c r="IN85" s="76"/>
      <c r="IO85" s="76"/>
      <c r="IP85" s="76"/>
      <c r="IQ85" s="76"/>
    </row>
    <row r="86" spans="1:251" s="77" customFormat="1" ht="26.1" customHeight="1" x14ac:dyDescent="0.25">
      <c r="A86" s="73"/>
      <c r="B86" s="48">
        <v>81</v>
      </c>
      <c r="C86" s="49" t="s">
        <v>89</v>
      </c>
      <c r="D86" s="49" t="s">
        <v>34</v>
      </c>
      <c r="E86" s="48">
        <v>50</v>
      </c>
      <c r="F86" s="74">
        <v>85</v>
      </c>
      <c r="G86" s="51">
        <f t="shared" si="1"/>
        <v>4250</v>
      </c>
      <c r="H86" s="53">
        <v>367</v>
      </c>
      <c r="I86" s="53"/>
      <c r="J86" s="53"/>
      <c r="K86" s="79"/>
      <c r="L86" s="79"/>
      <c r="M86" s="79"/>
      <c r="N86" s="79"/>
      <c r="O86" s="79"/>
      <c r="P86" s="75"/>
      <c r="Q86" s="75"/>
      <c r="R86" s="75"/>
      <c r="S86" s="75"/>
      <c r="T86" s="75"/>
      <c r="U86" s="75"/>
      <c r="V86" s="75"/>
      <c r="W86" s="75"/>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c r="IM86" s="76"/>
      <c r="IN86" s="76"/>
      <c r="IO86" s="76"/>
      <c r="IP86" s="76"/>
      <c r="IQ86" s="76"/>
    </row>
    <row r="87" spans="1:251" s="77" customFormat="1" ht="26.1" customHeight="1" x14ac:dyDescent="0.25">
      <c r="A87" s="73"/>
      <c r="B87" s="48">
        <v>82</v>
      </c>
      <c r="C87" s="49" t="s">
        <v>90</v>
      </c>
      <c r="D87" s="49" t="s">
        <v>34</v>
      </c>
      <c r="E87" s="48">
        <v>50</v>
      </c>
      <c r="F87" s="74">
        <v>85</v>
      </c>
      <c r="G87" s="51">
        <f t="shared" si="1"/>
        <v>4250</v>
      </c>
      <c r="H87" s="53">
        <v>370</v>
      </c>
      <c r="I87" s="53"/>
      <c r="J87" s="53"/>
      <c r="K87" s="79"/>
      <c r="L87" s="79"/>
      <c r="M87" s="79"/>
      <c r="N87" s="79"/>
      <c r="O87" s="79"/>
      <c r="P87" s="75"/>
      <c r="Q87" s="75"/>
      <c r="R87" s="75"/>
      <c r="S87" s="75"/>
      <c r="T87" s="75"/>
      <c r="U87" s="75"/>
      <c r="V87" s="75"/>
      <c r="W87" s="75"/>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c r="IM87" s="76"/>
      <c r="IN87" s="76"/>
      <c r="IO87" s="76"/>
      <c r="IP87" s="76"/>
      <c r="IQ87" s="76"/>
    </row>
    <row r="88" spans="1:251" s="77" customFormat="1" ht="26.1" customHeight="1" x14ac:dyDescent="0.25">
      <c r="A88" s="73"/>
      <c r="B88" s="48">
        <v>83</v>
      </c>
      <c r="C88" s="49" t="s">
        <v>91</v>
      </c>
      <c r="D88" s="49" t="s">
        <v>5</v>
      </c>
      <c r="E88" s="48">
        <v>10</v>
      </c>
      <c r="F88" s="74">
        <v>108.43</v>
      </c>
      <c r="G88" s="51">
        <f t="shared" si="1"/>
        <v>1084.3000000000002</v>
      </c>
      <c r="H88" s="53">
        <v>1954</v>
      </c>
      <c r="I88" s="53"/>
      <c r="J88" s="53"/>
      <c r="K88" s="79"/>
      <c r="L88" s="79"/>
      <c r="M88" s="79"/>
      <c r="N88" s="79"/>
      <c r="O88" s="79"/>
      <c r="P88" s="75"/>
      <c r="Q88" s="75"/>
      <c r="R88" s="75"/>
      <c r="S88" s="75"/>
      <c r="T88" s="75"/>
      <c r="U88" s="75"/>
      <c r="V88" s="75"/>
      <c r="W88" s="75"/>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c r="HD88" s="76"/>
      <c r="HE88" s="76"/>
      <c r="HF88" s="76"/>
      <c r="HG88" s="76"/>
      <c r="HH88" s="76"/>
      <c r="HI88" s="76"/>
      <c r="HJ88" s="76"/>
      <c r="HK88" s="76"/>
      <c r="HL88" s="76"/>
      <c r="HM88" s="76"/>
      <c r="HN88" s="76"/>
      <c r="HO88" s="76"/>
      <c r="HP88" s="76"/>
      <c r="HQ88" s="76"/>
      <c r="HR88" s="76"/>
      <c r="HS88" s="76"/>
      <c r="HT88" s="76"/>
      <c r="HU88" s="76"/>
      <c r="HV88" s="76"/>
      <c r="HW88" s="76"/>
      <c r="HX88" s="76"/>
      <c r="HY88" s="76"/>
      <c r="HZ88" s="76"/>
      <c r="IA88" s="76"/>
      <c r="IB88" s="76"/>
      <c r="IC88" s="76"/>
      <c r="ID88" s="76"/>
      <c r="IE88" s="76"/>
      <c r="IF88" s="76"/>
      <c r="IG88" s="76"/>
      <c r="IH88" s="76"/>
      <c r="II88" s="76"/>
      <c r="IJ88" s="76"/>
      <c r="IK88" s="76"/>
      <c r="IL88" s="76"/>
      <c r="IM88" s="76"/>
      <c r="IN88" s="76"/>
      <c r="IO88" s="76"/>
      <c r="IP88" s="76"/>
      <c r="IQ88" s="76"/>
    </row>
    <row r="89" spans="1:251" s="77" customFormat="1" ht="26.1" customHeight="1" x14ac:dyDescent="0.25">
      <c r="A89" s="73"/>
      <c r="B89" s="48">
        <v>84</v>
      </c>
      <c r="C89" s="49" t="s">
        <v>92</v>
      </c>
      <c r="D89" s="49" t="s">
        <v>5</v>
      </c>
      <c r="E89" s="48">
        <v>50</v>
      </c>
      <c r="F89" s="74">
        <v>1.43</v>
      </c>
      <c r="G89" s="51">
        <f t="shared" si="1"/>
        <v>71.5</v>
      </c>
      <c r="H89" s="53">
        <v>1926</v>
      </c>
      <c r="I89" s="53"/>
      <c r="J89" s="53"/>
      <c r="K89" s="79"/>
      <c r="L89" s="79"/>
      <c r="M89" s="79"/>
      <c r="N89" s="79"/>
      <c r="O89" s="79"/>
      <c r="P89" s="75"/>
      <c r="Q89" s="75"/>
      <c r="R89" s="75"/>
      <c r="S89" s="75"/>
      <c r="T89" s="75"/>
      <c r="U89" s="75"/>
      <c r="V89" s="75"/>
      <c r="W89" s="75"/>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c r="EN89" s="76"/>
      <c r="EO89" s="76"/>
      <c r="EP89" s="76"/>
      <c r="EQ89" s="76"/>
      <c r="ER89" s="76"/>
      <c r="ES89" s="76"/>
      <c r="ET89" s="76"/>
      <c r="EU89" s="76"/>
      <c r="EV89" s="76"/>
      <c r="EW89" s="76"/>
      <c r="EX89" s="76"/>
      <c r="EY89" s="76"/>
      <c r="EZ89" s="76"/>
      <c r="FA89" s="76"/>
      <c r="FB89" s="76"/>
      <c r="FC89" s="76"/>
      <c r="FD89" s="76"/>
      <c r="FE89" s="76"/>
      <c r="FF89" s="76"/>
      <c r="FG89" s="76"/>
      <c r="FH89" s="76"/>
      <c r="FI89" s="76"/>
      <c r="FJ89" s="76"/>
      <c r="FK89" s="76"/>
      <c r="FL89" s="76"/>
      <c r="FM89" s="76"/>
      <c r="FN89" s="76"/>
      <c r="FO89" s="76"/>
      <c r="FP89" s="76"/>
      <c r="FQ89" s="76"/>
      <c r="FR89" s="76"/>
      <c r="FS89" s="76"/>
      <c r="FT89" s="76"/>
      <c r="FU89" s="76"/>
      <c r="FV89" s="76"/>
      <c r="FW89" s="76"/>
      <c r="FX89" s="76"/>
      <c r="FY89" s="76"/>
      <c r="FZ89" s="76"/>
      <c r="GA89" s="76"/>
      <c r="GB89" s="76"/>
      <c r="GC89" s="76"/>
      <c r="GD89" s="76"/>
      <c r="GE89" s="76"/>
      <c r="GF89" s="76"/>
      <c r="GG89" s="76"/>
      <c r="GH89" s="76"/>
      <c r="GI89" s="76"/>
      <c r="GJ89" s="76"/>
      <c r="GK89" s="76"/>
      <c r="GL89" s="76"/>
      <c r="GM89" s="76"/>
      <c r="GN89" s="76"/>
      <c r="GO89" s="76"/>
      <c r="GP89" s="76"/>
      <c r="GQ89" s="76"/>
      <c r="GR89" s="76"/>
      <c r="GS89" s="76"/>
      <c r="GT89" s="76"/>
      <c r="GU89" s="76"/>
      <c r="GV89" s="76"/>
      <c r="GW89" s="76"/>
      <c r="GX89" s="76"/>
      <c r="GY89" s="76"/>
      <c r="GZ89" s="76"/>
      <c r="HA89" s="76"/>
      <c r="HB89" s="76"/>
      <c r="HC89" s="76"/>
      <c r="HD89" s="76"/>
      <c r="HE89" s="76"/>
      <c r="HF89" s="76"/>
      <c r="HG89" s="76"/>
      <c r="HH89" s="76"/>
      <c r="HI89" s="76"/>
      <c r="HJ89" s="76"/>
      <c r="HK89" s="76"/>
      <c r="HL89" s="76"/>
      <c r="HM89" s="76"/>
      <c r="HN89" s="76"/>
      <c r="HO89" s="76"/>
      <c r="HP89" s="76"/>
      <c r="HQ89" s="76"/>
      <c r="HR89" s="76"/>
      <c r="HS89" s="76"/>
      <c r="HT89" s="76"/>
      <c r="HU89" s="76"/>
      <c r="HV89" s="76"/>
      <c r="HW89" s="76"/>
      <c r="HX89" s="76"/>
      <c r="HY89" s="76"/>
      <c r="HZ89" s="76"/>
      <c r="IA89" s="76"/>
      <c r="IB89" s="76"/>
      <c r="IC89" s="76"/>
      <c r="ID89" s="76"/>
      <c r="IE89" s="76"/>
      <c r="IF89" s="76"/>
      <c r="IG89" s="76"/>
      <c r="IH89" s="76"/>
      <c r="II89" s="76"/>
      <c r="IJ89" s="76"/>
      <c r="IK89" s="76"/>
      <c r="IL89" s="76"/>
      <c r="IM89" s="76"/>
      <c r="IN89" s="76"/>
      <c r="IO89" s="76"/>
      <c r="IP89" s="76"/>
      <c r="IQ89" s="76"/>
    </row>
    <row r="90" spans="1:251" s="77" customFormat="1" ht="26.1" customHeight="1" x14ac:dyDescent="0.25">
      <c r="A90" s="73"/>
      <c r="B90" s="48">
        <v>85</v>
      </c>
      <c r="C90" s="49" t="s">
        <v>93</v>
      </c>
      <c r="D90" s="49" t="s">
        <v>5</v>
      </c>
      <c r="E90" s="48">
        <v>50</v>
      </c>
      <c r="F90" s="74">
        <v>1.89</v>
      </c>
      <c r="G90" s="51">
        <f t="shared" si="1"/>
        <v>94.5</v>
      </c>
      <c r="H90" s="53">
        <v>1927</v>
      </c>
      <c r="I90" s="53"/>
      <c r="J90" s="53"/>
      <c r="K90" s="79"/>
      <c r="L90" s="79"/>
      <c r="M90" s="79"/>
      <c r="N90" s="79"/>
      <c r="O90" s="79"/>
      <c r="P90" s="75"/>
      <c r="Q90" s="75"/>
      <c r="R90" s="75"/>
      <c r="S90" s="75"/>
      <c r="T90" s="75"/>
      <c r="U90" s="75"/>
      <c r="V90" s="75"/>
      <c r="W90" s="75"/>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c r="IM90" s="76"/>
      <c r="IN90" s="76"/>
      <c r="IO90" s="76"/>
      <c r="IP90" s="76"/>
      <c r="IQ90" s="76"/>
    </row>
    <row r="91" spans="1:251" s="77" customFormat="1" ht="26.1" customHeight="1" x14ac:dyDescent="0.25">
      <c r="A91" s="73"/>
      <c r="B91" s="48">
        <v>86</v>
      </c>
      <c r="C91" s="49" t="s">
        <v>94</v>
      </c>
      <c r="D91" s="49" t="s">
        <v>5</v>
      </c>
      <c r="E91" s="48">
        <v>50</v>
      </c>
      <c r="F91" s="74">
        <v>3.09</v>
      </c>
      <c r="G91" s="51">
        <f t="shared" si="1"/>
        <v>154.5</v>
      </c>
      <c r="H91" s="53">
        <v>1923</v>
      </c>
      <c r="I91" s="53"/>
      <c r="J91" s="53"/>
      <c r="K91" s="79"/>
      <c r="L91" s="79"/>
      <c r="M91" s="79"/>
      <c r="N91" s="79"/>
      <c r="O91" s="79"/>
      <c r="P91" s="75"/>
      <c r="Q91" s="75"/>
      <c r="R91" s="75"/>
      <c r="S91" s="75"/>
      <c r="T91" s="75"/>
      <c r="U91" s="75"/>
      <c r="V91" s="75"/>
      <c r="W91" s="75"/>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c r="IM91" s="76"/>
      <c r="IN91" s="76"/>
      <c r="IO91" s="76"/>
      <c r="IP91" s="76"/>
      <c r="IQ91" s="76"/>
    </row>
    <row r="92" spans="1:251" s="77" customFormat="1" ht="26.1" customHeight="1" x14ac:dyDescent="0.25">
      <c r="A92" s="73"/>
      <c r="B92" s="48">
        <v>87</v>
      </c>
      <c r="C92" s="49" t="s">
        <v>95</v>
      </c>
      <c r="D92" s="49" t="s">
        <v>5</v>
      </c>
      <c r="E92" s="48">
        <v>20</v>
      </c>
      <c r="F92" s="74">
        <v>5.0599999999999996</v>
      </c>
      <c r="G92" s="51">
        <f t="shared" si="1"/>
        <v>101.19999999999999</v>
      </c>
      <c r="H92" s="53">
        <v>1929</v>
      </c>
      <c r="I92" s="53"/>
      <c r="J92" s="53"/>
      <c r="K92" s="79"/>
      <c r="L92" s="79"/>
      <c r="M92" s="79"/>
      <c r="N92" s="79"/>
      <c r="O92" s="79"/>
      <c r="P92" s="75"/>
      <c r="Q92" s="75"/>
      <c r="R92" s="75"/>
      <c r="S92" s="75"/>
      <c r="T92" s="75"/>
      <c r="U92" s="75"/>
      <c r="V92" s="75"/>
      <c r="W92" s="75"/>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c r="IM92" s="76"/>
      <c r="IN92" s="76"/>
      <c r="IO92" s="76"/>
      <c r="IP92" s="76"/>
      <c r="IQ92" s="76"/>
    </row>
    <row r="93" spans="1:251" s="77" customFormat="1" ht="26.1" customHeight="1" x14ac:dyDescent="0.25">
      <c r="A93" s="73"/>
      <c r="B93" s="48">
        <v>88</v>
      </c>
      <c r="C93" s="49" t="s">
        <v>96</v>
      </c>
      <c r="D93" s="49" t="s">
        <v>5</v>
      </c>
      <c r="E93" s="48">
        <v>20</v>
      </c>
      <c r="F93" s="74">
        <v>9.82</v>
      </c>
      <c r="G93" s="51">
        <f t="shared" si="1"/>
        <v>196.4</v>
      </c>
      <c r="H93" s="53">
        <v>1930</v>
      </c>
      <c r="I93" s="53"/>
      <c r="J93" s="53"/>
      <c r="K93" s="79"/>
      <c r="L93" s="79"/>
      <c r="M93" s="79"/>
      <c r="N93" s="79"/>
      <c r="O93" s="79"/>
      <c r="P93" s="75"/>
      <c r="Q93" s="75"/>
      <c r="R93" s="75"/>
      <c r="S93" s="75"/>
      <c r="T93" s="75"/>
      <c r="U93" s="75"/>
      <c r="V93" s="75"/>
      <c r="W93" s="75"/>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c r="EN93" s="76"/>
      <c r="EO93" s="76"/>
      <c r="EP93" s="76"/>
      <c r="EQ93" s="76"/>
      <c r="ER93" s="76"/>
      <c r="ES93" s="76"/>
      <c r="ET93" s="76"/>
      <c r="EU93" s="76"/>
      <c r="EV93" s="76"/>
      <c r="EW93" s="76"/>
      <c r="EX93" s="76"/>
      <c r="EY93" s="76"/>
      <c r="EZ93" s="76"/>
      <c r="FA93" s="76"/>
      <c r="FB93" s="76"/>
      <c r="FC93" s="76"/>
      <c r="FD93" s="76"/>
      <c r="FE93" s="76"/>
      <c r="FF93" s="76"/>
      <c r="FG93" s="76"/>
      <c r="FH93" s="76"/>
      <c r="FI93" s="76"/>
      <c r="FJ93" s="76"/>
      <c r="FK93" s="76"/>
      <c r="FL93" s="76"/>
      <c r="FM93" s="76"/>
      <c r="FN93" s="76"/>
      <c r="FO93" s="76"/>
      <c r="FP93" s="76"/>
      <c r="FQ93" s="76"/>
      <c r="FR93" s="76"/>
      <c r="FS93" s="76"/>
      <c r="FT93" s="76"/>
      <c r="FU93" s="76"/>
      <c r="FV93" s="76"/>
      <c r="FW93" s="76"/>
      <c r="FX93" s="76"/>
      <c r="FY93" s="76"/>
      <c r="FZ93" s="76"/>
      <c r="GA93" s="76"/>
      <c r="GB93" s="76"/>
      <c r="GC93" s="76"/>
      <c r="GD93" s="76"/>
      <c r="GE93" s="76"/>
      <c r="GF93" s="76"/>
      <c r="GG93" s="76"/>
      <c r="GH93" s="76"/>
      <c r="GI93" s="76"/>
      <c r="GJ93" s="76"/>
      <c r="GK93" s="76"/>
      <c r="GL93" s="76"/>
      <c r="GM93" s="76"/>
      <c r="GN93" s="76"/>
      <c r="GO93" s="76"/>
      <c r="GP93" s="76"/>
      <c r="GQ93" s="76"/>
      <c r="GR93" s="76"/>
      <c r="GS93" s="76"/>
      <c r="GT93" s="76"/>
      <c r="GU93" s="76"/>
      <c r="GV93" s="76"/>
      <c r="GW93" s="76"/>
      <c r="GX93" s="76"/>
      <c r="GY93" s="76"/>
      <c r="GZ93" s="76"/>
      <c r="HA93" s="76"/>
      <c r="HB93" s="76"/>
      <c r="HC93" s="76"/>
      <c r="HD93" s="76"/>
      <c r="HE93" s="76"/>
      <c r="HF93" s="76"/>
      <c r="HG93" s="76"/>
      <c r="HH93" s="76"/>
      <c r="HI93" s="76"/>
      <c r="HJ93" s="76"/>
      <c r="HK93" s="76"/>
      <c r="HL93" s="76"/>
      <c r="HM93" s="76"/>
      <c r="HN93" s="76"/>
      <c r="HO93" s="76"/>
      <c r="HP93" s="76"/>
      <c r="HQ93" s="76"/>
      <c r="HR93" s="76"/>
      <c r="HS93" s="76"/>
      <c r="HT93" s="76"/>
      <c r="HU93" s="76"/>
      <c r="HV93" s="76"/>
      <c r="HW93" s="76"/>
      <c r="HX93" s="76"/>
      <c r="HY93" s="76"/>
      <c r="HZ93" s="76"/>
      <c r="IA93" s="76"/>
      <c r="IB93" s="76"/>
      <c r="IC93" s="76"/>
      <c r="ID93" s="76"/>
      <c r="IE93" s="76"/>
      <c r="IF93" s="76"/>
      <c r="IG93" s="76"/>
      <c r="IH93" s="76"/>
      <c r="II93" s="76"/>
      <c r="IJ93" s="76"/>
      <c r="IK93" s="76"/>
      <c r="IL93" s="76"/>
      <c r="IM93" s="76"/>
      <c r="IN93" s="76"/>
      <c r="IO93" s="76"/>
      <c r="IP93" s="76"/>
      <c r="IQ93" s="76"/>
    </row>
    <row r="94" spans="1:251" s="77" customFormat="1" ht="26.1" customHeight="1" x14ac:dyDescent="0.25">
      <c r="A94" s="73"/>
      <c r="B94" s="48">
        <v>89</v>
      </c>
      <c r="C94" s="49" t="s">
        <v>97</v>
      </c>
      <c r="D94" s="49" t="s">
        <v>5</v>
      </c>
      <c r="E94" s="48">
        <v>20</v>
      </c>
      <c r="F94" s="74">
        <v>16.920000000000002</v>
      </c>
      <c r="G94" s="51">
        <f t="shared" si="1"/>
        <v>338.40000000000003</v>
      </c>
      <c r="H94" s="53">
        <v>1924</v>
      </c>
      <c r="I94" s="53"/>
      <c r="J94" s="53"/>
      <c r="K94" s="79"/>
      <c r="L94" s="79"/>
      <c r="M94" s="79"/>
      <c r="N94" s="79"/>
      <c r="O94" s="79"/>
      <c r="P94" s="75"/>
      <c r="Q94" s="75"/>
      <c r="R94" s="75"/>
      <c r="S94" s="75"/>
      <c r="T94" s="75"/>
      <c r="U94" s="75"/>
      <c r="V94" s="75"/>
      <c r="W94" s="75"/>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c r="IM94" s="76"/>
      <c r="IN94" s="76"/>
      <c r="IO94" s="76"/>
      <c r="IP94" s="76"/>
      <c r="IQ94" s="76"/>
    </row>
    <row r="95" spans="1:251" s="77" customFormat="1" ht="26.1" customHeight="1" x14ac:dyDescent="0.25">
      <c r="A95" s="73"/>
      <c r="B95" s="48">
        <v>90</v>
      </c>
      <c r="C95" s="49" t="s">
        <v>98</v>
      </c>
      <c r="D95" s="49" t="s">
        <v>5</v>
      </c>
      <c r="E95" s="48">
        <v>10</v>
      </c>
      <c r="F95" s="74">
        <v>25.14</v>
      </c>
      <c r="G95" s="51">
        <f t="shared" si="1"/>
        <v>251.4</v>
      </c>
      <c r="H95" s="53">
        <v>1922</v>
      </c>
      <c r="I95" s="53"/>
      <c r="J95" s="53"/>
      <c r="K95" s="79"/>
      <c r="L95" s="79"/>
      <c r="M95" s="79"/>
      <c r="N95" s="79"/>
      <c r="O95" s="79"/>
      <c r="P95" s="75"/>
      <c r="Q95" s="75"/>
      <c r="R95" s="75"/>
      <c r="S95" s="75"/>
      <c r="T95" s="75"/>
      <c r="U95" s="75"/>
      <c r="V95" s="75"/>
      <c r="W95" s="75"/>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c r="FW95" s="76"/>
      <c r="FX95" s="76"/>
      <c r="FY95" s="76"/>
      <c r="FZ95" s="76"/>
      <c r="GA95" s="76"/>
      <c r="GB95" s="76"/>
      <c r="GC95" s="76"/>
      <c r="GD95" s="76"/>
      <c r="GE95" s="76"/>
      <c r="GF95" s="76"/>
      <c r="GG95" s="76"/>
      <c r="GH95" s="76"/>
      <c r="GI95" s="76"/>
      <c r="GJ95" s="76"/>
      <c r="GK95" s="76"/>
      <c r="GL95" s="76"/>
      <c r="GM95" s="76"/>
      <c r="GN95" s="76"/>
      <c r="GO95" s="76"/>
      <c r="GP95" s="76"/>
      <c r="GQ95" s="76"/>
      <c r="GR95" s="76"/>
      <c r="GS95" s="76"/>
      <c r="GT95" s="76"/>
      <c r="GU95" s="76"/>
      <c r="GV95" s="76"/>
      <c r="GW95" s="76"/>
      <c r="GX95" s="76"/>
      <c r="GY95" s="76"/>
      <c r="GZ95" s="76"/>
      <c r="HA95" s="76"/>
      <c r="HB95" s="76"/>
      <c r="HC95" s="76"/>
      <c r="HD95" s="76"/>
      <c r="HE95" s="76"/>
      <c r="HF95" s="76"/>
      <c r="HG95" s="76"/>
      <c r="HH95" s="76"/>
      <c r="HI95" s="76"/>
      <c r="HJ95" s="76"/>
      <c r="HK95" s="76"/>
      <c r="HL95" s="76"/>
      <c r="HM95" s="76"/>
      <c r="HN95" s="76"/>
      <c r="HO95" s="76"/>
      <c r="HP95" s="76"/>
      <c r="HQ95" s="76"/>
      <c r="HR95" s="76"/>
      <c r="HS95" s="76"/>
      <c r="HT95" s="76"/>
      <c r="HU95" s="76"/>
      <c r="HV95" s="76"/>
      <c r="HW95" s="76"/>
      <c r="HX95" s="76"/>
      <c r="HY95" s="76"/>
      <c r="HZ95" s="76"/>
      <c r="IA95" s="76"/>
      <c r="IB95" s="76"/>
      <c r="IC95" s="76"/>
      <c r="ID95" s="76"/>
      <c r="IE95" s="76"/>
      <c r="IF95" s="76"/>
      <c r="IG95" s="76"/>
      <c r="IH95" s="76"/>
      <c r="II95" s="76"/>
      <c r="IJ95" s="76"/>
      <c r="IK95" s="76"/>
      <c r="IL95" s="76"/>
      <c r="IM95" s="76"/>
      <c r="IN95" s="76"/>
      <c r="IO95" s="76"/>
      <c r="IP95" s="76"/>
      <c r="IQ95" s="76"/>
    </row>
    <row r="96" spans="1:251" s="77" customFormat="1" ht="26.1" customHeight="1" x14ac:dyDescent="0.25">
      <c r="A96" s="73"/>
      <c r="B96" s="48">
        <v>91</v>
      </c>
      <c r="C96" s="49" t="s">
        <v>99</v>
      </c>
      <c r="D96" s="49" t="s">
        <v>5</v>
      </c>
      <c r="E96" s="48">
        <v>10</v>
      </c>
      <c r="F96" s="74">
        <v>43.93</v>
      </c>
      <c r="G96" s="51">
        <f t="shared" si="1"/>
        <v>439.3</v>
      </c>
      <c r="H96" s="53">
        <v>1953</v>
      </c>
      <c r="I96" s="53"/>
      <c r="J96" s="53"/>
      <c r="K96" s="79"/>
      <c r="L96" s="79"/>
      <c r="M96" s="79"/>
      <c r="N96" s="79"/>
      <c r="O96" s="79"/>
      <c r="P96" s="75"/>
      <c r="Q96" s="75"/>
      <c r="R96" s="75"/>
      <c r="S96" s="75"/>
      <c r="T96" s="75"/>
      <c r="U96" s="75"/>
      <c r="V96" s="75"/>
      <c r="W96" s="75"/>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c r="EN96" s="76"/>
      <c r="EO96" s="76"/>
      <c r="EP96" s="76"/>
      <c r="EQ96" s="76"/>
      <c r="ER96" s="76"/>
      <c r="ES96" s="76"/>
      <c r="ET96" s="76"/>
      <c r="EU96" s="76"/>
      <c r="EV96" s="76"/>
      <c r="EW96" s="76"/>
      <c r="EX96" s="76"/>
      <c r="EY96" s="76"/>
      <c r="EZ96" s="76"/>
      <c r="FA96" s="76"/>
      <c r="FB96" s="76"/>
      <c r="FC96" s="76"/>
      <c r="FD96" s="76"/>
      <c r="FE96" s="76"/>
      <c r="FF96" s="76"/>
      <c r="FG96" s="76"/>
      <c r="FH96" s="76"/>
      <c r="FI96" s="76"/>
      <c r="FJ96" s="76"/>
      <c r="FK96" s="76"/>
      <c r="FL96" s="76"/>
      <c r="FM96" s="76"/>
      <c r="FN96" s="76"/>
      <c r="FO96" s="76"/>
      <c r="FP96" s="76"/>
      <c r="FQ96" s="76"/>
      <c r="FR96" s="76"/>
      <c r="FS96" s="76"/>
      <c r="FT96" s="76"/>
      <c r="FU96" s="76"/>
      <c r="FV96" s="76"/>
      <c r="FW96" s="76"/>
      <c r="FX96" s="76"/>
      <c r="FY96" s="76"/>
      <c r="FZ96" s="76"/>
      <c r="GA96" s="76"/>
      <c r="GB96" s="76"/>
      <c r="GC96" s="76"/>
      <c r="GD96" s="76"/>
      <c r="GE96" s="76"/>
      <c r="GF96" s="76"/>
      <c r="GG96" s="76"/>
      <c r="GH96" s="76"/>
      <c r="GI96" s="76"/>
      <c r="GJ96" s="76"/>
      <c r="GK96" s="76"/>
      <c r="GL96" s="76"/>
      <c r="GM96" s="76"/>
      <c r="GN96" s="76"/>
      <c r="GO96" s="76"/>
      <c r="GP96" s="76"/>
      <c r="GQ96" s="76"/>
      <c r="GR96" s="76"/>
      <c r="GS96" s="76"/>
      <c r="GT96" s="76"/>
      <c r="GU96" s="76"/>
      <c r="GV96" s="76"/>
      <c r="GW96" s="76"/>
      <c r="GX96" s="76"/>
      <c r="GY96" s="76"/>
      <c r="GZ96" s="76"/>
      <c r="HA96" s="76"/>
      <c r="HB96" s="76"/>
      <c r="HC96" s="76"/>
      <c r="HD96" s="76"/>
      <c r="HE96" s="76"/>
      <c r="HF96" s="76"/>
      <c r="HG96" s="76"/>
      <c r="HH96" s="76"/>
      <c r="HI96" s="76"/>
      <c r="HJ96" s="76"/>
      <c r="HK96" s="76"/>
      <c r="HL96" s="76"/>
      <c r="HM96" s="76"/>
      <c r="HN96" s="76"/>
      <c r="HO96" s="76"/>
      <c r="HP96" s="76"/>
      <c r="HQ96" s="76"/>
      <c r="HR96" s="76"/>
      <c r="HS96" s="76"/>
      <c r="HT96" s="76"/>
      <c r="HU96" s="76"/>
      <c r="HV96" s="76"/>
      <c r="HW96" s="76"/>
      <c r="HX96" s="76"/>
      <c r="HY96" s="76"/>
      <c r="HZ96" s="76"/>
      <c r="IA96" s="76"/>
      <c r="IB96" s="76"/>
      <c r="IC96" s="76"/>
      <c r="ID96" s="76"/>
      <c r="IE96" s="76"/>
      <c r="IF96" s="76"/>
      <c r="IG96" s="76"/>
      <c r="IH96" s="76"/>
      <c r="II96" s="76"/>
      <c r="IJ96" s="76"/>
      <c r="IK96" s="76"/>
      <c r="IL96" s="76"/>
      <c r="IM96" s="76"/>
      <c r="IN96" s="76"/>
      <c r="IO96" s="76"/>
      <c r="IP96" s="76"/>
      <c r="IQ96" s="76"/>
    </row>
    <row r="97" spans="1:251" s="77" customFormat="1" ht="26.1" customHeight="1" x14ac:dyDescent="0.25">
      <c r="A97" s="73"/>
      <c r="B97" s="48">
        <v>92</v>
      </c>
      <c r="C97" s="49" t="s">
        <v>100</v>
      </c>
      <c r="D97" s="49" t="s">
        <v>5</v>
      </c>
      <c r="E97" s="48">
        <v>10</v>
      </c>
      <c r="F97" s="74">
        <v>143.72999999999999</v>
      </c>
      <c r="G97" s="51">
        <f t="shared" si="1"/>
        <v>1437.3</v>
      </c>
      <c r="H97" s="53">
        <v>1962</v>
      </c>
      <c r="I97" s="53"/>
      <c r="J97" s="53"/>
      <c r="K97" s="79"/>
      <c r="L97" s="79"/>
      <c r="M97" s="79"/>
      <c r="N97" s="79"/>
      <c r="O97" s="79"/>
      <c r="P97" s="75"/>
      <c r="Q97" s="75"/>
      <c r="R97" s="75"/>
      <c r="S97" s="75"/>
      <c r="T97" s="75"/>
      <c r="U97" s="75"/>
      <c r="V97" s="75"/>
      <c r="W97" s="75"/>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c r="EN97" s="76"/>
      <c r="EO97" s="76"/>
      <c r="EP97" s="76"/>
      <c r="EQ97" s="76"/>
      <c r="ER97" s="76"/>
      <c r="ES97" s="76"/>
      <c r="ET97" s="76"/>
      <c r="EU97" s="76"/>
      <c r="EV97" s="76"/>
      <c r="EW97" s="76"/>
      <c r="EX97" s="76"/>
      <c r="EY97" s="76"/>
      <c r="EZ97" s="76"/>
      <c r="FA97" s="76"/>
      <c r="FB97" s="76"/>
      <c r="FC97" s="76"/>
      <c r="FD97" s="76"/>
      <c r="FE97" s="76"/>
      <c r="FF97" s="76"/>
      <c r="FG97" s="76"/>
      <c r="FH97" s="76"/>
      <c r="FI97" s="76"/>
      <c r="FJ97" s="76"/>
      <c r="FK97" s="76"/>
      <c r="FL97" s="76"/>
      <c r="FM97" s="76"/>
      <c r="FN97" s="76"/>
      <c r="FO97" s="76"/>
      <c r="FP97" s="76"/>
      <c r="FQ97" s="76"/>
      <c r="FR97" s="76"/>
      <c r="FS97" s="76"/>
      <c r="FT97" s="76"/>
      <c r="FU97" s="76"/>
      <c r="FV97" s="76"/>
      <c r="FW97" s="76"/>
      <c r="FX97" s="76"/>
      <c r="FY97" s="76"/>
      <c r="FZ97" s="76"/>
      <c r="GA97" s="76"/>
      <c r="GB97" s="76"/>
      <c r="GC97" s="76"/>
      <c r="GD97" s="76"/>
      <c r="GE97" s="76"/>
      <c r="GF97" s="76"/>
      <c r="GG97" s="76"/>
      <c r="GH97" s="76"/>
      <c r="GI97" s="76"/>
      <c r="GJ97" s="76"/>
      <c r="GK97" s="76"/>
      <c r="GL97" s="76"/>
      <c r="GM97" s="76"/>
      <c r="GN97" s="76"/>
      <c r="GO97" s="76"/>
      <c r="GP97" s="76"/>
      <c r="GQ97" s="76"/>
      <c r="GR97" s="76"/>
      <c r="GS97" s="76"/>
      <c r="GT97" s="76"/>
      <c r="GU97" s="76"/>
      <c r="GV97" s="76"/>
      <c r="GW97" s="76"/>
      <c r="GX97" s="76"/>
      <c r="GY97" s="76"/>
      <c r="GZ97" s="76"/>
      <c r="HA97" s="76"/>
      <c r="HB97" s="76"/>
      <c r="HC97" s="76"/>
      <c r="HD97" s="76"/>
      <c r="HE97" s="76"/>
      <c r="HF97" s="76"/>
      <c r="HG97" s="76"/>
      <c r="HH97" s="76"/>
      <c r="HI97" s="76"/>
      <c r="HJ97" s="76"/>
      <c r="HK97" s="76"/>
      <c r="HL97" s="76"/>
      <c r="HM97" s="76"/>
      <c r="HN97" s="76"/>
      <c r="HO97" s="76"/>
      <c r="HP97" s="76"/>
      <c r="HQ97" s="76"/>
      <c r="HR97" s="76"/>
      <c r="HS97" s="76"/>
      <c r="HT97" s="76"/>
      <c r="HU97" s="76"/>
      <c r="HV97" s="76"/>
      <c r="HW97" s="76"/>
      <c r="HX97" s="76"/>
      <c r="HY97" s="76"/>
      <c r="HZ97" s="76"/>
      <c r="IA97" s="76"/>
      <c r="IB97" s="76"/>
      <c r="IC97" s="76"/>
      <c r="ID97" s="76"/>
      <c r="IE97" s="76"/>
      <c r="IF97" s="76"/>
      <c r="IG97" s="76"/>
      <c r="IH97" s="76"/>
      <c r="II97" s="76"/>
      <c r="IJ97" s="76"/>
      <c r="IK97" s="76"/>
      <c r="IL97" s="76"/>
      <c r="IM97" s="76"/>
      <c r="IN97" s="76"/>
      <c r="IO97" s="76"/>
      <c r="IP97" s="76"/>
      <c r="IQ97" s="76"/>
    </row>
    <row r="98" spans="1:251" s="77" customFormat="1" ht="26.1" customHeight="1" x14ac:dyDescent="0.25">
      <c r="A98" s="73"/>
      <c r="B98" s="48">
        <v>93</v>
      </c>
      <c r="C98" s="49" t="s">
        <v>101</v>
      </c>
      <c r="D98" s="49" t="s">
        <v>5</v>
      </c>
      <c r="E98" s="48">
        <v>50</v>
      </c>
      <c r="F98" s="74">
        <v>1.9</v>
      </c>
      <c r="G98" s="51">
        <f t="shared" si="1"/>
        <v>95</v>
      </c>
      <c r="H98" s="53">
        <v>1955</v>
      </c>
      <c r="I98" s="53"/>
      <c r="J98" s="53"/>
      <c r="K98" s="79"/>
      <c r="L98" s="79"/>
      <c r="M98" s="79"/>
      <c r="N98" s="79"/>
      <c r="O98" s="79"/>
      <c r="P98" s="75"/>
      <c r="Q98" s="75"/>
      <c r="R98" s="75"/>
      <c r="S98" s="75"/>
      <c r="T98" s="75"/>
      <c r="U98" s="75"/>
      <c r="V98" s="75"/>
      <c r="W98" s="75"/>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c r="EN98" s="76"/>
      <c r="EO98" s="76"/>
      <c r="EP98" s="76"/>
      <c r="EQ98" s="76"/>
      <c r="ER98" s="76"/>
      <c r="ES98" s="76"/>
      <c r="ET98" s="76"/>
      <c r="EU98" s="76"/>
      <c r="EV98" s="76"/>
      <c r="EW98" s="76"/>
      <c r="EX98" s="76"/>
      <c r="EY98" s="76"/>
      <c r="EZ98" s="76"/>
      <c r="FA98" s="76"/>
      <c r="FB98" s="76"/>
      <c r="FC98" s="76"/>
      <c r="FD98" s="76"/>
      <c r="FE98" s="76"/>
      <c r="FF98" s="76"/>
      <c r="FG98" s="76"/>
      <c r="FH98" s="76"/>
      <c r="FI98" s="76"/>
      <c r="FJ98" s="76"/>
      <c r="FK98" s="76"/>
      <c r="FL98" s="76"/>
      <c r="FM98" s="76"/>
      <c r="FN98" s="76"/>
      <c r="FO98" s="76"/>
      <c r="FP98" s="76"/>
      <c r="FQ98" s="76"/>
      <c r="FR98" s="76"/>
      <c r="FS98" s="76"/>
      <c r="FT98" s="76"/>
      <c r="FU98" s="76"/>
      <c r="FV98" s="76"/>
      <c r="FW98" s="76"/>
      <c r="FX98" s="76"/>
      <c r="FY98" s="76"/>
      <c r="FZ98" s="76"/>
      <c r="GA98" s="76"/>
      <c r="GB98" s="76"/>
      <c r="GC98" s="76"/>
      <c r="GD98" s="76"/>
      <c r="GE98" s="76"/>
      <c r="GF98" s="76"/>
      <c r="GG98" s="76"/>
      <c r="GH98" s="76"/>
      <c r="GI98" s="76"/>
      <c r="GJ98" s="76"/>
      <c r="GK98" s="76"/>
      <c r="GL98" s="76"/>
      <c r="GM98" s="76"/>
      <c r="GN98" s="76"/>
      <c r="GO98" s="76"/>
      <c r="GP98" s="76"/>
      <c r="GQ98" s="76"/>
      <c r="GR98" s="76"/>
      <c r="GS98" s="76"/>
      <c r="GT98" s="76"/>
      <c r="GU98" s="76"/>
      <c r="GV98" s="76"/>
      <c r="GW98" s="76"/>
      <c r="GX98" s="76"/>
      <c r="GY98" s="76"/>
      <c r="GZ98" s="76"/>
      <c r="HA98" s="76"/>
      <c r="HB98" s="76"/>
      <c r="HC98" s="76"/>
      <c r="HD98" s="76"/>
      <c r="HE98" s="76"/>
      <c r="HF98" s="76"/>
      <c r="HG98" s="76"/>
      <c r="HH98" s="76"/>
      <c r="HI98" s="76"/>
      <c r="HJ98" s="76"/>
      <c r="HK98" s="76"/>
      <c r="HL98" s="76"/>
      <c r="HM98" s="76"/>
      <c r="HN98" s="76"/>
      <c r="HO98" s="76"/>
      <c r="HP98" s="76"/>
      <c r="HQ98" s="76"/>
      <c r="HR98" s="76"/>
      <c r="HS98" s="76"/>
      <c r="HT98" s="76"/>
      <c r="HU98" s="76"/>
      <c r="HV98" s="76"/>
      <c r="HW98" s="76"/>
      <c r="HX98" s="76"/>
      <c r="HY98" s="76"/>
      <c r="HZ98" s="76"/>
      <c r="IA98" s="76"/>
      <c r="IB98" s="76"/>
      <c r="IC98" s="76"/>
      <c r="ID98" s="76"/>
      <c r="IE98" s="76"/>
      <c r="IF98" s="76"/>
      <c r="IG98" s="76"/>
      <c r="IH98" s="76"/>
      <c r="II98" s="76"/>
      <c r="IJ98" s="76"/>
      <c r="IK98" s="76"/>
      <c r="IL98" s="76"/>
      <c r="IM98" s="76"/>
      <c r="IN98" s="76"/>
      <c r="IO98" s="76"/>
      <c r="IP98" s="76"/>
      <c r="IQ98" s="76"/>
    </row>
    <row r="99" spans="1:251" s="77" customFormat="1" ht="26.1" customHeight="1" x14ac:dyDescent="0.25">
      <c r="A99" s="73"/>
      <c r="B99" s="48">
        <v>94</v>
      </c>
      <c r="C99" s="49" t="s">
        <v>102</v>
      </c>
      <c r="D99" s="49" t="s">
        <v>5</v>
      </c>
      <c r="E99" s="48">
        <v>50</v>
      </c>
      <c r="F99" s="74">
        <v>2.4500000000000002</v>
      </c>
      <c r="G99" s="51">
        <f t="shared" si="1"/>
        <v>122.50000000000001</v>
      </c>
      <c r="H99" s="53">
        <v>1956</v>
      </c>
      <c r="I99" s="53"/>
      <c r="J99" s="53"/>
      <c r="K99" s="79"/>
      <c r="L99" s="79"/>
      <c r="M99" s="79"/>
      <c r="N99" s="79"/>
      <c r="O99" s="79"/>
      <c r="P99" s="75"/>
      <c r="Q99" s="75"/>
      <c r="R99" s="75"/>
      <c r="S99" s="75"/>
      <c r="T99" s="75"/>
      <c r="U99" s="75"/>
      <c r="V99" s="75"/>
      <c r="W99" s="75"/>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c r="EN99" s="76"/>
      <c r="EO99" s="76"/>
      <c r="EP99" s="76"/>
      <c r="EQ99" s="76"/>
      <c r="ER99" s="76"/>
      <c r="ES99" s="76"/>
      <c r="ET99" s="76"/>
      <c r="EU99" s="76"/>
      <c r="EV99" s="76"/>
      <c r="EW99" s="76"/>
      <c r="EX99" s="76"/>
      <c r="EY99" s="76"/>
      <c r="EZ99" s="76"/>
      <c r="FA99" s="76"/>
      <c r="FB99" s="76"/>
      <c r="FC99" s="76"/>
      <c r="FD99" s="76"/>
      <c r="FE99" s="76"/>
      <c r="FF99" s="76"/>
      <c r="FG99" s="76"/>
      <c r="FH99" s="76"/>
      <c r="FI99" s="76"/>
      <c r="FJ99" s="76"/>
      <c r="FK99" s="76"/>
      <c r="FL99" s="76"/>
      <c r="FM99" s="76"/>
      <c r="FN99" s="76"/>
      <c r="FO99" s="76"/>
      <c r="FP99" s="76"/>
      <c r="FQ99" s="76"/>
      <c r="FR99" s="76"/>
      <c r="FS99" s="76"/>
      <c r="FT99" s="76"/>
      <c r="FU99" s="76"/>
      <c r="FV99" s="76"/>
      <c r="FW99" s="76"/>
      <c r="FX99" s="76"/>
      <c r="FY99" s="76"/>
      <c r="FZ99" s="76"/>
      <c r="GA99" s="76"/>
      <c r="GB99" s="76"/>
      <c r="GC99" s="76"/>
      <c r="GD99" s="76"/>
      <c r="GE99" s="76"/>
      <c r="GF99" s="76"/>
      <c r="GG99" s="76"/>
      <c r="GH99" s="76"/>
      <c r="GI99" s="76"/>
      <c r="GJ99" s="76"/>
      <c r="GK99" s="76"/>
      <c r="GL99" s="76"/>
      <c r="GM99" s="76"/>
      <c r="GN99" s="76"/>
      <c r="GO99" s="76"/>
      <c r="GP99" s="76"/>
      <c r="GQ99" s="76"/>
      <c r="GR99" s="76"/>
      <c r="GS99" s="76"/>
      <c r="GT99" s="76"/>
      <c r="GU99" s="76"/>
      <c r="GV99" s="76"/>
      <c r="GW99" s="76"/>
      <c r="GX99" s="76"/>
      <c r="GY99" s="76"/>
      <c r="GZ99" s="76"/>
      <c r="HA99" s="76"/>
      <c r="HB99" s="76"/>
      <c r="HC99" s="76"/>
      <c r="HD99" s="76"/>
      <c r="HE99" s="76"/>
      <c r="HF99" s="76"/>
      <c r="HG99" s="76"/>
      <c r="HH99" s="76"/>
      <c r="HI99" s="76"/>
      <c r="HJ99" s="76"/>
      <c r="HK99" s="76"/>
      <c r="HL99" s="76"/>
      <c r="HM99" s="76"/>
      <c r="HN99" s="76"/>
      <c r="HO99" s="76"/>
      <c r="HP99" s="76"/>
      <c r="HQ99" s="76"/>
      <c r="HR99" s="76"/>
      <c r="HS99" s="76"/>
      <c r="HT99" s="76"/>
      <c r="HU99" s="76"/>
      <c r="HV99" s="76"/>
      <c r="HW99" s="76"/>
      <c r="HX99" s="76"/>
      <c r="HY99" s="76"/>
      <c r="HZ99" s="76"/>
      <c r="IA99" s="76"/>
      <c r="IB99" s="76"/>
      <c r="IC99" s="76"/>
      <c r="ID99" s="76"/>
      <c r="IE99" s="76"/>
      <c r="IF99" s="76"/>
      <c r="IG99" s="76"/>
      <c r="IH99" s="76"/>
      <c r="II99" s="76"/>
      <c r="IJ99" s="76"/>
      <c r="IK99" s="76"/>
      <c r="IL99" s="76"/>
      <c r="IM99" s="76"/>
      <c r="IN99" s="76"/>
      <c r="IO99" s="76"/>
      <c r="IP99" s="76"/>
      <c r="IQ99" s="76"/>
    </row>
    <row r="100" spans="1:251" s="77" customFormat="1" ht="26.1" customHeight="1" x14ac:dyDescent="0.25">
      <c r="A100" s="73"/>
      <c r="B100" s="48">
        <v>95</v>
      </c>
      <c r="C100" s="49" t="s">
        <v>103</v>
      </c>
      <c r="D100" s="49" t="s">
        <v>5</v>
      </c>
      <c r="E100" s="48">
        <v>50</v>
      </c>
      <c r="F100" s="74">
        <v>5.57</v>
      </c>
      <c r="G100" s="51">
        <f t="shared" si="1"/>
        <v>278.5</v>
      </c>
      <c r="H100" s="53">
        <v>1957</v>
      </c>
      <c r="I100" s="53"/>
      <c r="J100" s="53"/>
      <c r="K100" s="79"/>
      <c r="L100" s="79"/>
      <c r="M100" s="79"/>
      <c r="N100" s="79"/>
      <c r="O100" s="79"/>
      <c r="P100" s="75"/>
      <c r="Q100" s="75"/>
      <c r="R100" s="75"/>
      <c r="S100" s="75"/>
      <c r="T100" s="75"/>
      <c r="U100" s="75"/>
      <c r="V100" s="75"/>
      <c r="W100" s="75"/>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c r="EN100" s="76"/>
      <c r="EO100" s="76"/>
      <c r="EP100" s="76"/>
      <c r="EQ100" s="76"/>
      <c r="ER100" s="76"/>
      <c r="ES100" s="76"/>
      <c r="ET100" s="76"/>
      <c r="EU100" s="76"/>
      <c r="EV100" s="76"/>
      <c r="EW100" s="76"/>
      <c r="EX100" s="76"/>
      <c r="EY100" s="76"/>
      <c r="EZ100" s="76"/>
      <c r="FA100" s="76"/>
      <c r="FB100" s="76"/>
      <c r="FC100" s="76"/>
      <c r="FD100" s="76"/>
      <c r="FE100" s="76"/>
      <c r="FF100" s="76"/>
      <c r="FG100" s="76"/>
      <c r="FH100" s="76"/>
      <c r="FI100" s="76"/>
      <c r="FJ100" s="76"/>
      <c r="FK100" s="76"/>
      <c r="FL100" s="76"/>
      <c r="FM100" s="76"/>
      <c r="FN100" s="76"/>
      <c r="FO100" s="76"/>
      <c r="FP100" s="76"/>
      <c r="FQ100" s="76"/>
      <c r="FR100" s="76"/>
      <c r="FS100" s="76"/>
      <c r="FT100" s="76"/>
      <c r="FU100" s="76"/>
      <c r="FV100" s="76"/>
      <c r="FW100" s="76"/>
      <c r="FX100" s="76"/>
      <c r="FY100" s="76"/>
      <c r="FZ100" s="76"/>
      <c r="GA100" s="76"/>
      <c r="GB100" s="76"/>
      <c r="GC100" s="76"/>
      <c r="GD100" s="76"/>
      <c r="GE100" s="76"/>
      <c r="GF100" s="76"/>
      <c r="GG100" s="76"/>
      <c r="GH100" s="76"/>
      <c r="GI100" s="76"/>
      <c r="GJ100" s="76"/>
      <c r="GK100" s="76"/>
      <c r="GL100" s="76"/>
      <c r="GM100" s="76"/>
      <c r="GN100" s="76"/>
      <c r="GO100" s="76"/>
      <c r="GP100" s="76"/>
      <c r="GQ100" s="76"/>
      <c r="GR100" s="76"/>
      <c r="GS100" s="76"/>
      <c r="GT100" s="76"/>
      <c r="GU100" s="76"/>
      <c r="GV100" s="76"/>
      <c r="GW100" s="76"/>
      <c r="GX100" s="76"/>
      <c r="GY100" s="76"/>
      <c r="GZ100" s="76"/>
      <c r="HA100" s="76"/>
      <c r="HB100" s="76"/>
      <c r="HC100" s="76"/>
      <c r="HD100" s="76"/>
      <c r="HE100" s="76"/>
      <c r="HF100" s="76"/>
      <c r="HG100" s="76"/>
      <c r="HH100" s="76"/>
      <c r="HI100" s="76"/>
      <c r="HJ100" s="76"/>
      <c r="HK100" s="76"/>
      <c r="HL100" s="76"/>
      <c r="HM100" s="76"/>
      <c r="HN100" s="76"/>
      <c r="HO100" s="76"/>
      <c r="HP100" s="76"/>
      <c r="HQ100" s="76"/>
      <c r="HR100" s="76"/>
      <c r="HS100" s="76"/>
      <c r="HT100" s="76"/>
      <c r="HU100" s="76"/>
      <c r="HV100" s="76"/>
      <c r="HW100" s="76"/>
      <c r="HX100" s="76"/>
      <c r="HY100" s="76"/>
      <c r="HZ100" s="76"/>
      <c r="IA100" s="76"/>
      <c r="IB100" s="76"/>
      <c r="IC100" s="76"/>
      <c r="ID100" s="76"/>
      <c r="IE100" s="76"/>
      <c r="IF100" s="76"/>
      <c r="IG100" s="76"/>
      <c r="IH100" s="76"/>
      <c r="II100" s="76"/>
      <c r="IJ100" s="76"/>
      <c r="IK100" s="76"/>
      <c r="IL100" s="76"/>
      <c r="IM100" s="76"/>
      <c r="IN100" s="76"/>
      <c r="IO100" s="76"/>
      <c r="IP100" s="76"/>
      <c r="IQ100" s="76"/>
    </row>
    <row r="101" spans="1:251" s="77" customFormat="1" ht="26.1" customHeight="1" x14ac:dyDescent="0.25">
      <c r="A101" s="73"/>
      <c r="B101" s="48">
        <v>96</v>
      </c>
      <c r="C101" s="49" t="s">
        <v>104</v>
      </c>
      <c r="D101" s="49" t="s">
        <v>5</v>
      </c>
      <c r="E101" s="48">
        <v>20</v>
      </c>
      <c r="F101" s="74">
        <v>9.89</v>
      </c>
      <c r="G101" s="51">
        <f t="shared" si="1"/>
        <v>197.8</v>
      </c>
      <c r="H101" s="53">
        <v>1958</v>
      </c>
      <c r="I101" s="53"/>
      <c r="J101" s="53"/>
      <c r="K101" s="79"/>
      <c r="L101" s="79"/>
      <c r="M101" s="79"/>
      <c r="N101" s="79"/>
      <c r="O101" s="79"/>
      <c r="P101" s="75"/>
      <c r="Q101" s="75"/>
      <c r="R101" s="75"/>
      <c r="S101" s="75"/>
      <c r="T101" s="75"/>
      <c r="U101" s="75"/>
      <c r="V101" s="75"/>
      <c r="W101" s="75"/>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c r="EN101" s="76"/>
      <c r="EO101" s="76"/>
      <c r="EP101" s="76"/>
      <c r="EQ101" s="76"/>
      <c r="ER101" s="76"/>
      <c r="ES101" s="76"/>
      <c r="ET101" s="76"/>
      <c r="EU101" s="76"/>
      <c r="EV101" s="76"/>
      <c r="EW101" s="76"/>
      <c r="EX101" s="76"/>
      <c r="EY101" s="76"/>
      <c r="EZ101" s="76"/>
      <c r="FA101" s="76"/>
      <c r="FB101" s="76"/>
      <c r="FC101" s="76"/>
      <c r="FD101" s="76"/>
      <c r="FE101" s="76"/>
      <c r="FF101" s="76"/>
      <c r="FG101" s="76"/>
      <c r="FH101" s="76"/>
      <c r="FI101" s="76"/>
      <c r="FJ101" s="76"/>
      <c r="FK101" s="76"/>
      <c r="FL101" s="76"/>
      <c r="FM101" s="76"/>
      <c r="FN101" s="76"/>
      <c r="FO101" s="76"/>
      <c r="FP101" s="76"/>
      <c r="FQ101" s="76"/>
      <c r="FR101" s="76"/>
      <c r="FS101" s="76"/>
      <c r="FT101" s="76"/>
      <c r="FU101" s="76"/>
      <c r="FV101" s="76"/>
      <c r="FW101" s="76"/>
      <c r="FX101" s="76"/>
      <c r="FY101" s="76"/>
      <c r="FZ101" s="76"/>
      <c r="GA101" s="76"/>
      <c r="GB101" s="76"/>
      <c r="GC101" s="76"/>
      <c r="GD101" s="76"/>
      <c r="GE101" s="76"/>
      <c r="GF101" s="76"/>
      <c r="GG101" s="76"/>
      <c r="GH101" s="76"/>
      <c r="GI101" s="76"/>
      <c r="GJ101" s="76"/>
      <c r="GK101" s="76"/>
      <c r="GL101" s="76"/>
      <c r="GM101" s="76"/>
      <c r="GN101" s="76"/>
      <c r="GO101" s="76"/>
      <c r="GP101" s="76"/>
      <c r="GQ101" s="76"/>
      <c r="GR101" s="76"/>
      <c r="GS101" s="76"/>
      <c r="GT101" s="76"/>
      <c r="GU101" s="76"/>
      <c r="GV101" s="76"/>
      <c r="GW101" s="76"/>
      <c r="GX101" s="76"/>
      <c r="GY101" s="76"/>
      <c r="GZ101" s="76"/>
      <c r="HA101" s="76"/>
      <c r="HB101" s="76"/>
      <c r="HC101" s="76"/>
      <c r="HD101" s="76"/>
      <c r="HE101" s="76"/>
      <c r="HF101" s="76"/>
      <c r="HG101" s="76"/>
      <c r="HH101" s="76"/>
      <c r="HI101" s="76"/>
      <c r="HJ101" s="76"/>
      <c r="HK101" s="76"/>
      <c r="HL101" s="76"/>
      <c r="HM101" s="76"/>
      <c r="HN101" s="76"/>
      <c r="HO101" s="76"/>
      <c r="HP101" s="76"/>
      <c r="HQ101" s="76"/>
      <c r="HR101" s="76"/>
      <c r="HS101" s="76"/>
      <c r="HT101" s="76"/>
      <c r="HU101" s="76"/>
      <c r="HV101" s="76"/>
      <c r="HW101" s="76"/>
      <c r="HX101" s="76"/>
      <c r="HY101" s="76"/>
      <c r="HZ101" s="76"/>
      <c r="IA101" s="76"/>
      <c r="IB101" s="76"/>
      <c r="IC101" s="76"/>
      <c r="ID101" s="76"/>
      <c r="IE101" s="76"/>
      <c r="IF101" s="76"/>
      <c r="IG101" s="76"/>
      <c r="IH101" s="76"/>
      <c r="II101" s="76"/>
      <c r="IJ101" s="76"/>
      <c r="IK101" s="76"/>
      <c r="IL101" s="76"/>
      <c r="IM101" s="76"/>
      <c r="IN101" s="76"/>
      <c r="IO101" s="76"/>
      <c r="IP101" s="76"/>
      <c r="IQ101" s="76"/>
    </row>
    <row r="102" spans="1:251" s="77" customFormat="1" ht="26.1" customHeight="1" x14ac:dyDescent="0.25">
      <c r="A102" s="73"/>
      <c r="B102" s="48">
        <v>97</v>
      </c>
      <c r="C102" s="49" t="s">
        <v>105</v>
      </c>
      <c r="D102" s="49" t="s">
        <v>5</v>
      </c>
      <c r="E102" s="48">
        <v>20</v>
      </c>
      <c r="F102" s="74">
        <v>12.05</v>
      </c>
      <c r="G102" s="51">
        <f t="shared" si="1"/>
        <v>241</v>
      </c>
      <c r="H102" s="53">
        <v>1959</v>
      </c>
      <c r="I102" s="53"/>
      <c r="J102" s="53"/>
      <c r="K102" s="79"/>
      <c r="L102" s="79"/>
      <c r="M102" s="79"/>
      <c r="N102" s="79"/>
      <c r="O102" s="79"/>
      <c r="P102" s="75"/>
      <c r="Q102" s="75"/>
      <c r="R102" s="75"/>
      <c r="S102" s="75"/>
      <c r="T102" s="75"/>
      <c r="U102" s="75"/>
      <c r="V102" s="75"/>
      <c r="W102" s="75"/>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c r="EN102" s="76"/>
      <c r="EO102" s="76"/>
      <c r="EP102" s="76"/>
      <c r="EQ102" s="76"/>
      <c r="ER102" s="76"/>
      <c r="ES102" s="76"/>
      <c r="ET102" s="76"/>
      <c r="EU102" s="76"/>
      <c r="EV102" s="76"/>
      <c r="EW102" s="76"/>
      <c r="EX102" s="76"/>
      <c r="EY102" s="76"/>
      <c r="EZ102" s="76"/>
      <c r="FA102" s="76"/>
      <c r="FB102" s="76"/>
      <c r="FC102" s="76"/>
      <c r="FD102" s="76"/>
      <c r="FE102" s="76"/>
      <c r="FF102" s="76"/>
      <c r="FG102" s="76"/>
      <c r="FH102" s="76"/>
      <c r="FI102" s="76"/>
      <c r="FJ102" s="76"/>
      <c r="FK102" s="76"/>
      <c r="FL102" s="76"/>
      <c r="FM102" s="76"/>
      <c r="FN102" s="76"/>
      <c r="FO102" s="76"/>
      <c r="FP102" s="76"/>
      <c r="FQ102" s="76"/>
      <c r="FR102" s="76"/>
      <c r="FS102" s="76"/>
      <c r="FT102" s="76"/>
      <c r="FU102" s="76"/>
      <c r="FV102" s="76"/>
      <c r="FW102" s="76"/>
      <c r="FX102" s="76"/>
      <c r="FY102" s="76"/>
      <c r="FZ102" s="76"/>
      <c r="GA102" s="76"/>
      <c r="GB102" s="76"/>
      <c r="GC102" s="76"/>
      <c r="GD102" s="76"/>
      <c r="GE102" s="76"/>
      <c r="GF102" s="76"/>
      <c r="GG102" s="76"/>
      <c r="GH102" s="76"/>
      <c r="GI102" s="76"/>
      <c r="GJ102" s="76"/>
      <c r="GK102" s="76"/>
      <c r="GL102" s="76"/>
      <c r="GM102" s="76"/>
      <c r="GN102" s="76"/>
      <c r="GO102" s="76"/>
      <c r="GP102" s="76"/>
      <c r="GQ102" s="76"/>
      <c r="GR102" s="76"/>
      <c r="GS102" s="76"/>
      <c r="GT102" s="76"/>
      <c r="GU102" s="76"/>
      <c r="GV102" s="76"/>
      <c r="GW102" s="76"/>
      <c r="GX102" s="76"/>
      <c r="GY102" s="76"/>
      <c r="GZ102" s="76"/>
      <c r="HA102" s="76"/>
      <c r="HB102" s="76"/>
      <c r="HC102" s="76"/>
      <c r="HD102" s="76"/>
      <c r="HE102" s="76"/>
      <c r="HF102" s="76"/>
      <c r="HG102" s="76"/>
      <c r="HH102" s="76"/>
      <c r="HI102" s="76"/>
      <c r="HJ102" s="76"/>
      <c r="HK102" s="76"/>
      <c r="HL102" s="76"/>
      <c r="HM102" s="76"/>
      <c r="HN102" s="76"/>
      <c r="HO102" s="76"/>
      <c r="HP102" s="76"/>
      <c r="HQ102" s="76"/>
      <c r="HR102" s="76"/>
      <c r="HS102" s="76"/>
      <c r="HT102" s="76"/>
      <c r="HU102" s="76"/>
      <c r="HV102" s="76"/>
      <c r="HW102" s="76"/>
      <c r="HX102" s="76"/>
      <c r="HY102" s="76"/>
      <c r="HZ102" s="76"/>
      <c r="IA102" s="76"/>
      <c r="IB102" s="76"/>
      <c r="IC102" s="76"/>
      <c r="ID102" s="76"/>
      <c r="IE102" s="76"/>
      <c r="IF102" s="76"/>
      <c r="IG102" s="76"/>
      <c r="IH102" s="76"/>
      <c r="II102" s="76"/>
      <c r="IJ102" s="76"/>
      <c r="IK102" s="76"/>
      <c r="IL102" s="76"/>
      <c r="IM102" s="76"/>
      <c r="IN102" s="76"/>
      <c r="IO102" s="76"/>
      <c r="IP102" s="76"/>
      <c r="IQ102" s="76"/>
    </row>
    <row r="103" spans="1:251" s="77" customFormat="1" ht="26.1" customHeight="1" x14ac:dyDescent="0.25">
      <c r="A103" s="73"/>
      <c r="B103" s="48">
        <v>98</v>
      </c>
      <c r="C103" s="49" t="s">
        <v>106</v>
      </c>
      <c r="D103" s="49" t="s">
        <v>5</v>
      </c>
      <c r="E103" s="48">
        <v>10</v>
      </c>
      <c r="F103" s="74">
        <v>29.8</v>
      </c>
      <c r="G103" s="51">
        <f t="shared" si="1"/>
        <v>298</v>
      </c>
      <c r="H103" s="53">
        <v>1925</v>
      </c>
      <c r="I103" s="53"/>
      <c r="J103" s="53"/>
      <c r="K103" s="79"/>
      <c r="L103" s="79"/>
      <c r="M103" s="79"/>
      <c r="N103" s="79"/>
      <c r="O103" s="79"/>
      <c r="P103" s="75"/>
      <c r="Q103" s="75"/>
      <c r="R103" s="75"/>
      <c r="S103" s="75"/>
      <c r="T103" s="75"/>
      <c r="U103" s="75"/>
      <c r="V103" s="75"/>
      <c r="W103" s="75"/>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c r="EN103" s="76"/>
      <c r="EO103" s="76"/>
      <c r="EP103" s="76"/>
      <c r="EQ103" s="76"/>
      <c r="ER103" s="76"/>
      <c r="ES103" s="76"/>
      <c r="ET103" s="76"/>
      <c r="EU103" s="76"/>
      <c r="EV103" s="76"/>
      <c r="EW103" s="76"/>
      <c r="EX103" s="76"/>
      <c r="EY103" s="76"/>
      <c r="EZ103" s="76"/>
      <c r="FA103" s="76"/>
      <c r="FB103" s="76"/>
      <c r="FC103" s="76"/>
      <c r="FD103" s="76"/>
      <c r="FE103" s="76"/>
      <c r="FF103" s="76"/>
      <c r="FG103" s="76"/>
      <c r="FH103" s="76"/>
      <c r="FI103" s="76"/>
      <c r="FJ103" s="76"/>
      <c r="FK103" s="76"/>
      <c r="FL103" s="76"/>
      <c r="FM103" s="76"/>
      <c r="FN103" s="76"/>
      <c r="FO103" s="76"/>
      <c r="FP103" s="76"/>
      <c r="FQ103" s="76"/>
      <c r="FR103" s="76"/>
      <c r="FS103" s="76"/>
      <c r="FT103" s="76"/>
      <c r="FU103" s="76"/>
      <c r="FV103" s="76"/>
      <c r="FW103" s="76"/>
      <c r="FX103" s="76"/>
      <c r="FY103" s="76"/>
      <c r="FZ103" s="76"/>
      <c r="GA103" s="76"/>
      <c r="GB103" s="76"/>
      <c r="GC103" s="76"/>
      <c r="GD103" s="76"/>
      <c r="GE103" s="76"/>
      <c r="GF103" s="76"/>
      <c r="GG103" s="76"/>
      <c r="GH103" s="76"/>
      <c r="GI103" s="76"/>
      <c r="GJ103" s="76"/>
      <c r="GK103" s="76"/>
      <c r="GL103" s="76"/>
      <c r="GM103" s="76"/>
      <c r="GN103" s="76"/>
      <c r="GO103" s="76"/>
      <c r="GP103" s="76"/>
      <c r="GQ103" s="76"/>
      <c r="GR103" s="76"/>
      <c r="GS103" s="76"/>
      <c r="GT103" s="76"/>
      <c r="GU103" s="76"/>
      <c r="GV103" s="76"/>
      <c r="GW103" s="76"/>
      <c r="GX103" s="76"/>
      <c r="GY103" s="76"/>
      <c r="GZ103" s="76"/>
      <c r="HA103" s="76"/>
      <c r="HB103" s="76"/>
      <c r="HC103" s="76"/>
      <c r="HD103" s="76"/>
      <c r="HE103" s="76"/>
      <c r="HF103" s="76"/>
      <c r="HG103" s="76"/>
      <c r="HH103" s="76"/>
      <c r="HI103" s="76"/>
      <c r="HJ103" s="76"/>
      <c r="HK103" s="76"/>
      <c r="HL103" s="76"/>
      <c r="HM103" s="76"/>
      <c r="HN103" s="76"/>
      <c r="HO103" s="76"/>
      <c r="HP103" s="76"/>
      <c r="HQ103" s="76"/>
      <c r="HR103" s="76"/>
      <c r="HS103" s="76"/>
      <c r="HT103" s="76"/>
      <c r="HU103" s="76"/>
      <c r="HV103" s="76"/>
      <c r="HW103" s="76"/>
      <c r="HX103" s="76"/>
      <c r="HY103" s="76"/>
      <c r="HZ103" s="76"/>
      <c r="IA103" s="76"/>
      <c r="IB103" s="76"/>
      <c r="IC103" s="76"/>
      <c r="ID103" s="76"/>
      <c r="IE103" s="76"/>
      <c r="IF103" s="76"/>
      <c r="IG103" s="76"/>
      <c r="IH103" s="76"/>
      <c r="II103" s="76"/>
      <c r="IJ103" s="76"/>
      <c r="IK103" s="76"/>
      <c r="IL103" s="76"/>
      <c r="IM103" s="76"/>
      <c r="IN103" s="76"/>
      <c r="IO103" s="76"/>
      <c r="IP103" s="76"/>
      <c r="IQ103" s="76"/>
    </row>
    <row r="104" spans="1:251" s="77" customFormat="1" ht="26.1" customHeight="1" x14ac:dyDescent="0.25">
      <c r="A104" s="73"/>
      <c r="B104" s="48">
        <v>99</v>
      </c>
      <c r="C104" s="49" t="s">
        <v>107</v>
      </c>
      <c r="D104" s="49" t="s">
        <v>5</v>
      </c>
      <c r="E104" s="48">
        <v>10</v>
      </c>
      <c r="F104" s="74">
        <v>42.37</v>
      </c>
      <c r="G104" s="51">
        <f t="shared" si="1"/>
        <v>423.7</v>
      </c>
      <c r="H104" s="53">
        <v>1960</v>
      </c>
      <c r="I104" s="53"/>
      <c r="J104" s="53"/>
      <c r="K104" s="79"/>
      <c r="L104" s="79"/>
      <c r="M104" s="79"/>
      <c r="N104" s="79"/>
      <c r="O104" s="79"/>
      <c r="P104" s="75"/>
      <c r="Q104" s="75"/>
      <c r="R104" s="75"/>
      <c r="S104" s="75"/>
      <c r="T104" s="75"/>
      <c r="U104" s="75"/>
      <c r="V104" s="75"/>
      <c r="W104" s="75"/>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c r="ID104" s="76"/>
      <c r="IE104" s="76"/>
      <c r="IF104" s="76"/>
      <c r="IG104" s="76"/>
      <c r="IH104" s="76"/>
      <c r="II104" s="76"/>
      <c r="IJ104" s="76"/>
      <c r="IK104" s="76"/>
      <c r="IL104" s="76"/>
      <c r="IM104" s="76"/>
      <c r="IN104" s="76"/>
      <c r="IO104" s="76"/>
      <c r="IP104" s="76"/>
      <c r="IQ104" s="76"/>
    </row>
    <row r="105" spans="1:251" s="77" customFormat="1" ht="26.1" customHeight="1" x14ac:dyDescent="0.25">
      <c r="A105" s="73"/>
      <c r="B105" s="48">
        <v>100</v>
      </c>
      <c r="C105" s="49" t="s">
        <v>108</v>
      </c>
      <c r="D105" s="49" t="s">
        <v>5</v>
      </c>
      <c r="E105" s="48">
        <v>10</v>
      </c>
      <c r="F105" s="74">
        <v>60.88</v>
      </c>
      <c r="G105" s="51">
        <f t="shared" si="1"/>
        <v>608.80000000000007</v>
      </c>
      <c r="H105" s="53">
        <v>1961</v>
      </c>
      <c r="I105" s="53"/>
      <c r="J105" s="53"/>
      <c r="K105" s="79"/>
      <c r="L105" s="79"/>
      <c r="M105" s="79"/>
      <c r="N105" s="79"/>
      <c r="O105" s="79"/>
      <c r="P105" s="75"/>
      <c r="Q105" s="75"/>
      <c r="R105" s="75"/>
      <c r="S105" s="75"/>
      <c r="T105" s="75"/>
      <c r="U105" s="75"/>
      <c r="V105" s="75"/>
      <c r="W105" s="75"/>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c r="EN105" s="76"/>
      <c r="EO105" s="76"/>
      <c r="EP105" s="76"/>
      <c r="EQ105" s="76"/>
      <c r="ER105" s="76"/>
      <c r="ES105" s="76"/>
      <c r="ET105" s="76"/>
      <c r="EU105" s="76"/>
      <c r="EV105" s="76"/>
      <c r="EW105" s="76"/>
      <c r="EX105" s="76"/>
      <c r="EY105" s="76"/>
      <c r="EZ105" s="76"/>
      <c r="FA105" s="76"/>
      <c r="FB105" s="76"/>
      <c r="FC105" s="76"/>
      <c r="FD105" s="76"/>
      <c r="FE105" s="76"/>
      <c r="FF105" s="76"/>
      <c r="FG105" s="76"/>
      <c r="FH105" s="76"/>
      <c r="FI105" s="76"/>
      <c r="FJ105" s="76"/>
      <c r="FK105" s="76"/>
      <c r="FL105" s="76"/>
      <c r="FM105" s="76"/>
      <c r="FN105" s="76"/>
      <c r="FO105" s="76"/>
      <c r="FP105" s="76"/>
      <c r="FQ105" s="76"/>
      <c r="FR105" s="76"/>
      <c r="FS105" s="76"/>
      <c r="FT105" s="76"/>
      <c r="FU105" s="76"/>
      <c r="FV105" s="76"/>
      <c r="FW105" s="76"/>
      <c r="FX105" s="76"/>
      <c r="FY105" s="76"/>
      <c r="FZ105" s="76"/>
      <c r="GA105" s="76"/>
      <c r="GB105" s="76"/>
      <c r="GC105" s="76"/>
      <c r="GD105" s="76"/>
      <c r="GE105" s="76"/>
      <c r="GF105" s="76"/>
      <c r="GG105" s="76"/>
      <c r="GH105" s="76"/>
      <c r="GI105" s="76"/>
      <c r="GJ105" s="76"/>
      <c r="GK105" s="76"/>
      <c r="GL105" s="76"/>
      <c r="GM105" s="76"/>
      <c r="GN105" s="76"/>
      <c r="GO105" s="76"/>
      <c r="GP105" s="76"/>
      <c r="GQ105" s="76"/>
      <c r="GR105" s="76"/>
      <c r="GS105" s="76"/>
      <c r="GT105" s="76"/>
      <c r="GU105" s="76"/>
      <c r="GV105" s="76"/>
      <c r="GW105" s="76"/>
      <c r="GX105" s="76"/>
      <c r="GY105" s="76"/>
      <c r="GZ105" s="76"/>
      <c r="HA105" s="76"/>
      <c r="HB105" s="76"/>
      <c r="HC105" s="76"/>
      <c r="HD105" s="76"/>
      <c r="HE105" s="76"/>
      <c r="HF105" s="76"/>
      <c r="HG105" s="76"/>
      <c r="HH105" s="76"/>
      <c r="HI105" s="76"/>
      <c r="HJ105" s="76"/>
      <c r="HK105" s="76"/>
      <c r="HL105" s="76"/>
      <c r="HM105" s="76"/>
      <c r="HN105" s="76"/>
      <c r="HO105" s="76"/>
      <c r="HP105" s="76"/>
      <c r="HQ105" s="76"/>
      <c r="HR105" s="76"/>
      <c r="HS105" s="76"/>
      <c r="HT105" s="76"/>
      <c r="HU105" s="76"/>
      <c r="HV105" s="76"/>
      <c r="HW105" s="76"/>
      <c r="HX105" s="76"/>
      <c r="HY105" s="76"/>
      <c r="HZ105" s="76"/>
      <c r="IA105" s="76"/>
      <c r="IB105" s="76"/>
      <c r="IC105" s="76"/>
      <c r="ID105" s="76"/>
      <c r="IE105" s="76"/>
      <c r="IF105" s="76"/>
      <c r="IG105" s="76"/>
      <c r="IH105" s="76"/>
      <c r="II105" s="76"/>
      <c r="IJ105" s="76"/>
      <c r="IK105" s="76"/>
      <c r="IL105" s="76"/>
      <c r="IM105" s="76"/>
      <c r="IN105" s="76"/>
      <c r="IO105" s="76"/>
      <c r="IP105" s="76"/>
      <c r="IQ105" s="76"/>
    </row>
    <row r="106" spans="1:251" s="77" customFormat="1" ht="26.1" customHeight="1" x14ac:dyDescent="0.25">
      <c r="A106" s="73"/>
      <c r="B106" s="48">
        <v>101</v>
      </c>
      <c r="C106" s="49" t="s">
        <v>109</v>
      </c>
      <c r="D106" s="49" t="s">
        <v>5</v>
      </c>
      <c r="E106" s="48">
        <v>10</v>
      </c>
      <c r="F106" s="74">
        <v>17.55</v>
      </c>
      <c r="G106" s="51">
        <f t="shared" si="1"/>
        <v>175.5</v>
      </c>
      <c r="H106" s="53">
        <v>38426</v>
      </c>
      <c r="I106" s="53"/>
      <c r="J106" s="53"/>
      <c r="K106" s="79"/>
      <c r="L106" s="79"/>
      <c r="M106" s="79"/>
      <c r="N106" s="79"/>
      <c r="O106" s="79"/>
      <c r="P106" s="75"/>
      <c r="Q106" s="75"/>
      <c r="R106" s="75"/>
      <c r="S106" s="75"/>
      <c r="T106" s="75"/>
      <c r="U106" s="75"/>
      <c r="V106" s="75"/>
      <c r="W106" s="75"/>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c r="IJ106" s="76"/>
      <c r="IK106" s="76"/>
      <c r="IL106" s="76"/>
      <c r="IM106" s="76"/>
      <c r="IN106" s="76"/>
      <c r="IO106" s="76"/>
      <c r="IP106" s="76"/>
      <c r="IQ106" s="76"/>
    </row>
    <row r="107" spans="1:251" s="77" customFormat="1" ht="26.1" customHeight="1" x14ac:dyDescent="0.25">
      <c r="A107" s="73"/>
      <c r="B107" s="48">
        <v>102</v>
      </c>
      <c r="C107" s="49" t="s">
        <v>110</v>
      </c>
      <c r="D107" s="49" t="s">
        <v>5</v>
      </c>
      <c r="E107" s="48">
        <v>10</v>
      </c>
      <c r="F107" s="74">
        <v>39.799999999999997</v>
      </c>
      <c r="G107" s="51">
        <f t="shared" si="1"/>
        <v>398</v>
      </c>
      <c r="H107" s="53">
        <v>38423</v>
      </c>
      <c r="I107" s="53"/>
      <c r="J107" s="53"/>
      <c r="K107" s="79"/>
      <c r="L107" s="79"/>
      <c r="M107" s="79"/>
      <c r="N107" s="79"/>
      <c r="O107" s="79"/>
      <c r="P107" s="75"/>
      <c r="Q107" s="75"/>
      <c r="R107" s="75"/>
      <c r="S107" s="75"/>
      <c r="T107" s="75"/>
      <c r="U107" s="75"/>
      <c r="V107" s="75"/>
      <c r="W107" s="75"/>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c r="IJ107" s="76"/>
      <c r="IK107" s="76"/>
      <c r="IL107" s="76"/>
      <c r="IM107" s="76"/>
      <c r="IN107" s="76"/>
      <c r="IO107" s="76"/>
      <c r="IP107" s="76"/>
      <c r="IQ107" s="76"/>
    </row>
    <row r="108" spans="1:251" s="77" customFormat="1" ht="26.1" customHeight="1" x14ac:dyDescent="0.25">
      <c r="A108" s="73"/>
      <c r="B108" s="48">
        <v>103</v>
      </c>
      <c r="C108" s="49" t="s">
        <v>111</v>
      </c>
      <c r="D108" s="49" t="s">
        <v>5</v>
      </c>
      <c r="E108" s="48">
        <v>10</v>
      </c>
      <c r="F108" s="74">
        <v>18.79</v>
      </c>
      <c r="G108" s="51">
        <f t="shared" si="1"/>
        <v>187.89999999999998</v>
      </c>
      <c r="H108" s="53">
        <v>38421</v>
      </c>
      <c r="I108" s="53"/>
      <c r="J108" s="53"/>
      <c r="K108" s="79"/>
      <c r="L108" s="79"/>
      <c r="M108" s="79"/>
      <c r="N108" s="79"/>
      <c r="O108" s="79"/>
      <c r="P108" s="75"/>
      <c r="Q108" s="75"/>
      <c r="R108" s="75"/>
      <c r="S108" s="75"/>
      <c r="T108" s="75"/>
      <c r="U108" s="75"/>
      <c r="V108" s="75"/>
      <c r="W108" s="75"/>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c r="IJ108" s="76"/>
      <c r="IK108" s="76"/>
      <c r="IL108" s="76"/>
      <c r="IM108" s="76"/>
      <c r="IN108" s="76"/>
      <c r="IO108" s="76"/>
      <c r="IP108" s="76"/>
      <c r="IQ108" s="76"/>
    </row>
    <row r="109" spans="1:251" s="77" customFormat="1" ht="26.1" customHeight="1" x14ac:dyDescent="0.25">
      <c r="A109" s="73"/>
      <c r="B109" s="48">
        <v>104</v>
      </c>
      <c r="C109" s="49" t="s">
        <v>112</v>
      </c>
      <c r="D109" s="49" t="s">
        <v>5</v>
      </c>
      <c r="E109" s="48">
        <v>5</v>
      </c>
      <c r="F109" s="74">
        <v>27.47</v>
      </c>
      <c r="G109" s="51">
        <f t="shared" si="1"/>
        <v>137.35</v>
      </c>
      <c r="H109" s="53">
        <v>38422</v>
      </c>
      <c r="I109" s="53"/>
      <c r="J109" s="53"/>
      <c r="K109" s="79"/>
      <c r="L109" s="79"/>
      <c r="M109" s="79"/>
      <c r="N109" s="79"/>
      <c r="O109" s="79"/>
      <c r="P109" s="75"/>
      <c r="Q109" s="75"/>
      <c r="R109" s="75"/>
      <c r="S109" s="75"/>
      <c r="T109" s="75"/>
      <c r="U109" s="75"/>
      <c r="V109" s="75"/>
      <c r="W109" s="75"/>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c r="IJ109" s="76"/>
      <c r="IK109" s="76"/>
      <c r="IL109" s="76"/>
      <c r="IM109" s="76"/>
      <c r="IN109" s="76"/>
      <c r="IO109" s="76"/>
      <c r="IP109" s="76"/>
      <c r="IQ109" s="76"/>
    </row>
    <row r="110" spans="1:251" s="77" customFormat="1" ht="26.1" customHeight="1" x14ac:dyDescent="0.25">
      <c r="A110" s="73"/>
      <c r="B110" s="48">
        <v>105</v>
      </c>
      <c r="C110" s="49" t="s">
        <v>113</v>
      </c>
      <c r="D110" s="49" t="s">
        <v>24</v>
      </c>
      <c r="E110" s="48">
        <v>60</v>
      </c>
      <c r="F110" s="74">
        <v>22.08</v>
      </c>
      <c r="G110" s="51">
        <f t="shared" si="1"/>
        <v>1324.8</v>
      </c>
      <c r="H110" s="53">
        <v>11002</v>
      </c>
      <c r="I110" s="53"/>
      <c r="J110" s="53"/>
      <c r="K110" s="79"/>
      <c r="L110" s="79"/>
      <c r="M110" s="79"/>
      <c r="N110" s="79"/>
      <c r="O110" s="79"/>
      <c r="P110" s="75"/>
      <c r="Q110" s="75"/>
      <c r="R110" s="75"/>
      <c r="S110" s="75"/>
      <c r="T110" s="75"/>
      <c r="U110" s="75"/>
      <c r="V110" s="75"/>
      <c r="W110" s="75"/>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c r="IJ110" s="76"/>
      <c r="IK110" s="76"/>
      <c r="IL110" s="76"/>
      <c r="IM110" s="76"/>
      <c r="IN110" s="76"/>
      <c r="IO110" s="76"/>
      <c r="IP110" s="76"/>
      <c r="IQ110" s="76"/>
    </row>
    <row r="111" spans="1:251" s="77" customFormat="1" ht="26.1" customHeight="1" x14ac:dyDescent="0.25">
      <c r="A111" s="73"/>
      <c r="B111" s="48">
        <v>106</v>
      </c>
      <c r="C111" s="49" t="s">
        <v>114</v>
      </c>
      <c r="D111" s="49" t="s">
        <v>24</v>
      </c>
      <c r="E111" s="48">
        <v>20</v>
      </c>
      <c r="F111" s="74">
        <v>21.22</v>
      </c>
      <c r="G111" s="51">
        <f t="shared" si="1"/>
        <v>424.4</v>
      </c>
      <c r="H111" s="53">
        <v>10999</v>
      </c>
      <c r="I111" s="53"/>
      <c r="J111" s="53"/>
      <c r="K111" s="79"/>
      <c r="L111" s="79"/>
      <c r="M111" s="79"/>
      <c r="N111" s="79"/>
      <c r="O111" s="79"/>
      <c r="P111" s="75"/>
      <c r="Q111" s="75"/>
      <c r="R111" s="75"/>
      <c r="S111" s="75"/>
      <c r="T111" s="75"/>
      <c r="U111" s="75"/>
      <c r="V111" s="75"/>
      <c r="W111" s="75"/>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c r="IJ111" s="76"/>
      <c r="IK111" s="76"/>
      <c r="IL111" s="76"/>
      <c r="IM111" s="76"/>
      <c r="IN111" s="76"/>
      <c r="IO111" s="76"/>
      <c r="IP111" s="76"/>
      <c r="IQ111" s="76"/>
    </row>
    <row r="112" spans="1:251" s="77" customFormat="1" ht="26.1" customHeight="1" x14ac:dyDescent="0.25">
      <c r="A112" s="73"/>
      <c r="B112" s="48">
        <v>107</v>
      </c>
      <c r="C112" s="49" t="s">
        <v>115</v>
      </c>
      <c r="D112" s="49" t="s">
        <v>24</v>
      </c>
      <c r="E112" s="48">
        <v>20</v>
      </c>
      <c r="F112" s="74">
        <v>23</v>
      </c>
      <c r="G112" s="51">
        <f t="shared" si="1"/>
        <v>460</v>
      </c>
      <c r="H112" s="53">
        <v>10997</v>
      </c>
      <c r="I112" s="53"/>
      <c r="J112" s="53"/>
      <c r="K112" s="79"/>
      <c r="L112" s="79"/>
      <c r="M112" s="79"/>
      <c r="N112" s="79"/>
      <c r="O112" s="79"/>
      <c r="P112" s="75"/>
      <c r="Q112" s="75"/>
      <c r="R112" s="75"/>
      <c r="S112" s="75"/>
      <c r="T112" s="75"/>
      <c r="U112" s="75"/>
      <c r="V112" s="75"/>
      <c r="W112" s="75"/>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c r="CE112" s="76"/>
      <c r="CF112" s="76"/>
      <c r="CG112" s="76"/>
      <c r="CH112" s="76"/>
      <c r="CI112" s="76"/>
      <c r="CJ112" s="76"/>
      <c r="CK112" s="76"/>
      <c r="CL112" s="76"/>
      <c r="CM112" s="76"/>
      <c r="CN112" s="76"/>
      <c r="CO112" s="76"/>
      <c r="CP112" s="76"/>
      <c r="CQ112" s="76"/>
      <c r="CR112" s="76"/>
      <c r="CS112" s="76"/>
      <c r="CT112" s="76"/>
      <c r="CU112" s="76"/>
      <c r="CV112" s="76"/>
      <c r="CW112" s="76"/>
      <c r="CX112" s="76"/>
      <c r="CY112" s="76"/>
      <c r="CZ112" s="76"/>
      <c r="DA112" s="76"/>
      <c r="DB112" s="76"/>
      <c r="DC112" s="76"/>
      <c r="DD112" s="76"/>
      <c r="DE112" s="76"/>
      <c r="DF112" s="76"/>
      <c r="DG112" s="76"/>
      <c r="DH112" s="76"/>
      <c r="DI112" s="76"/>
      <c r="DJ112" s="76"/>
      <c r="DK112" s="76"/>
      <c r="DL112" s="76"/>
      <c r="DM112" s="76"/>
      <c r="DN112" s="76"/>
      <c r="DO112" s="76"/>
      <c r="DP112" s="76"/>
      <c r="DQ112" s="76"/>
      <c r="DR112" s="76"/>
      <c r="DS112" s="76"/>
      <c r="DT112" s="76"/>
      <c r="DU112" s="76"/>
      <c r="DV112" s="76"/>
      <c r="DW112" s="76"/>
      <c r="DX112" s="76"/>
      <c r="DY112" s="76"/>
      <c r="DZ112" s="76"/>
      <c r="EA112" s="76"/>
      <c r="EB112" s="76"/>
      <c r="EC112" s="76"/>
      <c r="ED112" s="76"/>
      <c r="EE112" s="76"/>
      <c r="EF112" s="76"/>
      <c r="EG112" s="76"/>
      <c r="EH112" s="76"/>
      <c r="EI112" s="76"/>
      <c r="EJ112" s="76"/>
      <c r="EK112" s="76"/>
      <c r="EL112" s="76"/>
      <c r="EM112" s="76"/>
      <c r="EN112" s="76"/>
      <c r="EO112" s="76"/>
      <c r="EP112" s="76"/>
      <c r="EQ112" s="76"/>
      <c r="ER112" s="76"/>
      <c r="ES112" s="76"/>
      <c r="ET112" s="76"/>
      <c r="EU112" s="76"/>
      <c r="EV112" s="76"/>
      <c r="EW112" s="76"/>
      <c r="EX112" s="76"/>
      <c r="EY112" s="76"/>
      <c r="EZ112" s="76"/>
      <c r="FA112" s="76"/>
      <c r="FB112" s="76"/>
      <c r="FC112" s="76"/>
      <c r="FD112" s="76"/>
      <c r="FE112" s="76"/>
      <c r="FF112" s="76"/>
      <c r="FG112" s="76"/>
      <c r="FH112" s="76"/>
      <c r="FI112" s="76"/>
      <c r="FJ112" s="76"/>
      <c r="FK112" s="76"/>
      <c r="FL112" s="76"/>
      <c r="FM112" s="76"/>
      <c r="FN112" s="76"/>
      <c r="FO112" s="76"/>
      <c r="FP112" s="76"/>
      <c r="FQ112" s="76"/>
      <c r="FR112" s="76"/>
      <c r="FS112" s="76"/>
      <c r="FT112" s="76"/>
      <c r="FU112" s="76"/>
      <c r="FV112" s="76"/>
      <c r="FW112" s="76"/>
      <c r="FX112" s="76"/>
      <c r="FY112" s="76"/>
      <c r="FZ112" s="76"/>
      <c r="GA112" s="76"/>
      <c r="GB112" s="76"/>
      <c r="GC112" s="76"/>
      <c r="GD112" s="76"/>
      <c r="GE112" s="76"/>
      <c r="GF112" s="76"/>
      <c r="GG112" s="76"/>
      <c r="GH112" s="76"/>
      <c r="GI112" s="76"/>
      <c r="GJ112" s="76"/>
      <c r="GK112" s="76"/>
      <c r="GL112" s="76"/>
      <c r="GM112" s="76"/>
      <c r="GN112" s="76"/>
      <c r="GO112" s="76"/>
      <c r="GP112" s="76"/>
      <c r="GQ112" s="76"/>
      <c r="GR112" s="76"/>
      <c r="GS112" s="76"/>
      <c r="GT112" s="76"/>
      <c r="GU112" s="76"/>
      <c r="GV112" s="76"/>
      <c r="GW112" s="76"/>
      <c r="GX112" s="76"/>
      <c r="GY112" s="76"/>
      <c r="GZ112" s="76"/>
      <c r="HA112" s="76"/>
      <c r="HB112" s="76"/>
      <c r="HC112" s="76"/>
      <c r="HD112" s="76"/>
      <c r="HE112" s="76"/>
      <c r="HF112" s="76"/>
      <c r="HG112" s="76"/>
      <c r="HH112" s="76"/>
      <c r="HI112" s="76"/>
      <c r="HJ112" s="76"/>
      <c r="HK112" s="76"/>
      <c r="HL112" s="76"/>
      <c r="HM112" s="76"/>
      <c r="HN112" s="76"/>
      <c r="HO112" s="76"/>
      <c r="HP112" s="76"/>
      <c r="HQ112" s="76"/>
      <c r="HR112" s="76"/>
      <c r="HS112" s="76"/>
      <c r="HT112" s="76"/>
      <c r="HU112" s="76"/>
      <c r="HV112" s="76"/>
      <c r="HW112" s="76"/>
      <c r="HX112" s="76"/>
      <c r="HY112" s="76"/>
      <c r="HZ112" s="76"/>
      <c r="IA112" s="76"/>
      <c r="IB112" s="76"/>
      <c r="IC112" s="76"/>
      <c r="ID112" s="76"/>
      <c r="IE112" s="76"/>
      <c r="IF112" s="76"/>
      <c r="IG112" s="76"/>
      <c r="IH112" s="76"/>
      <c r="II112" s="76"/>
      <c r="IJ112" s="76"/>
      <c r="IK112" s="76"/>
      <c r="IL112" s="76"/>
      <c r="IM112" s="76"/>
      <c r="IN112" s="76"/>
      <c r="IO112" s="76"/>
      <c r="IP112" s="76"/>
      <c r="IQ112" s="76"/>
    </row>
    <row r="113" spans="1:251" s="77" customFormat="1" ht="26.1" customHeight="1" x14ac:dyDescent="0.25">
      <c r="A113" s="73"/>
      <c r="B113" s="48">
        <v>108</v>
      </c>
      <c r="C113" s="49" t="s">
        <v>116</v>
      </c>
      <c r="D113" s="49" t="s">
        <v>5</v>
      </c>
      <c r="E113" s="48">
        <v>100</v>
      </c>
      <c r="F113" s="74">
        <v>29.79</v>
      </c>
      <c r="G113" s="51">
        <f t="shared" si="1"/>
        <v>2979</v>
      </c>
      <c r="H113" s="53">
        <v>11683</v>
      </c>
      <c r="I113" s="53"/>
      <c r="J113" s="53"/>
      <c r="K113" s="79"/>
      <c r="L113" s="79"/>
      <c r="M113" s="79"/>
      <c r="N113" s="79"/>
      <c r="O113" s="79"/>
      <c r="P113" s="75"/>
      <c r="Q113" s="75"/>
      <c r="R113" s="75"/>
      <c r="S113" s="75"/>
      <c r="T113" s="75"/>
      <c r="U113" s="75"/>
      <c r="V113" s="75"/>
      <c r="W113" s="75"/>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c r="CE113" s="76"/>
      <c r="CF113" s="76"/>
      <c r="CG113" s="76"/>
      <c r="CH113" s="76"/>
      <c r="CI113" s="76"/>
      <c r="CJ113" s="76"/>
      <c r="CK113" s="76"/>
      <c r="CL113" s="76"/>
      <c r="CM113" s="76"/>
      <c r="CN113" s="76"/>
      <c r="CO113" s="76"/>
      <c r="CP113" s="76"/>
      <c r="CQ113" s="76"/>
      <c r="CR113" s="76"/>
      <c r="CS113" s="76"/>
      <c r="CT113" s="76"/>
      <c r="CU113" s="76"/>
      <c r="CV113" s="76"/>
      <c r="CW113" s="76"/>
      <c r="CX113" s="76"/>
      <c r="CY113" s="76"/>
      <c r="CZ113" s="76"/>
      <c r="DA113" s="76"/>
      <c r="DB113" s="76"/>
      <c r="DC113" s="76"/>
      <c r="DD113" s="76"/>
      <c r="DE113" s="76"/>
      <c r="DF113" s="76"/>
      <c r="DG113" s="76"/>
      <c r="DH113" s="76"/>
      <c r="DI113" s="76"/>
      <c r="DJ113" s="76"/>
      <c r="DK113" s="76"/>
      <c r="DL113" s="76"/>
      <c r="DM113" s="76"/>
      <c r="DN113" s="76"/>
      <c r="DO113" s="76"/>
      <c r="DP113" s="76"/>
      <c r="DQ113" s="76"/>
      <c r="DR113" s="76"/>
      <c r="DS113" s="76"/>
      <c r="DT113" s="76"/>
      <c r="DU113" s="76"/>
      <c r="DV113" s="76"/>
      <c r="DW113" s="76"/>
      <c r="DX113" s="76"/>
      <c r="DY113" s="76"/>
      <c r="DZ113" s="76"/>
      <c r="EA113" s="76"/>
      <c r="EB113" s="76"/>
      <c r="EC113" s="76"/>
      <c r="ED113" s="76"/>
      <c r="EE113" s="76"/>
      <c r="EF113" s="76"/>
      <c r="EG113" s="76"/>
      <c r="EH113" s="76"/>
      <c r="EI113" s="76"/>
      <c r="EJ113" s="76"/>
      <c r="EK113" s="76"/>
      <c r="EL113" s="76"/>
      <c r="EM113" s="76"/>
      <c r="EN113" s="76"/>
      <c r="EO113" s="76"/>
      <c r="EP113" s="76"/>
      <c r="EQ113" s="76"/>
      <c r="ER113" s="76"/>
      <c r="ES113" s="76"/>
      <c r="ET113" s="76"/>
      <c r="EU113" s="76"/>
      <c r="EV113" s="76"/>
      <c r="EW113" s="76"/>
      <c r="EX113" s="76"/>
      <c r="EY113" s="76"/>
      <c r="EZ113" s="76"/>
      <c r="FA113" s="76"/>
      <c r="FB113" s="76"/>
      <c r="FC113" s="76"/>
      <c r="FD113" s="76"/>
      <c r="FE113" s="76"/>
      <c r="FF113" s="76"/>
      <c r="FG113" s="76"/>
      <c r="FH113" s="76"/>
      <c r="FI113" s="76"/>
      <c r="FJ113" s="76"/>
      <c r="FK113" s="76"/>
      <c r="FL113" s="76"/>
      <c r="FM113" s="76"/>
      <c r="FN113" s="76"/>
      <c r="FO113" s="76"/>
      <c r="FP113" s="76"/>
      <c r="FQ113" s="76"/>
      <c r="FR113" s="76"/>
      <c r="FS113" s="76"/>
      <c r="FT113" s="76"/>
      <c r="FU113" s="76"/>
      <c r="FV113" s="76"/>
      <c r="FW113" s="76"/>
      <c r="FX113" s="76"/>
      <c r="FY113" s="76"/>
      <c r="FZ113" s="76"/>
      <c r="GA113" s="76"/>
      <c r="GB113" s="76"/>
      <c r="GC113" s="76"/>
      <c r="GD113" s="76"/>
      <c r="GE113" s="76"/>
      <c r="GF113" s="76"/>
      <c r="GG113" s="76"/>
      <c r="GH113" s="76"/>
      <c r="GI113" s="76"/>
      <c r="GJ113" s="76"/>
      <c r="GK113" s="76"/>
      <c r="GL113" s="76"/>
      <c r="GM113" s="76"/>
      <c r="GN113" s="76"/>
      <c r="GO113" s="76"/>
      <c r="GP113" s="76"/>
      <c r="GQ113" s="76"/>
      <c r="GR113" s="76"/>
      <c r="GS113" s="76"/>
      <c r="GT113" s="76"/>
      <c r="GU113" s="76"/>
      <c r="GV113" s="76"/>
      <c r="GW113" s="76"/>
      <c r="GX113" s="76"/>
      <c r="GY113" s="76"/>
      <c r="GZ113" s="76"/>
      <c r="HA113" s="76"/>
      <c r="HB113" s="76"/>
      <c r="HC113" s="76"/>
      <c r="HD113" s="76"/>
      <c r="HE113" s="76"/>
      <c r="HF113" s="76"/>
      <c r="HG113" s="76"/>
      <c r="HH113" s="76"/>
      <c r="HI113" s="76"/>
      <c r="HJ113" s="76"/>
      <c r="HK113" s="76"/>
      <c r="HL113" s="76"/>
      <c r="HM113" s="76"/>
      <c r="HN113" s="76"/>
      <c r="HO113" s="76"/>
      <c r="HP113" s="76"/>
      <c r="HQ113" s="76"/>
      <c r="HR113" s="76"/>
      <c r="HS113" s="76"/>
      <c r="HT113" s="76"/>
      <c r="HU113" s="76"/>
      <c r="HV113" s="76"/>
      <c r="HW113" s="76"/>
      <c r="HX113" s="76"/>
      <c r="HY113" s="76"/>
      <c r="HZ113" s="76"/>
      <c r="IA113" s="76"/>
      <c r="IB113" s="76"/>
      <c r="IC113" s="76"/>
      <c r="ID113" s="76"/>
      <c r="IE113" s="76"/>
      <c r="IF113" s="76"/>
      <c r="IG113" s="76"/>
      <c r="IH113" s="76"/>
      <c r="II113" s="76"/>
      <c r="IJ113" s="76"/>
      <c r="IK113" s="76"/>
      <c r="IL113" s="76"/>
      <c r="IM113" s="76"/>
      <c r="IN113" s="76"/>
      <c r="IO113" s="76"/>
      <c r="IP113" s="76"/>
      <c r="IQ113" s="76"/>
    </row>
    <row r="114" spans="1:251" s="77" customFormat="1" ht="26.1" customHeight="1" x14ac:dyDescent="0.25">
      <c r="A114" s="73"/>
      <c r="B114" s="48">
        <v>109</v>
      </c>
      <c r="C114" s="49" t="s">
        <v>117</v>
      </c>
      <c r="D114" s="49" t="s">
        <v>5</v>
      </c>
      <c r="E114" s="48">
        <v>100</v>
      </c>
      <c r="F114" s="74">
        <v>32.6</v>
      </c>
      <c r="G114" s="51">
        <f t="shared" si="1"/>
        <v>3260</v>
      </c>
      <c r="H114" s="53">
        <v>11684</v>
      </c>
      <c r="I114" s="53"/>
      <c r="J114" s="53"/>
      <c r="K114" s="79"/>
      <c r="L114" s="79"/>
      <c r="M114" s="79"/>
      <c r="N114" s="79"/>
      <c r="O114" s="79"/>
      <c r="P114" s="75"/>
      <c r="Q114" s="75"/>
      <c r="R114" s="75"/>
      <c r="S114" s="75"/>
      <c r="T114" s="75"/>
      <c r="U114" s="75"/>
      <c r="V114" s="75"/>
      <c r="W114" s="75"/>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c r="IM114" s="76"/>
      <c r="IN114" s="76"/>
      <c r="IO114" s="76"/>
      <c r="IP114" s="76"/>
      <c r="IQ114" s="76"/>
    </row>
    <row r="115" spans="1:251" s="77" customFormat="1" ht="26.1" customHeight="1" x14ac:dyDescent="0.25">
      <c r="A115" s="73"/>
      <c r="B115" s="48">
        <v>110</v>
      </c>
      <c r="C115" s="49" t="s">
        <v>118</v>
      </c>
      <c r="D115" s="49" t="s">
        <v>5</v>
      </c>
      <c r="E115" s="48">
        <v>200</v>
      </c>
      <c r="F115" s="74">
        <v>3.1</v>
      </c>
      <c r="G115" s="51">
        <f t="shared" si="1"/>
        <v>620</v>
      </c>
      <c r="H115" s="53">
        <v>6141</v>
      </c>
      <c r="I115" s="53"/>
      <c r="J115" s="53"/>
      <c r="K115" s="79"/>
      <c r="L115" s="79"/>
      <c r="M115" s="79"/>
      <c r="N115" s="79"/>
      <c r="O115" s="79"/>
      <c r="P115" s="75"/>
      <c r="Q115" s="75"/>
      <c r="R115" s="75"/>
      <c r="S115" s="75"/>
      <c r="T115" s="75"/>
      <c r="U115" s="75"/>
      <c r="V115" s="75"/>
      <c r="W115" s="75"/>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c r="IB115" s="76"/>
      <c r="IC115" s="76"/>
      <c r="ID115" s="76"/>
      <c r="IE115" s="76"/>
      <c r="IF115" s="76"/>
      <c r="IG115" s="76"/>
      <c r="IH115" s="76"/>
      <c r="II115" s="76"/>
      <c r="IJ115" s="76"/>
      <c r="IK115" s="76"/>
      <c r="IL115" s="76"/>
      <c r="IM115" s="76"/>
      <c r="IN115" s="76"/>
      <c r="IO115" s="76"/>
      <c r="IP115" s="76"/>
      <c r="IQ115" s="76"/>
    </row>
    <row r="116" spans="1:251" s="77" customFormat="1" ht="26.1" customHeight="1" x14ac:dyDescent="0.25">
      <c r="A116" s="73">
        <v>3024000000520</v>
      </c>
      <c r="B116" s="48">
        <v>111</v>
      </c>
      <c r="C116" s="49" t="s">
        <v>119</v>
      </c>
      <c r="D116" s="49" t="s">
        <v>5</v>
      </c>
      <c r="E116" s="48">
        <v>200</v>
      </c>
      <c r="F116" s="74">
        <v>5.44</v>
      </c>
      <c r="G116" s="51">
        <f t="shared" si="1"/>
        <v>1088</v>
      </c>
      <c r="H116" s="53">
        <v>11681</v>
      </c>
      <c r="I116" s="53"/>
      <c r="J116" s="53"/>
      <c r="K116" s="79"/>
      <c r="L116" s="79"/>
      <c r="M116" s="79"/>
      <c r="N116" s="79"/>
      <c r="O116" s="79"/>
      <c r="P116" s="75"/>
      <c r="Q116" s="75"/>
      <c r="R116" s="75"/>
      <c r="S116" s="75"/>
      <c r="T116" s="75"/>
      <c r="U116" s="75"/>
      <c r="V116" s="75"/>
      <c r="W116" s="75"/>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c r="IB116" s="76"/>
      <c r="IC116" s="76"/>
      <c r="ID116" s="76"/>
      <c r="IE116" s="76"/>
      <c r="IF116" s="76"/>
      <c r="IG116" s="76"/>
      <c r="IH116" s="76"/>
      <c r="II116" s="76"/>
      <c r="IJ116" s="76"/>
      <c r="IK116" s="76"/>
      <c r="IL116" s="76"/>
      <c r="IM116" s="76"/>
      <c r="IN116" s="76"/>
      <c r="IO116" s="76"/>
      <c r="IP116" s="76"/>
      <c r="IQ116" s="76"/>
    </row>
    <row r="117" spans="1:251" s="77" customFormat="1" ht="26.1" customHeight="1" x14ac:dyDescent="0.25">
      <c r="A117" s="73">
        <v>3024000000124</v>
      </c>
      <c r="B117" s="48">
        <v>112</v>
      </c>
      <c r="C117" s="49" t="s">
        <v>120</v>
      </c>
      <c r="D117" s="49" t="s">
        <v>121</v>
      </c>
      <c r="E117" s="48">
        <v>10</v>
      </c>
      <c r="F117" s="74">
        <v>25.22</v>
      </c>
      <c r="G117" s="51">
        <f t="shared" si="1"/>
        <v>252.2</v>
      </c>
      <c r="H117" s="53">
        <v>7311</v>
      </c>
      <c r="I117" s="53"/>
      <c r="J117" s="53"/>
      <c r="K117" s="79"/>
      <c r="L117" s="79"/>
      <c r="M117" s="79"/>
      <c r="N117" s="79"/>
      <c r="O117" s="79"/>
      <c r="P117" s="75"/>
      <c r="Q117" s="75"/>
      <c r="R117" s="75"/>
      <c r="S117" s="75"/>
      <c r="T117" s="75"/>
      <c r="U117" s="75"/>
      <c r="V117" s="75"/>
      <c r="W117" s="75"/>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c r="IB117" s="76"/>
      <c r="IC117" s="76"/>
      <c r="ID117" s="76"/>
      <c r="IE117" s="76"/>
      <c r="IF117" s="76"/>
      <c r="IG117" s="76"/>
      <c r="IH117" s="76"/>
      <c r="II117" s="76"/>
      <c r="IJ117" s="76"/>
      <c r="IK117" s="76"/>
      <c r="IL117" s="76"/>
      <c r="IM117" s="76"/>
      <c r="IN117" s="76"/>
      <c r="IO117" s="76"/>
      <c r="IP117" s="76"/>
      <c r="IQ117" s="76"/>
    </row>
    <row r="118" spans="1:251" s="77" customFormat="1" ht="26.1" customHeight="1" x14ac:dyDescent="0.25">
      <c r="A118" s="73">
        <v>3024000000126</v>
      </c>
      <c r="B118" s="48">
        <v>113</v>
      </c>
      <c r="C118" s="49" t="s">
        <v>122</v>
      </c>
      <c r="D118" s="49" t="s">
        <v>121</v>
      </c>
      <c r="E118" s="48">
        <v>10</v>
      </c>
      <c r="F118" s="74">
        <v>24.42</v>
      </c>
      <c r="G118" s="51">
        <f t="shared" si="1"/>
        <v>244.20000000000002</v>
      </c>
      <c r="H118" s="53">
        <v>7292</v>
      </c>
      <c r="I118" s="53"/>
      <c r="J118" s="53"/>
      <c r="K118" s="79"/>
      <c r="L118" s="79"/>
      <c r="M118" s="79"/>
      <c r="N118" s="79"/>
      <c r="O118" s="79"/>
      <c r="P118" s="75"/>
      <c r="Q118" s="75"/>
      <c r="R118" s="75"/>
      <c r="S118" s="75"/>
      <c r="T118" s="75"/>
      <c r="U118" s="75"/>
      <c r="V118" s="75"/>
      <c r="W118" s="75"/>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c r="CU118" s="76"/>
      <c r="CV118" s="76"/>
      <c r="CW118" s="76"/>
      <c r="CX118" s="76"/>
      <c r="CY118" s="76"/>
      <c r="CZ118" s="76"/>
      <c r="DA118" s="76"/>
      <c r="DB118" s="76"/>
      <c r="DC118" s="76"/>
      <c r="DD118" s="76"/>
      <c r="DE118" s="76"/>
      <c r="DF118" s="76"/>
      <c r="DG118" s="76"/>
      <c r="DH118" s="76"/>
      <c r="DI118" s="76"/>
      <c r="DJ118" s="76"/>
      <c r="DK118" s="76"/>
      <c r="DL118" s="76"/>
      <c r="DM118" s="76"/>
      <c r="DN118" s="76"/>
      <c r="DO118" s="76"/>
      <c r="DP118" s="76"/>
      <c r="DQ118" s="76"/>
      <c r="DR118" s="76"/>
      <c r="DS118" s="76"/>
      <c r="DT118" s="76"/>
      <c r="DU118" s="76"/>
      <c r="DV118" s="76"/>
      <c r="DW118" s="76"/>
      <c r="DX118" s="76"/>
      <c r="DY118" s="76"/>
      <c r="DZ118" s="76"/>
      <c r="EA118" s="76"/>
      <c r="EB118" s="76"/>
      <c r="EC118" s="76"/>
      <c r="ED118" s="76"/>
      <c r="EE118" s="76"/>
      <c r="EF118" s="76"/>
      <c r="EG118" s="76"/>
      <c r="EH118" s="76"/>
      <c r="EI118" s="76"/>
      <c r="EJ118" s="76"/>
      <c r="EK118" s="76"/>
      <c r="EL118" s="76"/>
      <c r="EM118" s="76"/>
      <c r="EN118" s="76"/>
      <c r="EO118" s="76"/>
      <c r="EP118" s="76"/>
      <c r="EQ118" s="76"/>
      <c r="ER118" s="76"/>
      <c r="ES118" s="76"/>
      <c r="ET118" s="76"/>
      <c r="EU118" s="76"/>
      <c r="EV118" s="76"/>
      <c r="EW118" s="76"/>
      <c r="EX118" s="76"/>
      <c r="EY118" s="76"/>
      <c r="EZ118" s="76"/>
      <c r="FA118" s="76"/>
      <c r="FB118" s="76"/>
      <c r="FC118" s="76"/>
      <c r="FD118" s="76"/>
      <c r="FE118" s="76"/>
      <c r="FF118" s="76"/>
      <c r="FG118" s="76"/>
      <c r="FH118" s="76"/>
      <c r="FI118" s="76"/>
      <c r="FJ118" s="76"/>
      <c r="FK118" s="76"/>
      <c r="FL118" s="76"/>
      <c r="FM118" s="76"/>
      <c r="FN118" s="76"/>
      <c r="FO118" s="76"/>
      <c r="FP118" s="76"/>
      <c r="FQ118" s="76"/>
      <c r="FR118" s="76"/>
      <c r="FS118" s="76"/>
      <c r="FT118" s="76"/>
      <c r="FU118" s="76"/>
      <c r="FV118" s="76"/>
      <c r="FW118" s="76"/>
      <c r="FX118" s="76"/>
      <c r="FY118" s="76"/>
      <c r="FZ118" s="76"/>
      <c r="GA118" s="76"/>
      <c r="GB118" s="76"/>
      <c r="GC118" s="76"/>
      <c r="GD118" s="76"/>
      <c r="GE118" s="76"/>
      <c r="GF118" s="76"/>
      <c r="GG118" s="76"/>
      <c r="GH118" s="76"/>
      <c r="GI118" s="76"/>
      <c r="GJ118" s="76"/>
      <c r="GK118" s="76"/>
      <c r="GL118" s="76"/>
      <c r="GM118" s="76"/>
      <c r="GN118" s="76"/>
      <c r="GO118" s="76"/>
      <c r="GP118" s="76"/>
      <c r="GQ118" s="76"/>
      <c r="GR118" s="76"/>
      <c r="GS118" s="76"/>
      <c r="GT118" s="76"/>
      <c r="GU118" s="76"/>
      <c r="GV118" s="76"/>
      <c r="GW118" s="76"/>
      <c r="GX118" s="76"/>
      <c r="GY118" s="76"/>
      <c r="GZ118" s="76"/>
      <c r="HA118" s="76"/>
      <c r="HB118" s="76"/>
      <c r="HC118" s="76"/>
      <c r="HD118" s="76"/>
      <c r="HE118" s="76"/>
      <c r="HF118" s="76"/>
      <c r="HG118" s="76"/>
      <c r="HH118" s="76"/>
      <c r="HI118" s="76"/>
      <c r="HJ118" s="76"/>
      <c r="HK118" s="76"/>
      <c r="HL118" s="76"/>
      <c r="HM118" s="76"/>
      <c r="HN118" s="76"/>
      <c r="HO118" s="76"/>
      <c r="HP118" s="76"/>
      <c r="HQ118" s="76"/>
      <c r="HR118" s="76"/>
      <c r="HS118" s="76"/>
      <c r="HT118" s="76"/>
      <c r="HU118" s="76"/>
      <c r="HV118" s="76"/>
      <c r="HW118" s="76"/>
      <c r="HX118" s="76"/>
      <c r="HY118" s="76"/>
      <c r="HZ118" s="76"/>
      <c r="IA118" s="76"/>
      <c r="IB118" s="76"/>
      <c r="IC118" s="76"/>
      <c r="ID118" s="76"/>
      <c r="IE118" s="76"/>
      <c r="IF118" s="76"/>
      <c r="IG118" s="76"/>
      <c r="IH118" s="76"/>
      <c r="II118" s="76"/>
      <c r="IJ118" s="76"/>
      <c r="IK118" s="76"/>
      <c r="IL118" s="76"/>
      <c r="IM118" s="76"/>
      <c r="IN118" s="76"/>
      <c r="IO118" s="76"/>
      <c r="IP118" s="76"/>
      <c r="IQ118" s="76"/>
    </row>
    <row r="119" spans="1:251" s="77" customFormat="1" ht="26.1" customHeight="1" x14ac:dyDescent="0.25">
      <c r="A119" s="73">
        <v>3024000000127</v>
      </c>
      <c r="B119" s="48">
        <v>114</v>
      </c>
      <c r="C119" s="49" t="s">
        <v>123</v>
      </c>
      <c r="D119" s="49" t="s">
        <v>121</v>
      </c>
      <c r="E119" s="48">
        <v>10</v>
      </c>
      <c r="F119" s="74">
        <v>24.75</v>
      </c>
      <c r="G119" s="51">
        <f t="shared" si="1"/>
        <v>247.5</v>
      </c>
      <c r="H119" s="53">
        <v>7288</v>
      </c>
      <c r="I119" s="53"/>
      <c r="J119" s="53"/>
      <c r="K119" s="79"/>
      <c r="L119" s="79"/>
      <c r="M119" s="79"/>
      <c r="N119" s="79"/>
      <c r="O119" s="79"/>
      <c r="P119" s="75"/>
      <c r="Q119" s="75"/>
      <c r="R119" s="75"/>
      <c r="S119" s="75"/>
      <c r="T119" s="75"/>
      <c r="U119" s="75"/>
      <c r="V119" s="75"/>
      <c r="W119" s="75"/>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c r="CU119" s="76"/>
      <c r="CV119" s="76"/>
      <c r="CW119" s="76"/>
      <c r="CX119" s="76"/>
      <c r="CY119" s="76"/>
      <c r="CZ119" s="76"/>
      <c r="DA119" s="76"/>
      <c r="DB119" s="76"/>
      <c r="DC119" s="76"/>
      <c r="DD119" s="76"/>
      <c r="DE119" s="76"/>
      <c r="DF119" s="76"/>
      <c r="DG119" s="76"/>
      <c r="DH119" s="76"/>
      <c r="DI119" s="76"/>
      <c r="DJ119" s="76"/>
      <c r="DK119" s="76"/>
      <c r="DL119" s="76"/>
      <c r="DM119" s="76"/>
      <c r="DN119" s="76"/>
      <c r="DO119" s="76"/>
      <c r="DP119" s="76"/>
      <c r="DQ119" s="76"/>
      <c r="DR119" s="76"/>
      <c r="DS119" s="76"/>
      <c r="DT119" s="76"/>
      <c r="DU119" s="76"/>
      <c r="DV119" s="76"/>
      <c r="DW119" s="76"/>
      <c r="DX119" s="76"/>
      <c r="DY119" s="76"/>
      <c r="DZ119" s="76"/>
      <c r="EA119" s="76"/>
      <c r="EB119" s="76"/>
      <c r="EC119" s="76"/>
      <c r="ED119" s="76"/>
      <c r="EE119" s="76"/>
      <c r="EF119" s="76"/>
      <c r="EG119" s="76"/>
      <c r="EH119" s="76"/>
      <c r="EI119" s="76"/>
      <c r="EJ119" s="76"/>
      <c r="EK119" s="76"/>
      <c r="EL119" s="76"/>
      <c r="EM119" s="76"/>
      <c r="EN119" s="76"/>
      <c r="EO119" s="76"/>
      <c r="EP119" s="76"/>
      <c r="EQ119" s="76"/>
      <c r="ER119" s="76"/>
      <c r="ES119" s="76"/>
      <c r="ET119" s="76"/>
      <c r="EU119" s="76"/>
      <c r="EV119" s="76"/>
      <c r="EW119" s="76"/>
      <c r="EX119" s="76"/>
      <c r="EY119" s="76"/>
      <c r="EZ119" s="76"/>
      <c r="FA119" s="76"/>
      <c r="FB119" s="76"/>
      <c r="FC119" s="76"/>
      <c r="FD119" s="76"/>
      <c r="FE119" s="76"/>
      <c r="FF119" s="76"/>
      <c r="FG119" s="76"/>
      <c r="FH119" s="76"/>
      <c r="FI119" s="76"/>
      <c r="FJ119" s="76"/>
      <c r="FK119" s="76"/>
      <c r="FL119" s="76"/>
      <c r="FM119" s="76"/>
      <c r="FN119" s="76"/>
      <c r="FO119" s="76"/>
      <c r="FP119" s="76"/>
      <c r="FQ119" s="76"/>
      <c r="FR119" s="76"/>
      <c r="FS119" s="76"/>
      <c r="FT119" s="76"/>
      <c r="FU119" s="76"/>
      <c r="FV119" s="76"/>
      <c r="FW119" s="76"/>
      <c r="FX119" s="76"/>
      <c r="FY119" s="76"/>
      <c r="FZ119" s="76"/>
      <c r="GA119" s="76"/>
      <c r="GB119" s="76"/>
      <c r="GC119" s="76"/>
      <c r="GD119" s="76"/>
      <c r="GE119" s="76"/>
      <c r="GF119" s="76"/>
      <c r="GG119" s="76"/>
      <c r="GH119" s="76"/>
      <c r="GI119" s="76"/>
      <c r="GJ119" s="76"/>
      <c r="GK119" s="76"/>
      <c r="GL119" s="76"/>
      <c r="GM119" s="76"/>
      <c r="GN119" s="76"/>
      <c r="GO119" s="76"/>
      <c r="GP119" s="76"/>
      <c r="GQ119" s="76"/>
      <c r="GR119" s="76"/>
      <c r="GS119" s="76"/>
      <c r="GT119" s="76"/>
      <c r="GU119" s="76"/>
      <c r="GV119" s="76"/>
      <c r="GW119" s="76"/>
      <c r="GX119" s="76"/>
      <c r="GY119" s="76"/>
      <c r="GZ119" s="76"/>
      <c r="HA119" s="76"/>
      <c r="HB119" s="76"/>
      <c r="HC119" s="76"/>
      <c r="HD119" s="76"/>
      <c r="HE119" s="76"/>
      <c r="HF119" s="76"/>
      <c r="HG119" s="76"/>
      <c r="HH119" s="76"/>
      <c r="HI119" s="76"/>
      <c r="HJ119" s="76"/>
      <c r="HK119" s="76"/>
      <c r="HL119" s="76"/>
      <c r="HM119" s="76"/>
      <c r="HN119" s="76"/>
      <c r="HO119" s="76"/>
      <c r="HP119" s="76"/>
      <c r="HQ119" s="76"/>
      <c r="HR119" s="76"/>
      <c r="HS119" s="76"/>
      <c r="HT119" s="76"/>
      <c r="HU119" s="76"/>
      <c r="HV119" s="76"/>
      <c r="HW119" s="76"/>
      <c r="HX119" s="76"/>
      <c r="HY119" s="76"/>
      <c r="HZ119" s="76"/>
      <c r="IA119" s="76"/>
      <c r="IB119" s="76"/>
      <c r="IC119" s="76"/>
      <c r="ID119" s="76"/>
      <c r="IE119" s="76"/>
      <c r="IF119" s="76"/>
      <c r="IG119" s="76"/>
      <c r="IH119" s="76"/>
      <c r="II119" s="76"/>
      <c r="IJ119" s="76"/>
      <c r="IK119" s="76"/>
      <c r="IL119" s="76"/>
      <c r="IM119" s="76"/>
      <c r="IN119" s="76"/>
      <c r="IO119" s="76"/>
      <c r="IP119" s="76"/>
      <c r="IQ119" s="76"/>
    </row>
    <row r="120" spans="1:251" s="77" customFormat="1" ht="26.1" customHeight="1" x14ac:dyDescent="0.25">
      <c r="A120" s="73">
        <v>3024000000128</v>
      </c>
      <c r="B120" s="48">
        <v>115</v>
      </c>
      <c r="C120" s="49" t="s">
        <v>124</v>
      </c>
      <c r="D120" s="49" t="s">
        <v>121</v>
      </c>
      <c r="E120" s="48">
        <v>180</v>
      </c>
      <c r="F120" s="74">
        <v>9.14</v>
      </c>
      <c r="G120" s="51">
        <f t="shared" si="1"/>
        <v>1645.2</v>
      </c>
      <c r="H120" s="53">
        <v>35693</v>
      </c>
      <c r="I120" s="53"/>
      <c r="J120" s="53"/>
      <c r="K120" s="79"/>
      <c r="L120" s="79"/>
      <c r="M120" s="79"/>
      <c r="N120" s="79"/>
      <c r="O120" s="79"/>
      <c r="P120" s="75"/>
      <c r="Q120" s="75"/>
      <c r="R120" s="75"/>
      <c r="S120" s="75"/>
      <c r="T120" s="75"/>
      <c r="U120" s="75"/>
      <c r="V120" s="75"/>
      <c r="W120" s="75"/>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c r="CE120" s="76"/>
      <c r="CF120" s="76"/>
      <c r="CG120" s="76"/>
      <c r="CH120" s="76"/>
      <c r="CI120" s="76"/>
      <c r="CJ120" s="76"/>
      <c r="CK120" s="76"/>
      <c r="CL120" s="76"/>
      <c r="CM120" s="76"/>
      <c r="CN120" s="76"/>
      <c r="CO120" s="76"/>
      <c r="CP120" s="76"/>
      <c r="CQ120" s="76"/>
      <c r="CR120" s="76"/>
      <c r="CS120" s="76"/>
      <c r="CT120" s="76"/>
      <c r="CU120" s="76"/>
      <c r="CV120" s="76"/>
      <c r="CW120" s="76"/>
      <c r="CX120" s="76"/>
      <c r="CY120" s="76"/>
      <c r="CZ120" s="76"/>
      <c r="DA120" s="76"/>
      <c r="DB120" s="76"/>
      <c r="DC120" s="76"/>
      <c r="DD120" s="76"/>
      <c r="DE120" s="76"/>
      <c r="DF120" s="76"/>
      <c r="DG120" s="76"/>
      <c r="DH120" s="76"/>
      <c r="DI120" s="76"/>
      <c r="DJ120" s="76"/>
      <c r="DK120" s="76"/>
      <c r="DL120" s="76"/>
      <c r="DM120" s="76"/>
      <c r="DN120" s="76"/>
      <c r="DO120" s="76"/>
      <c r="DP120" s="76"/>
      <c r="DQ120" s="76"/>
      <c r="DR120" s="76"/>
      <c r="DS120" s="76"/>
      <c r="DT120" s="76"/>
      <c r="DU120" s="76"/>
      <c r="DV120" s="76"/>
      <c r="DW120" s="76"/>
      <c r="DX120" s="76"/>
      <c r="DY120" s="76"/>
      <c r="DZ120" s="76"/>
      <c r="EA120" s="76"/>
      <c r="EB120" s="76"/>
      <c r="EC120" s="76"/>
      <c r="ED120" s="76"/>
      <c r="EE120" s="76"/>
      <c r="EF120" s="76"/>
      <c r="EG120" s="76"/>
      <c r="EH120" s="76"/>
      <c r="EI120" s="76"/>
      <c r="EJ120" s="76"/>
      <c r="EK120" s="76"/>
      <c r="EL120" s="76"/>
      <c r="EM120" s="76"/>
      <c r="EN120" s="76"/>
      <c r="EO120" s="76"/>
      <c r="EP120" s="76"/>
      <c r="EQ120" s="76"/>
      <c r="ER120" s="76"/>
      <c r="ES120" s="76"/>
      <c r="ET120" s="76"/>
      <c r="EU120" s="76"/>
      <c r="EV120" s="76"/>
      <c r="EW120" s="76"/>
      <c r="EX120" s="76"/>
      <c r="EY120" s="76"/>
      <c r="EZ120" s="76"/>
      <c r="FA120" s="76"/>
      <c r="FB120" s="76"/>
      <c r="FC120" s="76"/>
      <c r="FD120" s="76"/>
      <c r="FE120" s="76"/>
      <c r="FF120" s="76"/>
      <c r="FG120" s="76"/>
      <c r="FH120" s="76"/>
      <c r="FI120" s="76"/>
      <c r="FJ120" s="76"/>
      <c r="FK120" s="76"/>
      <c r="FL120" s="76"/>
      <c r="FM120" s="76"/>
      <c r="FN120" s="76"/>
      <c r="FO120" s="76"/>
      <c r="FP120" s="76"/>
      <c r="FQ120" s="76"/>
      <c r="FR120" s="76"/>
      <c r="FS120" s="76"/>
      <c r="FT120" s="76"/>
      <c r="FU120" s="76"/>
      <c r="FV120" s="76"/>
      <c r="FW120" s="76"/>
      <c r="FX120" s="76"/>
      <c r="FY120" s="76"/>
      <c r="FZ120" s="76"/>
      <c r="GA120" s="76"/>
      <c r="GB120" s="76"/>
      <c r="GC120" s="76"/>
      <c r="GD120" s="76"/>
      <c r="GE120" s="76"/>
      <c r="GF120" s="76"/>
      <c r="GG120" s="76"/>
      <c r="GH120" s="76"/>
      <c r="GI120" s="76"/>
      <c r="GJ120" s="76"/>
      <c r="GK120" s="76"/>
      <c r="GL120" s="76"/>
      <c r="GM120" s="76"/>
      <c r="GN120" s="76"/>
      <c r="GO120" s="76"/>
      <c r="GP120" s="76"/>
      <c r="GQ120" s="76"/>
      <c r="GR120" s="76"/>
      <c r="GS120" s="76"/>
      <c r="GT120" s="76"/>
      <c r="GU120" s="76"/>
      <c r="GV120" s="76"/>
      <c r="GW120" s="76"/>
      <c r="GX120" s="76"/>
      <c r="GY120" s="76"/>
      <c r="GZ120" s="76"/>
      <c r="HA120" s="76"/>
      <c r="HB120" s="76"/>
      <c r="HC120" s="76"/>
      <c r="HD120" s="76"/>
      <c r="HE120" s="76"/>
      <c r="HF120" s="76"/>
      <c r="HG120" s="76"/>
      <c r="HH120" s="76"/>
      <c r="HI120" s="76"/>
      <c r="HJ120" s="76"/>
      <c r="HK120" s="76"/>
      <c r="HL120" s="76"/>
      <c r="HM120" s="76"/>
      <c r="HN120" s="76"/>
      <c r="HO120" s="76"/>
      <c r="HP120" s="76"/>
      <c r="HQ120" s="76"/>
      <c r="HR120" s="76"/>
      <c r="HS120" s="76"/>
      <c r="HT120" s="76"/>
      <c r="HU120" s="76"/>
      <c r="HV120" s="76"/>
      <c r="HW120" s="76"/>
      <c r="HX120" s="76"/>
      <c r="HY120" s="76"/>
      <c r="HZ120" s="76"/>
      <c r="IA120" s="76"/>
      <c r="IB120" s="76"/>
      <c r="IC120" s="76"/>
      <c r="ID120" s="76"/>
      <c r="IE120" s="76"/>
      <c r="IF120" s="76"/>
      <c r="IG120" s="76"/>
      <c r="IH120" s="76"/>
      <c r="II120" s="76"/>
      <c r="IJ120" s="76"/>
      <c r="IK120" s="76"/>
      <c r="IL120" s="76"/>
      <c r="IM120" s="76"/>
      <c r="IN120" s="76"/>
      <c r="IO120" s="76"/>
      <c r="IP120" s="76"/>
      <c r="IQ120" s="76"/>
    </row>
    <row r="121" spans="1:251" s="77" customFormat="1" ht="26.1" customHeight="1" x14ac:dyDescent="0.25">
      <c r="A121" s="73">
        <v>3024000000129</v>
      </c>
      <c r="B121" s="48">
        <v>116</v>
      </c>
      <c r="C121" s="49" t="s">
        <v>125</v>
      </c>
      <c r="D121" s="49" t="s">
        <v>121</v>
      </c>
      <c r="E121" s="48">
        <v>180</v>
      </c>
      <c r="F121" s="74">
        <v>13.6</v>
      </c>
      <c r="G121" s="51">
        <f t="shared" si="1"/>
        <v>2448</v>
      </c>
      <c r="H121" s="53">
        <v>35692</v>
      </c>
      <c r="I121" s="53"/>
      <c r="J121" s="53"/>
      <c r="K121" s="79"/>
      <c r="L121" s="79"/>
      <c r="M121" s="79"/>
      <c r="N121" s="79"/>
      <c r="O121" s="79"/>
      <c r="P121" s="75"/>
      <c r="Q121" s="75"/>
      <c r="R121" s="75"/>
      <c r="S121" s="75"/>
      <c r="T121" s="75"/>
      <c r="U121" s="75"/>
      <c r="V121" s="75"/>
      <c r="W121" s="75"/>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c r="CE121" s="76"/>
      <c r="CF121" s="76"/>
      <c r="CG121" s="76"/>
      <c r="CH121" s="76"/>
      <c r="CI121" s="76"/>
      <c r="CJ121" s="76"/>
      <c r="CK121" s="76"/>
      <c r="CL121" s="76"/>
      <c r="CM121" s="76"/>
      <c r="CN121" s="76"/>
      <c r="CO121" s="76"/>
      <c r="CP121" s="76"/>
      <c r="CQ121" s="76"/>
      <c r="CR121" s="76"/>
      <c r="CS121" s="76"/>
      <c r="CT121" s="76"/>
      <c r="CU121" s="76"/>
      <c r="CV121" s="76"/>
      <c r="CW121" s="76"/>
      <c r="CX121" s="76"/>
      <c r="CY121" s="76"/>
      <c r="CZ121" s="76"/>
      <c r="DA121" s="76"/>
      <c r="DB121" s="76"/>
      <c r="DC121" s="76"/>
      <c r="DD121" s="76"/>
      <c r="DE121" s="76"/>
      <c r="DF121" s="76"/>
      <c r="DG121" s="76"/>
      <c r="DH121" s="76"/>
      <c r="DI121" s="76"/>
      <c r="DJ121" s="76"/>
      <c r="DK121" s="76"/>
      <c r="DL121" s="76"/>
      <c r="DM121" s="76"/>
      <c r="DN121" s="76"/>
      <c r="DO121" s="76"/>
      <c r="DP121" s="76"/>
      <c r="DQ121" s="76"/>
      <c r="DR121" s="76"/>
      <c r="DS121" s="76"/>
      <c r="DT121" s="76"/>
      <c r="DU121" s="76"/>
      <c r="DV121" s="76"/>
      <c r="DW121" s="76"/>
      <c r="DX121" s="76"/>
      <c r="DY121" s="76"/>
      <c r="DZ121" s="76"/>
      <c r="EA121" s="76"/>
      <c r="EB121" s="76"/>
      <c r="EC121" s="76"/>
      <c r="ED121" s="76"/>
      <c r="EE121" s="76"/>
      <c r="EF121" s="76"/>
      <c r="EG121" s="76"/>
      <c r="EH121" s="76"/>
      <c r="EI121" s="76"/>
      <c r="EJ121" s="76"/>
      <c r="EK121" s="76"/>
      <c r="EL121" s="76"/>
      <c r="EM121" s="76"/>
      <c r="EN121" s="76"/>
      <c r="EO121" s="76"/>
      <c r="EP121" s="76"/>
      <c r="EQ121" s="76"/>
      <c r="ER121" s="76"/>
      <c r="ES121" s="76"/>
      <c r="ET121" s="76"/>
      <c r="EU121" s="76"/>
      <c r="EV121" s="76"/>
      <c r="EW121" s="76"/>
      <c r="EX121" s="76"/>
      <c r="EY121" s="76"/>
      <c r="EZ121" s="76"/>
      <c r="FA121" s="76"/>
      <c r="FB121" s="76"/>
      <c r="FC121" s="76"/>
      <c r="FD121" s="76"/>
      <c r="FE121" s="76"/>
      <c r="FF121" s="76"/>
      <c r="FG121" s="76"/>
      <c r="FH121" s="76"/>
      <c r="FI121" s="76"/>
      <c r="FJ121" s="76"/>
      <c r="FK121" s="76"/>
      <c r="FL121" s="76"/>
      <c r="FM121" s="76"/>
      <c r="FN121" s="76"/>
      <c r="FO121" s="76"/>
      <c r="FP121" s="76"/>
      <c r="FQ121" s="76"/>
      <c r="FR121" s="76"/>
      <c r="FS121" s="76"/>
      <c r="FT121" s="76"/>
      <c r="FU121" s="76"/>
      <c r="FV121" s="76"/>
      <c r="FW121" s="76"/>
      <c r="FX121" s="76"/>
      <c r="FY121" s="76"/>
      <c r="FZ121" s="76"/>
      <c r="GA121" s="76"/>
      <c r="GB121" s="76"/>
      <c r="GC121" s="76"/>
      <c r="GD121" s="76"/>
      <c r="GE121" s="76"/>
      <c r="GF121" s="76"/>
      <c r="GG121" s="76"/>
      <c r="GH121" s="76"/>
      <c r="GI121" s="76"/>
      <c r="GJ121" s="76"/>
      <c r="GK121" s="76"/>
      <c r="GL121" s="76"/>
      <c r="GM121" s="76"/>
      <c r="GN121" s="76"/>
      <c r="GO121" s="76"/>
      <c r="GP121" s="76"/>
      <c r="GQ121" s="76"/>
      <c r="GR121" s="76"/>
      <c r="GS121" s="76"/>
      <c r="GT121" s="76"/>
      <c r="GU121" s="76"/>
      <c r="GV121" s="76"/>
      <c r="GW121" s="76"/>
      <c r="GX121" s="76"/>
      <c r="GY121" s="76"/>
      <c r="GZ121" s="76"/>
      <c r="HA121" s="76"/>
      <c r="HB121" s="76"/>
      <c r="HC121" s="76"/>
      <c r="HD121" s="76"/>
      <c r="HE121" s="76"/>
      <c r="HF121" s="76"/>
      <c r="HG121" s="76"/>
      <c r="HH121" s="76"/>
      <c r="HI121" s="76"/>
      <c r="HJ121" s="76"/>
      <c r="HK121" s="76"/>
      <c r="HL121" s="76"/>
      <c r="HM121" s="76"/>
      <c r="HN121" s="76"/>
      <c r="HO121" s="76"/>
      <c r="HP121" s="76"/>
      <c r="HQ121" s="76"/>
      <c r="HR121" s="76"/>
      <c r="HS121" s="76"/>
      <c r="HT121" s="76"/>
      <c r="HU121" s="76"/>
      <c r="HV121" s="76"/>
      <c r="HW121" s="76"/>
      <c r="HX121" s="76"/>
      <c r="HY121" s="76"/>
      <c r="HZ121" s="76"/>
      <c r="IA121" s="76"/>
      <c r="IB121" s="76"/>
      <c r="IC121" s="76"/>
      <c r="ID121" s="76"/>
      <c r="IE121" s="76"/>
      <c r="IF121" s="76"/>
      <c r="IG121" s="76"/>
      <c r="IH121" s="76"/>
      <c r="II121" s="76"/>
      <c r="IJ121" s="76"/>
      <c r="IK121" s="76"/>
      <c r="IL121" s="76"/>
      <c r="IM121" s="76"/>
      <c r="IN121" s="76"/>
      <c r="IO121" s="76"/>
      <c r="IP121" s="76"/>
      <c r="IQ121" s="76"/>
    </row>
    <row r="122" spans="1:251" s="77" customFormat="1" ht="26.1" customHeight="1" x14ac:dyDescent="0.25">
      <c r="A122" s="73">
        <v>3024000000130</v>
      </c>
      <c r="B122" s="48">
        <v>117</v>
      </c>
      <c r="C122" s="49" t="s">
        <v>126</v>
      </c>
      <c r="D122" s="49" t="s">
        <v>5</v>
      </c>
      <c r="E122" s="48">
        <v>20</v>
      </c>
      <c r="F122" s="74">
        <v>27.9</v>
      </c>
      <c r="G122" s="51">
        <f t="shared" si="1"/>
        <v>558</v>
      </c>
      <c r="H122" s="53">
        <v>38124</v>
      </c>
      <c r="I122" s="53"/>
      <c r="J122" s="53"/>
      <c r="K122" s="79"/>
      <c r="L122" s="79"/>
      <c r="M122" s="79"/>
      <c r="N122" s="79"/>
      <c r="O122" s="79"/>
      <c r="P122" s="75"/>
      <c r="Q122" s="75"/>
      <c r="R122" s="75"/>
      <c r="S122" s="75"/>
      <c r="T122" s="75"/>
      <c r="U122" s="75"/>
      <c r="V122" s="75"/>
      <c r="W122" s="75"/>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c r="CE122" s="76"/>
      <c r="CF122" s="76"/>
      <c r="CG122" s="76"/>
      <c r="CH122" s="76"/>
      <c r="CI122" s="76"/>
      <c r="CJ122" s="76"/>
      <c r="CK122" s="76"/>
      <c r="CL122" s="76"/>
      <c r="CM122" s="76"/>
      <c r="CN122" s="76"/>
      <c r="CO122" s="76"/>
      <c r="CP122" s="76"/>
      <c r="CQ122" s="76"/>
      <c r="CR122" s="76"/>
      <c r="CS122" s="76"/>
      <c r="CT122" s="76"/>
      <c r="CU122" s="76"/>
      <c r="CV122" s="76"/>
      <c r="CW122" s="76"/>
      <c r="CX122" s="76"/>
      <c r="CY122" s="76"/>
      <c r="CZ122" s="76"/>
      <c r="DA122" s="76"/>
      <c r="DB122" s="76"/>
      <c r="DC122" s="76"/>
      <c r="DD122" s="76"/>
      <c r="DE122" s="76"/>
      <c r="DF122" s="76"/>
      <c r="DG122" s="76"/>
      <c r="DH122" s="76"/>
      <c r="DI122" s="76"/>
      <c r="DJ122" s="76"/>
      <c r="DK122" s="76"/>
      <c r="DL122" s="76"/>
      <c r="DM122" s="76"/>
      <c r="DN122" s="76"/>
      <c r="DO122" s="76"/>
      <c r="DP122" s="76"/>
      <c r="DQ122" s="76"/>
      <c r="DR122" s="76"/>
      <c r="DS122" s="76"/>
      <c r="DT122" s="76"/>
      <c r="DU122" s="76"/>
      <c r="DV122" s="76"/>
      <c r="DW122" s="76"/>
      <c r="DX122" s="76"/>
      <c r="DY122" s="76"/>
      <c r="DZ122" s="76"/>
      <c r="EA122" s="76"/>
      <c r="EB122" s="76"/>
      <c r="EC122" s="76"/>
      <c r="ED122" s="76"/>
      <c r="EE122" s="76"/>
      <c r="EF122" s="76"/>
      <c r="EG122" s="76"/>
      <c r="EH122" s="76"/>
      <c r="EI122" s="76"/>
      <c r="EJ122" s="76"/>
      <c r="EK122" s="76"/>
      <c r="EL122" s="76"/>
      <c r="EM122" s="76"/>
      <c r="EN122" s="76"/>
      <c r="EO122" s="76"/>
      <c r="EP122" s="76"/>
      <c r="EQ122" s="76"/>
      <c r="ER122" s="76"/>
      <c r="ES122" s="76"/>
      <c r="ET122" s="76"/>
      <c r="EU122" s="76"/>
      <c r="EV122" s="76"/>
      <c r="EW122" s="76"/>
      <c r="EX122" s="76"/>
      <c r="EY122" s="76"/>
      <c r="EZ122" s="76"/>
      <c r="FA122" s="76"/>
      <c r="FB122" s="76"/>
      <c r="FC122" s="76"/>
      <c r="FD122" s="76"/>
      <c r="FE122" s="76"/>
      <c r="FF122" s="76"/>
      <c r="FG122" s="76"/>
      <c r="FH122" s="76"/>
      <c r="FI122" s="76"/>
      <c r="FJ122" s="76"/>
      <c r="FK122" s="76"/>
      <c r="FL122" s="76"/>
      <c r="FM122" s="76"/>
      <c r="FN122" s="76"/>
      <c r="FO122" s="76"/>
      <c r="FP122" s="76"/>
      <c r="FQ122" s="76"/>
      <c r="FR122" s="76"/>
      <c r="FS122" s="76"/>
      <c r="FT122" s="76"/>
      <c r="FU122" s="76"/>
      <c r="FV122" s="76"/>
      <c r="FW122" s="76"/>
      <c r="FX122" s="76"/>
      <c r="FY122" s="76"/>
      <c r="FZ122" s="76"/>
      <c r="GA122" s="76"/>
      <c r="GB122" s="76"/>
      <c r="GC122" s="76"/>
      <c r="GD122" s="76"/>
      <c r="GE122" s="76"/>
      <c r="GF122" s="76"/>
      <c r="GG122" s="76"/>
      <c r="GH122" s="76"/>
      <c r="GI122" s="76"/>
      <c r="GJ122" s="76"/>
      <c r="GK122" s="76"/>
      <c r="GL122" s="76"/>
      <c r="GM122" s="76"/>
      <c r="GN122" s="76"/>
      <c r="GO122" s="76"/>
      <c r="GP122" s="76"/>
      <c r="GQ122" s="76"/>
      <c r="GR122" s="76"/>
      <c r="GS122" s="76"/>
      <c r="GT122" s="76"/>
      <c r="GU122" s="76"/>
      <c r="GV122" s="76"/>
      <c r="GW122" s="76"/>
      <c r="GX122" s="76"/>
      <c r="GY122" s="76"/>
      <c r="GZ122" s="76"/>
      <c r="HA122" s="76"/>
      <c r="HB122" s="76"/>
      <c r="HC122" s="76"/>
      <c r="HD122" s="76"/>
      <c r="HE122" s="76"/>
      <c r="HF122" s="76"/>
      <c r="HG122" s="76"/>
      <c r="HH122" s="76"/>
      <c r="HI122" s="76"/>
      <c r="HJ122" s="76"/>
      <c r="HK122" s="76"/>
      <c r="HL122" s="76"/>
      <c r="HM122" s="76"/>
      <c r="HN122" s="76"/>
      <c r="HO122" s="76"/>
      <c r="HP122" s="76"/>
      <c r="HQ122" s="76"/>
      <c r="HR122" s="76"/>
      <c r="HS122" s="76"/>
      <c r="HT122" s="76"/>
      <c r="HU122" s="76"/>
      <c r="HV122" s="76"/>
      <c r="HW122" s="76"/>
      <c r="HX122" s="76"/>
      <c r="HY122" s="76"/>
      <c r="HZ122" s="76"/>
      <c r="IA122" s="76"/>
      <c r="IB122" s="76"/>
      <c r="IC122" s="76"/>
      <c r="ID122" s="76"/>
      <c r="IE122" s="76"/>
      <c r="IF122" s="76"/>
      <c r="IG122" s="76"/>
      <c r="IH122" s="76"/>
      <c r="II122" s="76"/>
      <c r="IJ122" s="76"/>
      <c r="IK122" s="76"/>
      <c r="IL122" s="76"/>
      <c r="IM122" s="76"/>
      <c r="IN122" s="76"/>
      <c r="IO122" s="76"/>
      <c r="IP122" s="76"/>
      <c r="IQ122" s="76"/>
    </row>
    <row r="123" spans="1:251" s="77" customFormat="1" ht="26.1" customHeight="1" x14ac:dyDescent="0.25">
      <c r="A123" s="73">
        <v>3024000000131</v>
      </c>
      <c r="B123" s="48">
        <v>118</v>
      </c>
      <c r="C123" s="49" t="s">
        <v>127</v>
      </c>
      <c r="D123" s="49" t="s">
        <v>128</v>
      </c>
      <c r="E123" s="48">
        <v>20</v>
      </c>
      <c r="F123" s="74">
        <v>90.44</v>
      </c>
      <c r="G123" s="51">
        <f t="shared" si="1"/>
        <v>1808.8</v>
      </c>
      <c r="H123" s="53">
        <v>11480</v>
      </c>
      <c r="I123" s="53"/>
      <c r="J123" s="53"/>
      <c r="K123" s="79"/>
      <c r="L123" s="79"/>
      <c r="M123" s="79"/>
      <c r="N123" s="79"/>
      <c r="O123" s="79"/>
      <c r="P123" s="75"/>
      <c r="Q123" s="75"/>
      <c r="R123" s="75"/>
      <c r="S123" s="75"/>
      <c r="T123" s="75"/>
      <c r="U123" s="75"/>
      <c r="V123" s="75"/>
      <c r="W123" s="75"/>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c r="CE123" s="76"/>
      <c r="CF123" s="76"/>
      <c r="CG123" s="76"/>
      <c r="CH123" s="76"/>
      <c r="CI123" s="76"/>
      <c r="CJ123" s="76"/>
      <c r="CK123" s="76"/>
      <c r="CL123" s="76"/>
      <c r="CM123" s="76"/>
      <c r="CN123" s="76"/>
      <c r="CO123" s="76"/>
      <c r="CP123" s="76"/>
      <c r="CQ123" s="76"/>
      <c r="CR123" s="76"/>
      <c r="CS123" s="76"/>
      <c r="CT123" s="76"/>
      <c r="CU123" s="76"/>
      <c r="CV123" s="76"/>
      <c r="CW123" s="76"/>
      <c r="CX123" s="76"/>
      <c r="CY123" s="76"/>
      <c r="CZ123" s="76"/>
      <c r="DA123" s="76"/>
      <c r="DB123" s="76"/>
      <c r="DC123" s="76"/>
      <c r="DD123" s="76"/>
      <c r="DE123" s="76"/>
      <c r="DF123" s="76"/>
      <c r="DG123" s="76"/>
      <c r="DH123" s="76"/>
      <c r="DI123" s="76"/>
      <c r="DJ123" s="76"/>
      <c r="DK123" s="76"/>
      <c r="DL123" s="76"/>
      <c r="DM123" s="76"/>
      <c r="DN123" s="76"/>
      <c r="DO123" s="76"/>
      <c r="DP123" s="76"/>
      <c r="DQ123" s="76"/>
      <c r="DR123" s="76"/>
      <c r="DS123" s="76"/>
      <c r="DT123" s="76"/>
      <c r="DU123" s="76"/>
      <c r="DV123" s="76"/>
      <c r="DW123" s="76"/>
      <c r="DX123" s="76"/>
      <c r="DY123" s="76"/>
      <c r="DZ123" s="76"/>
      <c r="EA123" s="76"/>
      <c r="EB123" s="76"/>
      <c r="EC123" s="76"/>
      <c r="ED123" s="76"/>
      <c r="EE123" s="76"/>
      <c r="EF123" s="76"/>
      <c r="EG123" s="76"/>
      <c r="EH123" s="76"/>
      <c r="EI123" s="76"/>
      <c r="EJ123" s="76"/>
      <c r="EK123" s="76"/>
      <c r="EL123" s="76"/>
      <c r="EM123" s="76"/>
      <c r="EN123" s="76"/>
      <c r="EO123" s="76"/>
      <c r="EP123" s="76"/>
      <c r="EQ123" s="76"/>
      <c r="ER123" s="76"/>
      <c r="ES123" s="76"/>
      <c r="ET123" s="76"/>
      <c r="EU123" s="76"/>
      <c r="EV123" s="76"/>
      <c r="EW123" s="76"/>
      <c r="EX123" s="76"/>
      <c r="EY123" s="76"/>
      <c r="EZ123" s="76"/>
      <c r="FA123" s="76"/>
      <c r="FB123" s="76"/>
      <c r="FC123" s="76"/>
      <c r="FD123" s="76"/>
      <c r="FE123" s="76"/>
      <c r="FF123" s="76"/>
      <c r="FG123" s="76"/>
      <c r="FH123" s="76"/>
      <c r="FI123" s="76"/>
      <c r="FJ123" s="76"/>
      <c r="FK123" s="76"/>
      <c r="FL123" s="76"/>
      <c r="FM123" s="76"/>
      <c r="FN123" s="76"/>
      <c r="FO123" s="76"/>
      <c r="FP123" s="76"/>
      <c r="FQ123" s="76"/>
      <c r="FR123" s="76"/>
      <c r="FS123" s="76"/>
      <c r="FT123" s="76"/>
      <c r="FU123" s="76"/>
      <c r="FV123" s="76"/>
      <c r="FW123" s="76"/>
      <c r="FX123" s="76"/>
      <c r="FY123" s="76"/>
      <c r="FZ123" s="76"/>
      <c r="GA123" s="76"/>
      <c r="GB123" s="76"/>
      <c r="GC123" s="76"/>
      <c r="GD123" s="76"/>
      <c r="GE123" s="76"/>
      <c r="GF123" s="76"/>
      <c r="GG123" s="76"/>
      <c r="GH123" s="76"/>
      <c r="GI123" s="76"/>
      <c r="GJ123" s="76"/>
      <c r="GK123" s="76"/>
      <c r="GL123" s="76"/>
      <c r="GM123" s="76"/>
      <c r="GN123" s="76"/>
      <c r="GO123" s="76"/>
      <c r="GP123" s="76"/>
      <c r="GQ123" s="76"/>
      <c r="GR123" s="76"/>
      <c r="GS123" s="76"/>
      <c r="GT123" s="76"/>
      <c r="GU123" s="76"/>
      <c r="GV123" s="76"/>
      <c r="GW123" s="76"/>
      <c r="GX123" s="76"/>
      <c r="GY123" s="76"/>
      <c r="GZ123" s="76"/>
      <c r="HA123" s="76"/>
      <c r="HB123" s="76"/>
      <c r="HC123" s="76"/>
      <c r="HD123" s="76"/>
      <c r="HE123" s="76"/>
      <c r="HF123" s="76"/>
      <c r="HG123" s="76"/>
      <c r="HH123" s="76"/>
      <c r="HI123" s="76"/>
      <c r="HJ123" s="76"/>
      <c r="HK123" s="76"/>
      <c r="HL123" s="76"/>
      <c r="HM123" s="76"/>
      <c r="HN123" s="76"/>
      <c r="HO123" s="76"/>
      <c r="HP123" s="76"/>
      <c r="HQ123" s="76"/>
      <c r="HR123" s="76"/>
      <c r="HS123" s="76"/>
      <c r="HT123" s="76"/>
      <c r="HU123" s="76"/>
      <c r="HV123" s="76"/>
      <c r="HW123" s="76"/>
      <c r="HX123" s="76"/>
      <c r="HY123" s="76"/>
      <c r="HZ123" s="76"/>
      <c r="IA123" s="76"/>
      <c r="IB123" s="76"/>
      <c r="IC123" s="76"/>
      <c r="ID123" s="76"/>
      <c r="IE123" s="76"/>
      <c r="IF123" s="76"/>
      <c r="IG123" s="76"/>
      <c r="IH123" s="76"/>
      <c r="II123" s="76"/>
      <c r="IJ123" s="76"/>
      <c r="IK123" s="76"/>
      <c r="IL123" s="76"/>
      <c r="IM123" s="76"/>
      <c r="IN123" s="76"/>
      <c r="IO123" s="76"/>
      <c r="IP123" s="76"/>
      <c r="IQ123" s="76"/>
    </row>
    <row r="124" spans="1:251" s="77" customFormat="1" ht="26.1" customHeight="1" x14ac:dyDescent="0.25">
      <c r="A124" s="73">
        <v>3024000000132</v>
      </c>
      <c r="B124" s="48">
        <v>119</v>
      </c>
      <c r="C124" s="49" t="s">
        <v>129</v>
      </c>
      <c r="D124" s="49" t="s">
        <v>5</v>
      </c>
      <c r="E124" s="48">
        <v>20</v>
      </c>
      <c r="F124" s="74">
        <v>36.19</v>
      </c>
      <c r="G124" s="51">
        <f t="shared" si="1"/>
        <v>723.8</v>
      </c>
      <c r="H124" s="53">
        <v>3103</v>
      </c>
      <c r="I124" s="53"/>
      <c r="J124" s="53"/>
      <c r="K124" s="79"/>
      <c r="L124" s="79"/>
      <c r="M124" s="79"/>
      <c r="N124" s="79"/>
      <c r="O124" s="79"/>
      <c r="P124" s="75"/>
      <c r="Q124" s="75"/>
      <c r="R124" s="75"/>
      <c r="S124" s="75"/>
      <c r="T124" s="75"/>
      <c r="U124" s="75"/>
      <c r="V124" s="75"/>
      <c r="W124" s="75"/>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c r="CE124" s="76"/>
      <c r="CF124" s="76"/>
      <c r="CG124" s="76"/>
      <c r="CH124" s="76"/>
      <c r="CI124" s="76"/>
      <c r="CJ124" s="76"/>
      <c r="CK124" s="76"/>
      <c r="CL124" s="76"/>
      <c r="CM124" s="76"/>
      <c r="CN124" s="76"/>
      <c r="CO124" s="76"/>
      <c r="CP124" s="76"/>
      <c r="CQ124" s="76"/>
      <c r="CR124" s="76"/>
      <c r="CS124" s="76"/>
      <c r="CT124" s="76"/>
      <c r="CU124" s="76"/>
      <c r="CV124" s="76"/>
      <c r="CW124" s="76"/>
      <c r="CX124" s="76"/>
      <c r="CY124" s="76"/>
      <c r="CZ124" s="76"/>
      <c r="DA124" s="76"/>
      <c r="DB124" s="76"/>
      <c r="DC124" s="76"/>
      <c r="DD124" s="76"/>
      <c r="DE124" s="76"/>
      <c r="DF124" s="76"/>
      <c r="DG124" s="76"/>
      <c r="DH124" s="76"/>
      <c r="DI124" s="76"/>
      <c r="DJ124" s="76"/>
      <c r="DK124" s="76"/>
      <c r="DL124" s="76"/>
      <c r="DM124" s="76"/>
      <c r="DN124" s="76"/>
      <c r="DO124" s="76"/>
      <c r="DP124" s="76"/>
      <c r="DQ124" s="76"/>
      <c r="DR124" s="76"/>
      <c r="DS124" s="76"/>
      <c r="DT124" s="76"/>
      <c r="DU124" s="76"/>
      <c r="DV124" s="76"/>
      <c r="DW124" s="76"/>
      <c r="DX124" s="76"/>
      <c r="DY124" s="76"/>
      <c r="DZ124" s="76"/>
      <c r="EA124" s="76"/>
      <c r="EB124" s="76"/>
      <c r="EC124" s="76"/>
      <c r="ED124" s="76"/>
      <c r="EE124" s="76"/>
      <c r="EF124" s="76"/>
      <c r="EG124" s="76"/>
      <c r="EH124" s="76"/>
      <c r="EI124" s="76"/>
      <c r="EJ124" s="76"/>
      <c r="EK124" s="76"/>
      <c r="EL124" s="76"/>
      <c r="EM124" s="76"/>
      <c r="EN124" s="76"/>
      <c r="EO124" s="76"/>
      <c r="EP124" s="76"/>
      <c r="EQ124" s="76"/>
      <c r="ER124" s="76"/>
      <c r="ES124" s="76"/>
      <c r="ET124" s="76"/>
      <c r="EU124" s="76"/>
      <c r="EV124" s="76"/>
      <c r="EW124" s="76"/>
      <c r="EX124" s="76"/>
      <c r="EY124" s="76"/>
      <c r="EZ124" s="76"/>
      <c r="FA124" s="76"/>
      <c r="FB124" s="76"/>
      <c r="FC124" s="76"/>
      <c r="FD124" s="76"/>
      <c r="FE124" s="76"/>
      <c r="FF124" s="76"/>
      <c r="FG124" s="76"/>
      <c r="FH124" s="76"/>
      <c r="FI124" s="76"/>
      <c r="FJ124" s="76"/>
      <c r="FK124" s="76"/>
      <c r="FL124" s="76"/>
      <c r="FM124" s="76"/>
      <c r="FN124" s="76"/>
      <c r="FO124" s="76"/>
      <c r="FP124" s="76"/>
      <c r="FQ124" s="76"/>
      <c r="FR124" s="76"/>
      <c r="FS124" s="76"/>
      <c r="FT124" s="76"/>
      <c r="FU124" s="76"/>
      <c r="FV124" s="76"/>
      <c r="FW124" s="76"/>
      <c r="FX124" s="76"/>
      <c r="FY124" s="76"/>
      <c r="FZ124" s="76"/>
      <c r="GA124" s="76"/>
      <c r="GB124" s="76"/>
      <c r="GC124" s="76"/>
      <c r="GD124" s="76"/>
      <c r="GE124" s="76"/>
      <c r="GF124" s="76"/>
      <c r="GG124" s="76"/>
      <c r="GH124" s="76"/>
      <c r="GI124" s="76"/>
      <c r="GJ124" s="76"/>
      <c r="GK124" s="76"/>
      <c r="GL124" s="76"/>
      <c r="GM124" s="76"/>
      <c r="GN124" s="76"/>
      <c r="GO124" s="76"/>
      <c r="GP124" s="76"/>
      <c r="GQ124" s="76"/>
      <c r="GR124" s="76"/>
      <c r="GS124" s="76"/>
      <c r="GT124" s="76"/>
      <c r="GU124" s="76"/>
      <c r="GV124" s="76"/>
      <c r="GW124" s="76"/>
      <c r="GX124" s="76"/>
      <c r="GY124" s="76"/>
      <c r="GZ124" s="76"/>
      <c r="HA124" s="76"/>
      <c r="HB124" s="76"/>
      <c r="HC124" s="76"/>
      <c r="HD124" s="76"/>
      <c r="HE124" s="76"/>
      <c r="HF124" s="76"/>
      <c r="HG124" s="76"/>
      <c r="HH124" s="76"/>
      <c r="HI124" s="76"/>
      <c r="HJ124" s="76"/>
      <c r="HK124" s="76"/>
      <c r="HL124" s="76"/>
      <c r="HM124" s="76"/>
      <c r="HN124" s="76"/>
      <c r="HO124" s="76"/>
      <c r="HP124" s="76"/>
      <c r="HQ124" s="76"/>
      <c r="HR124" s="76"/>
      <c r="HS124" s="76"/>
      <c r="HT124" s="76"/>
      <c r="HU124" s="76"/>
      <c r="HV124" s="76"/>
      <c r="HW124" s="76"/>
      <c r="HX124" s="76"/>
      <c r="HY124" s="76"/>
      <c r="HZ124" s="76"/>
      <c r="IA124" s="76"/>
      <c r="IB124" s="76"/>
      <c r="IC124" s="76"/>
      <c r="ID124" s="76"/>
      <c r="IE124" s="76"/>
      <c r="IF124" s="76"/>
      <c r="IG124" s="76"/>
      <c r="IH124" s="76"/>
      <c r="II124" s="76"/>
      <c r="IJ124" s="76"/>
      <c r="IK124" s="76"/>
      <c r="IL124" s="76"/>
      <c r="IM124" s="76"/>
      <c r="IN124" s="76"/>
      <c r="IO124" s="76"/>
      <c r="IP124" s="76"/>
      <c r="IQ124" s="76"/>
    </row>
    <row r="125" spans="1:251" s="77" customFormat="1" ht="26.1" customHeight="1" x14ac:dyDescent="0.25">
      <c r="A125" s="73">
        <v>3024000000134</v>
      </c>
      <c r="B125" s="48">
        <v>120</v>
      </c>
      <c r="C125" s="49" t="s">
        <v>130</v>
      </c>
      <c r="D125" s="49" t="s">
        <v>128</v>
      </c>
      <c r="E125" s="48">
        <v>20</v>
      </c>
      <c r="F125" s="74">
        <v>87.66</v>
      </c>
      <c r="G125" s="51">
        <f t="shared" si="1"/>
        <v>1753.1999999999998</v>
      </c>
      <c r="H125" s="53">
        <v>3099</v>
      </c>
      <c r="I125" s="53"/>
      <c r="J125" s="53"/>
      <c r="K125" s="79"/>
      <c r="L125" s="79"/>
      <c r="M125" s="79"/>
      <c r="N125" s="79"/>
      <c r="O125" s="79"/>
      <c r="P125" s="75"/>
      <c r="Q125" s="75"/>
      <c r="R125" s="75"/>
      <c r="S125" s="75"/>
      <c r="T125" s="75"/>
      <c r="U125" s="75"/>
      <c r="V125" s="75"/>
      <c r="W125" s="75"/>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c r="EN125" s="76"/>
      <c r="EO125" s="76"/>
      <c r="EP125" s="76"/>
      <c r="EQ125" s="76"/>
      <c r="ER125" s="76"/>
      <c r="ES125" s="76"/>
      <c r="ET125" s="76"/>
      <c r="EU125" s="76"/>
      <c r="EV125" s="76"/>
      <c r="EW125" s="76"/>
      <c r="EX125" s="76"/>
      <c r="EY125" s="76"/>
      <c r="EZ125" s="76"/>
      <c r="FA125" s="76"/>
      <c r="FB125" s="76"/>
      <c r="FC125" s="76"/>
      <c r="FD125" s="76"/>
      <c r="FE125" s="76"/>
      <c r="FF125" s="76"/>
      <c r="FG125" s="76"/>
      <c r="FH125" s="76"/>
      <c r="FI125" s="76"/>
      <c r="FJ125" s="76"/>
      <c r="FK125" s="76"/>
      <c r="FL125" s="76"/>
      <c r="FM125" s="76"/>
      <c r="FN125" s="76"/>
      <c r="FO125" s="76"/>
      <c r="FP125" s="76"/>
      <c r="FQ125" s="76"/>
      <c r="FR125" s="76"/>
      <c r="FS125" s="76"/>
      <c r="FT125" s="76"/>
      <c r="FU125" s="76"/>
      <c r="FV125" s="76"/>
      <c r="FW125" s="76"/>
      <c r="FX125" s="76"/>
      <c r="FY125" s="76"/>
      <c r="FZ125" s="76"/>
      <c r="GA125" s="76"/>
      <c r="GB125" s="76"/>
      <c r="GC125" s="76"/>
      <c r="GD125" s="76"/>
      <c r="GE125" s="76"/>
      <c r="GF125" s="76"/>
      <c r="GG125" s="76"/>
      <c r="GH125" s="76"/>
      <c r="GI125" s="76"/>
      <c r="GJ125" s="76"/>
      <c r="GK125" s="76"/>
      <c r="GL125" s="76"/>
      <c r="GM125" s="76"/>
      <c r="GN125" s="76"/>
      <c r="GO125" s="76"/>
      <c r="GP125" s="76"/>
      <c r="GQ125" s="76"/>
      <c r="GR125" s="76"/>
      <c r="GS125" s="76"/>
      <c r="GT125" s="76"/>
      <c r="GU125" s="76"/>
      <c r="GV125" s="76"/>
      <c r="GW125" s="76"/>
      <c r="GX125" s="76"/>
      <c r="GY125" s="76"/>
      <c r="GZ125" s="76"/>
      <c r="HA125" s="76"/>
      <c r="HB125" s="76"/>
      <c r="HC125" s="76"/>
      <c r="HD125" s="76"/>
      <c r="HE125" s="76"/>
      <c r="HF125" s="76"/>
      <c r="HG125" s="76"/>
      <c r="HH125" s="76"/>
      <c r="HI125" s="76"/>
      <c r="HJ125" s="76"/>
      <c r="HK125" s="76"/>
      <c r="HL125" s="76"/>
      <c r="HM125" s="76"/>
      <c r="HN125" s="76"/>
      <c r="HO125" s="76"/>
      <c r="HP125" s="76"/>
      <c r="HQ125" s="76"/>
      <c r="HR125" s="76"/>
      <c r="HS125" s="76"/>
      <c r="HT125" s="76"/>
      <c r="HU125" s="76"/>
      <c r="HV125" s="76"/>
      <c r="HW125" s="76"/>
      <c r="HX125" s="76"/>
      <c r="HY125" s="76"/>
      <c r="HZ125" s="76"/>
      <c r="IA125" s="76"/>
      <c r="IB125" s="76"/>
      <c r="IC125" s="76"/>
      <c r="ID125" s="76"/>
      <c r="IE125" s="76"/>
      <c r="IF125" s="76"/>
      <c r="IG125" s="76"/>
      <c r="IH125" s="76"/>
      <c r="II125" s="76"/>
      <c r="IJ125" s="76"/>
      <c r="IK125" s="76"/>
      <c r="IL125" s="76"/>
      <c r="IM125" s="76"/>
      <c r="IN125" s="76"/>
      <c r="IO125" s="76"/>
      <c r="IP125" s="76"/>
      <c r="IQ125" s="76"/>
    </row>
    <row r="126" spans="1:251" s="77" customFormat="1" ht="26.1" customHeight="1" x14ac:dyDescent="0.25">
      <c r="A126" s="73">
        <v>3024000000136</v>
      </c>
      <c r="B126" s="48">
        <v>121</v>
      </c>
      <c r="C126" s="49" t="s">
        <v>131</v>
      </c>
      <c r="D126" s="49" t="s">
        <v>128</v>
      </c>
      <c r="E126" s="48">
        <v>20</v>
      </c>
      <c r="F126" s="74">
        <v>48.9</v>
      </c>
      <c r="G126" s="51">
        <f t="shared" si="1"/>
        <v>978</v>
      </c>
      <c r="H126" s="53">
        <v>3080</v>
      </c>
      <c r="I126" s="53"/>
      <c r="J126" s="53"/>
      <c r="K126" s="79"/>
      <c r="L126" s="79"/>
      <c r="M126" s="79"/>
      <c r="N126" s="79"/>
      <c r="O126" s="79"/>
      <c r="P126" s="75"/>
      <c r="Q126" s="75"/>
      <c r="R126" s="75"/>
      <c r="S126" s="75"/>
      <c r="T126" s="75"/>
      <c r="U126" s="75"/>
      <c r="V126" s="75"/>
      <c r="W126" s="75"/>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c r="EN126" s="76"/>
      <c r="EO126" s="76"/>
      <c r="EP126" s="76"/>
      <c r="EQ126" s="76"/>
      <c r="ER126" s="76"/>
      <c r="ES126" s="76"/>
      <c r="ET126" s="76"/>
      <c r="EU126" s="76"/>
      <c r="EV126" s="76"/>
      <c r="EW126" s="76"/>
      <c r="EX126" s="76"/>
      <c r="EY126" s="76"/>
      <c r="EZ126" s="76"/>
      <c r="FA126" s="76"/>
      <c r="FB126" s="76"/>
      <c r="FC126" s="76"/>
      <c r="FD126" s="76"/>
      <c r="FE126" s="76"/>
      <c r="FF126" s="76"/>
      <c r="FG126" s="76"/>
      <c r="FH126" s="76"/>
      <c r="FI126" s="76"/>
      <c r="FJ126" s="76"/>
      <c r="FK126" s="76"/>
      <c r="FL126" s="76"/>
      <c r="FM126" s="76"/>
      <c r="FN126" s="76"/>
      <c r="FO126" s="76"/>
      <c r="FP126" s="76"/>
      <c r="FQ126" s="76"/>
      <c r="FR126" s="76"/>
      <c r="FS126" s="76"/>
      <c r="FT126" s="76"/>
      <c r="FU126" s="76"/>
      <c r="FV126" s="76"/>
      <c r="FW126" s="76"/>
      <c r="FX126" s="76"/>
      <c r="FY126" s="76"/>
      <c r="FZ126" s="76"/>
      <c r="GA126" s="76"/>
      <c r="GB126" s="76"/>
      <c r="GC126" s="76"/>
      <c r="GD126" s="76"/>
      <c r="GE126" s="76"/>
      <c r="GF126" s="76"/>
      <c r="GG126" s="76"/>
      <c r="GH126" s="76"/>
      <c r="GI126" s="76"/>
      <c r="GJ126" s="76"/>
      <c r="GK126" s="76"/>
      <c r="GL126" s="76"/>
      <c r="GM126" s="76"/>
      <c r="GN126" s="76"/>
      <c r="GO126" s="76"/>
      <c r="GP126" s="76"/>
      <c r="GQ126" s="76"/>
      <c r="GR126" s="76"/>
      <c r="GS126" s="76"/>
      <c r="GT126" s="76"/>
      <c r="GU126" s="76"/>
      <c r="GV126" s="76"/>
      <c r="GW126" s="76"/>
      <c r="GX126" s="76"/>
      <c r="GY126" s="76"/>
      <c r="GZ126" s="76"/>
      <c r="HA126" s="76"/>
      <c r="HB126" s="76"/>
      <c r="HC126" s="76"/>
      <c r="HD126" s="76"/>
      <c r="HE126" s="76"/>
      <c r="HF126" s="76"/>
      <c r="HG126" s="76"/>
      <c r="HH126" s="76"/>
      <c r="HI126" s="76"/>
      <c r="HJ126" s="76"/>
      <c r="HK126" s="76"/>
      <c r="HL126" s="76"/>
      <c r="HM126" s="76"/>
      <c r="HN126" s="76"/>
      <c r="HO126" s="76"/>
      <c r="HP126" s="76"/>
      <c r="HQ126" s="76"/>
      <c r="HR126" s="76"/>
      <c r="HS126" s="76"/>
      <c r="HT126" s="76"/>
      <c r="HU126" s="76"/>
      <c r="HV126" s="76"/>
      <c r="HW126" s="76"/>
      <c r="HX126" s="76"/>
      <c r="HY126" s="76"/>
      <c r="HZ126" s="76"/>
      <c r="IA126" s="76"/>
      <c r="IB126" s="76"/>
      <c r="IC126" s="76"/>
      <c r="ID126" s="76"/>
      <c r="IE126" s="76"/>
      <c r="IF126" s="76"/>
      <c r="IG126" s="76"/>
      <c r="IH126" s="76"/>
      <c r="II126" s="76"/>
      <c r="IJ126" s="76"/>
      <c r="IK126" s="76"/>
      <c r="IL126" s="76"/>
      <c r="IM126" s="76"/>
      <c r="IN126" s="76"/>
      <c r="IO126" s="76"/>
      <c r="IP126" s="76"/>
      <c r="IQ126" s="76"/>
    </row>
    <row r="127" spans="1:251" s="77" customFormat="1" ht="26.1" customHeight="1" x14ac:dyDescent="0.25">
      <c r="A127" s="73">
        <v>3024000000137</v>
      </c>
      <c r="B127" s="48">
        <v>122</v>
      </c>
      <c r="C127" s="49" t="s">
        <v>132</v>
      </c>
      <c r="D127" s="49" t="s">
        <v>24</v>
      </c>
      <c r="E127" s="48">
        <v>100</v>
      </c>
      <c r="F127" s="74">
        <v>7.39</v>
      </c>
      <c r="G127" s="51">
        <f t="shared" si="1"/>
        <v>739</v>
      </c>
      <c r="H127" s="53">
        <v>34</v>
      </c>
      <c r="I127" s="53"/>
      <c r="J127" s="53"/>
      <c r="K127" s="79"/>
      <c r="L127" s="79"/>
      <c r="M127" s="79"/>
      <c r="N127" s="79"/>
      <c r="O127" s="79"/>
      <c r="P127" s="75"/>
      <c r="Q127" s="75"/>
      <c r="R127" s="75"/>
      <c r="S127" s="75"/>
      <c r="T127" s="75"/>
      <c r="U127" s="75"/>
      <c r="V127" s="75"/>
      <c r="W127" s="75"/>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c r="EN127" s="76"/>
      <c r="EO127" s="76"/>
      <c r="EP127" s="76"/>
      <c r="EQ127" s="76"/>
      <c r="ER127" s="76"/>
      <c r="ES127" s="76"/>
      <c r="ET127" s="76"/>
      <c r="EU127" s="76"/>
      <c r="EV127" s="76"/>
      <c r="EW127" s="76"/>
      <c r="EX127" s="76"/>
      <c r="EY127" s="76"/>
      <c r="EZ127" s="76"/>
      <c r="FA127" s="76"/>
      <c r="FB127" s="76"/>
      <c r="FC127" s="76"/>
      <c r="FD127" s="76"/>
      <c r="FE127" s="76"/>
      <c r="FF127" s="76"/>
      <c r="FG127" s="76"/>
      <c r="FH127" s="76"/>
      <c r="FI127" s="76"/>
      <c r="FJ127" s="76"/>
      <c r="FK127" s="76"/>
      <c r="FL127" s="76"/>
      <c r="FM127" s="76"/>
      <c r="FN127" s="76"/>
      <c r="FO127" s="76"/>
      <c r="FP127" s="76"/>
      <c r="FQ127" s="76"/>
      <c r="FR127" s="76"/>
      <c r="FS127" s="76"/>
      <c r="FT127" s="76"/>
      <c r="FU127" s="76"/>
      <c r="FV127" s="76"/>
      <c r="FW127" s="76"/>
      <c r="FX127" s="76"/>
      <c r="FY127" s="76"/>
      <c r="FZ127" s="76"/>
      <c r="GA127" s="76"/>
      <c r="GB127" s="76"/>
      <c r="GC127" s="76"/>
      <c r="GD127" s="76"/>
      <c r="GE127" s="76"/>
      <c r="GF127" s="76"/>
      <c r="GG127" s="76"/>
      <c r="GH127" s="76"/>
      <c r="GI127" s="76"/>
      <c r="GJ127" s="76"/>
      <c r="GK127" s="76"/>
      <c r="GL127" s="76"/>
      <c r="GM127" s="76"/>
      <c r="GN127" s="76"/>
      <c r="GO127" s="76"/>
      <c r="GP127" s="76"/>
      <c r="GQ127" s="76"/>
      <c r="GR127" s="76"/>
      <c r="GS127" s="76"/>
      <c r="GT127" s="76"/>
      <c r="GU127" s="76"/>
      <c r="GV127" s="76"/>
      <c r="GW127" s="76"/>
      <c r="GX127" s="76"/>
      <c r="GY127" s="76"/>
      <c r="GZ127" s="76"/>
      <c r="HA127" s="76"/>
      <c r="HB127" s="76"/>
      <c r="HC127" s="76"/>
      <c r="HD127" s="76"/>
      <c r="HE127" s="76"/>
      <c r="HF127" s="76"/>
      <c r="HG127" s="76"/>
      <c r="HH127" s="76"/>
      <c r="HI127" s="76"/>
      <c r="HJ127" s="76"/>
      <c r="HK127" s="76"/>
      <c r="HL127" s="76"/>
      <c r="HM127" s="76"/>
      <c r="HN127" s="76"/>
      <c r="HO127" s="76"/>
      <c r="HP127" s="76"/>
      <c r="HQ127" s="76"/>
      <c r="HR127" s="76"/>
      <c r="HS127" s="76"/>
      <c r="HT127" s="76"/>
      <c r="HU127" s="76"/>
      <c r="HV127" s="76"/>
      <c r="HW127" s="76"/>
      <c r="HX127" s="76"/>
      <c r="HY127" s="76"/>
      <c r="HZ127" s="76"/>
      <c r="IA127" s="76"/>
      <c r="IB127" s="76"/>
      <c r="IC127" s="76"/>
      <c r="ID127" s="76"/>
      <c r="IE127" s="76"/>
      <c r="IF127" s="76"/>
      <c r="IG127" s="76"/>
      <c r="IH127" s="76"/>
      <c r="II127" s="76"/>
      <c r="IJ127" s="76"/>
      <c r="IK127" s="76"/>
      <c r="IL127" s="76"/>
      <c r="IM127" s="76"/>
      <c r="IN127" s="76"/>
      <c r="IO127" s="76"/>
      <c r="IP127" s="76"/>
      <c r="IQ127" s="76"/>
    </row>
    <row r="128" spans="1:251" s="77" customFormat="1" ht="26.1" customHeight="1" x14ac:dyDescent="0.25">
      <c r="A128" s="73">
        <v>3024000000138</v>
      </c>
      <c r="B128" s="48">
        <v>123</v>
      </c>
      <c r="C128" s="49" t="s">
        <v>133</v>
      </c>
      <c r="D128" s="49" t="s">
        <v>24</v>
      </c>
      <c r="E128" s="48">
        <v>30</v>
      </c>
      <c r="F128" s="74">
        <v>7.79</v>
      </c>
      <c r="G128" s="51">
        <f t="shared" si="1"/>
        <v>233.7</v>
      </c>
      <c r="H128" s="53">
        <v>32</v>
      </c>
      <c r="I128" s="53"/>
      <c r="J128" s="53"/>
      <c r="K128" s="79"/>
      <c r="L128" s="79"/>
      <c r="M128" s="79"/>
      <c r="N128" s="79"/>
      <c r="O128" s="79"/>
      <c r="P128" s="75"/>
      <c r="Q128" s="75"/>
      <c r="R128" s="75"/>
      <c r="S128" s="75"/>
      <c r="T128" s="75"/>
      <c r="U128" s="75"/>
      <c r="V128" s="75"/>
      <c r="W128" s="75"/>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c r="EN128" s="76"/>
      <c r="EO128" s="76"/>
      <c r="EP128" s="76"/>
      <c r="EQ128" s="76"/>
      <c r="ER128" s="76"/>
      <c r="ES128" s="76"/>
      <c r="ET128" s="76"/>
      <c r="EU128" s="76"/>
      <c r="EV128" s="76"/>
      <c r="EW128" s="76"/>
      <c r="EX128" s="76"/>
      <c r="EY128" s="76"/>
      <c r="EZ128" s="76"/>
      <c r="FA128" s="76"/>
      <c r="FB128" s="76"/>
      <c r="FC128" s="76"/>
      <c r="FD128" s="76"/>
      <c r="FE128" s="76"/>
      <c r="FF128" s="76"/>
      <c r="FG128" s="76"/>
      <c r="FH128" s="76"/>
      <c r="FI128" s="76"/>
      <c r="FJ128" s="76"/>
      <c r="FK128" s="76"/>
      <c r="FL128" s="76"/>
      <c r="FM128" s="76"/>
      <c r="FN128" s="76"/>
      <c r="FO128" s="76"/>
      <c r="FP128" s="76"/>
      <c r="FQ128" s="76"/>
      <c r="FR128" s="76"/>
      <c r="FS128" s="76"/>
      <c r="FT128" s="76"/>
      <c r="FU128" s="76"/>
      <c r="FV128" s="76"/>
      <c r="FW128" s="76"/>
      <c r="FX128" s="76"/>
      <c r="FY128" s="76"/>
      <c r="FZ128" s="76"/>
      <c r="GA128" s="76"/>
      <c r="GB128" s="76"/>
      <c r="GC128" s="76"/>
      <c r="GD128" s="76"/>
      <c r="GE128" s="76"/>
      <c r="GF128" s="76"/>
      <c r="GG128" s="76"/>
      <c r="GH128" s="76"/>
      <c r="GI128" s="76"/>
      <c r="GJ128" s="76"/>
      <c r="GK128" s="76"/>
      <c r="GL128" s="76"/>
      <c r="GM128" s="76"/>
      <c r="GN128" s="76"/>
      <c r="GO128" s="76"/>
      <c r="GP128" s="76"/>
      <c r="GQ128" s="76"/>
      <c r="GR128" s="76"/>
      <c r="GS128" s="76"/>
      <c r="GT128" s="76"/>
      <c r="GU128" s="76"/>
      <c r="GV128" s="76"/>
      <c r="GW128" s="76"/>
      <c r="GX128" s="76"/>
      <c r="GY128" s="76"/>
      <c r="GZ128" s="76"/>
      <c r="HA128" s="76"/>
      <c r="HB128" s="76"/>
      <c r="HC128" s="76"/>
      <c r="HD128" s="76"/>
      <c r="HE128" s="76"/>
      <c r="HF128" s="76"/>
      <c r="HG128" s="76"/>
      <c r="HH128" s="76"/>
      <c r="HI128" s="76"/>
      <c r="HJ128" s="76"/>
      <c r="HK128" s="76"/>
      <c r="HL128" s="76"/>
      <c r="HM128" s="76"/>
      <c r="HN128" s="76"/>
      <c r="HO128" s="76"/>
      <c r="HP128" s="76"/>
      <c r="HQ128" s="76"/>
      <c r="HR128" s="76"/>
      <c r="HS128" s="76"/>
      <c r="HT128" s="76"/>
      <c r="HU128" s="76"/>
      <c r="HV128" s="76"/>
      <c r="HW128" s="76"/>
      <c r="HX128" s="76"/>
      <c r="HY128" s="76"/>
      <c r="HZ128" s="76"/>
      <c r="IA128" s="76"/>
      <c r="IB128" s="76"/>
      <c r="IC128" s="76"/>
      <c r="ID128" s="76"/>
      <c r="IE128" s="76"/>
      <c r="IF128" s="76"/>
      <c r="IG128" s="76"/>
      <c r="IH128" s="76"/>
      <c r="II128" s="76"/>
      <c r="IJ128" s="76"/>
      <c r="IK128" s="76"/>
      <c r="IL128" s="76"/>
      <c r="IM128" s="76"/>
      <c r="IN128" s="76"/>
      <c r="IO128" s="76"/>
      <c r="IP128" s="76"/>
      <c r="IQ128" s="76"/>
    </row>
    <row r="129" spans="1:251" s="77" customFormat="1" ht="26.1" customHeight="1" x14ac:dyDescent="0.25">
      <c r="A129" s="73">
        <v>3024000000139</v>
      </c>
      <c r="B129" s="48">
        <v>124</v>
      </c>
      <c r="C129" s="49" t="s">
        <v>134</v>
      </c>
      <c r="D129" s="49" t="s">
        <v>24</v>
      </c>
      <c r="E129" s="48">
        <v>60</v>
      </c>
      <c r="F129" s="74">
        <v>7.84</v>
      </c>
      <c r="G129" s="51">
        <f t="shared" si="1"/>
        <v>470.4</v>
      </c>
      <c r="H129" s="53">
        <v>33</v>
      </c>
      <c r="I129" s="53"/>
      <c r="J129" s="53"/>
      <c r="K129" s="79"/>
      <c r="L129" s="79"/>
      <c r="M129" s="79"/>
      <c r="N129" s="79"/>
      <c r="O129" s="79"/>
      <c r="P129" s="75"/>
      <c r="Q129" s="75"/>
      <c r="R129" s="75"/>
      <c r="S129" s="75"/>
      <c r="T129" s="75"/>
      <c r="U129" s="75"/>
      <c r="V129" s="75"/>
      <c r="W129" s="75"/>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c r="EN129" s="76"/>
      <c r="EO129" s="76"/>
      <c r="EP129" s="76"/>
      <c r="EQ129" s="76"/>
      <c r="ER129" s="76"/>
      <c r="ES129" s="76"/>
      <c r="ET129" s="76"/>
      <c r="EU129" s="76"/>
      <c r="EV129" s="76"/>
      <c r="EW129" s="76"/>
      <c r="EX129" s="76"/>
      <c r="EY129" s="76"/>
      <c r="EZ129" s="76"/>
      <c r="FA129" s="76"/>
      <c r="FB129" s="76"/>
      <c r="FC129" s="76"/>
      <c r="FD129" s="76"/>
      <c r="FE129" s="76"/>
      <c r="FF129" s="76"/>
      <c r="FG129" s="76"/>
      <c r="FH129" s="76"/>
      <c r="FI129" s="76"/>
      <c r="FJ129" s="76"/>
      <c r="FK129" s="76"/>
      <c r="FL129" s="76"/>
      <c r="FM129" s="76"/>
      <c r="FN129" s="76"/>
      <c r="FO129" s="76"/>
      <c r="FP129" s="76"/>
      <c r="FQ129" s="76"/>
      <c r="FR129" s="76"/>
      <c r="FS129" s="76"/>
      <c r="FT129" s="76"/>
      <c r="FU129" s="76"/>
      <c r="FV129" s="76"/>
      <c r="FW129" s="76"/>
      <c r="FX129" s="76"/>
      <c r="FY129" s="76"/>
      <c r="FZ129" s="76"/>
      <c r="GA129" s="76"/>
      <c r="GB129" s="76"/>
      <c r="GC129" s="76"/>
      <c r="GD129" s="76"/>
      <c r="GE129" s="76"/>
      <c r="GF129" s="76"/>
      <c r="GG129" s="76"/>
      <c r="GH129" s="76"/>
      <c r="GI129" s="76"/>
      <c r="GJ129" s="76"/>
      <c r="GK129" s="76"/>
      <c r="GL129" s="76"/>
      <c r="GM129" s="76"/>
      <c r="GN129" s="76"/>
      <c r="GO129" s="76"/>
      <c r="GP129" s="76"/>
      <c r="GQ129" s="76"/>
      <c r="GR129" s="76"/>
      <c r="GS129" s="76"/>
      <c r="GT129" s="76"/>
      <c r="GU129" s="76"/>
      <c r="GV129" s="76"/>
      <c r="GW129" s="76"/>
      <c r="GX129" s="76"/>
      <c r="GY129" s="76"/>
      <c r="GZ129" s="76"/>
      <c r="HA129" s="76"/>
      <c r="HB129" s="76"/>
      <c r="HC129" s="76"/>
      <c r="HD129" s="76"/>
      <c r="HE129" s="76"/>
      <c r="HF129" s="76"/>
      <c r="HG129" s="76"/>
      <c r="HH129" s="76"/>
      <c r="HI129" s="76"/>
      <c r="HJ129" s="76"/>
      <c r="HK129" s="76"/>
      <c r="HL129" s="76"/>
      <c r="HM129" s="76"/>
      <c r="HN129" s="76"/>
      <c r="HO129" s="76"/>
      <c r="HP129" s="76"/>
      <c r="HQ129" s="76"/>
      <c r="HR129" s="76"/>
      <c r="HS129" s="76"/>
      <c r="HT129" s="76"/>
      <c r="HU129" s="76"/>
      <c r="HV129" s="76"/>
      <c r="HW129" s="76"/>
      <c r="HX129" s="76"/>
      <c r="HY129" s="76"/>
      <c r="HZ129" s="76"/>
      <c r="IA129" s="76"/>
      <c r="IB129" s="76"/>
      <c r="IC129" s="76"/>
      <c r="ID129" s="76"/>
      <c r="IE129" s="76"/>
      <c r="IF129" s="76"/>
      <c r="IG129" s="76"/>
      <c r="IH129" s="76"/>
      <c r="II129" s="76"/>
      <c r="IJ129" s="76"/>
      <c r="IK129" s="76"/>
      <c r="IL129" s="76"/>
      <c r="IM129" s="76"/>
      <c r="IN129" s="76"/>
      <c r="IO129" s="76"/>
      <c r="IP129" s="76"/>
      <c r="IQ129" s="76"/>
    </row>
    <row r="130" spans="1:251" s="77" customFormat="1" ht="26.1" customHeight="1" x14ac:dyDescent="0.25">
      <c r="A130" s="73">
        <v>3024000000140</v>
      </c>
      <c r="B130" s="48">
        <v>125</v>
      </c>
      <c r="C130" s="49" t="s">
        <v>135</v>
      </c>
      <c r="D130" s="49" t="s">
        <v>5</v>
      </c>
      <c r="E130" s="48">
        <v>20</v>
      </c>
      <c r="F130" s="74">
        <v>8.41</v>
      </c>
      <c r="G130" s="51">
        <f t="shared" si="1"/>
        <v>168.2</v>
      </c>
      <c r="H130" s="53">
        <v>12815</v>
      </c>
      <c r="I130" s="53"/>
      <c r="J130" s="53"/>
      <c r="K130" s="79"/>
      <c r="L130" s="79"/>
      <c r="M130" s="79"/>
      <c r="N130" s="79"/>
      <c r="O130" s="79"/>
      <c r="P130" s="75"/>
      <c r="Q130" s="75"/>
      <c r="R130" s="75"/>
      <c r="S130" s="75"/>
      <c r="T130" s="75"/>
      <c r="U130" s="75"/>
      <c r="V130" s="75"/>
      <c r="W130" s="75"/>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c r="EN130" s="76"/>
      <c r="EO130" s="76"/>
      <c r="EP130" s="76"/>
      <c r="EQ130" s="76"/>
      <c r="ER130" s="76"/>
      <c r="ES130" s="76"/>
      <c r="ET130" s="76"/>
      <c r="EU130" s="76"/>
      <c r="EV130" s="76"/>
      <c r="EW130" s="76"/>
      <c r="EX130" s="76"/>
      <c r="EY130" s="76"/>
      <c r="EZ130" s="76"/>
      <c r="FA130" s="76"/>
      <c r="FB130" s="76"/>
      <c r="FC130" s="76"/>
      <c r="FD130" s="76"/>
      <c r="FE130" s="76"/>
      <c r="FF130" s="76"/>
      <c r="FG130" s="76"/>
      <c r="FH130" s="76"/>
      <c r="FI130" s="76"/>
      <c r="FJ130" s="76"/>
      <c r="FK130" s="76"/>
      <c r="FL130" s="76"/>
      <c r="FM130" s="76"/>
      <c r="FN130" s="76"/>
      <c r="FO130" s="76"/>
      <c r="FP130" s="76"/>
      <c r="FQ130" s="76"/>
      <c r="FR130" s="76"/>
      <c r="FS130" s="76"/>
      <c r="FT130" s="76"/>
      <c r="FU130" s="76"/>
      <c r="FV130" s="76"/>
      <c r="FW130" s="76"/>
      <c r="FX130" s="76"/>
      <c r="FY130" s="76"/>
      <c r="FZ130" s="76"/>
      <c r="GA130" s="76"/>
      <c r="GB130" s="76"/>
      <c r="GC130" s="76"/>
      <c r="GD130" s="76"/>
      <c r="GE130" s="76"/>
      <c r="GF130" s="76"/>
      <c r="GG130" s="76"/>
      <c r="GH130" s="76"/>
      <c r="GI130" s="76"/>
      <c r="GJ130" s="76"/>
      <c r="GK130" s="76"/>
      <c r="GL130" s="76"/>
      <c r="GM130" s="76"/>
      <c r="GN130" s="76"/>
      <c r="GO130" s="76"/>
      <c r="GP130" s="76"/>
      <c r="GQ130" s="76"/>
      <c r="GR130" s="76"/>
      <c r="GS130" s="76"/>
      <c r="GT130" s="76"/>
      <c r="GU130" s="76"/>
      <c r="GV130" s="76"/>
      <c r="GW130" s="76"/>
      <c r="GX130" s="76"/>
      <c r="GY130" s="76"/>
      <c r="GZ130" s="76"/>
      <c r="HA130" s="76"/>
      <c r="HB130" s="76"/>
      <c r="HC130" s="76"/>
      <c r="HD130" s="76"/>
      <c r="HE130" s="76"/>
      <c r="HF130" s="76"/>
      <c r="HG130" s="76"/>
      <c r="HH130" s="76"/>
      <c r="HI130" s="76"/>
      <c r="HJ130" s="76"/>
      <c r="HK130" s="76"/>
      <c r="HL130" s="76"/>
      <c r="HM130" s="76"/>
      <c r="HN130" s="76"/>
      <c r="HO130" s="76"/>
      <c r="HP130" s="76"/>
      <c r="HQ130" s="76"/>
      <c r="HR130" s="76"/>
      <c r="HS130" s="76"/>
      <c r="HT130" s="76"/>
      <c r="HU130" s="76"/>
      <c r="HV130" s="76"/>
      <c r="HW130" s="76"/>
      <c r="HX130" s="76"/>
      <c r="HY130" s="76"/>
      <c r="HZ130" s="76"/>
      <c r="IA130" s="76"/>
      <c r="IB130" s="76"/>
      <c r="IC130" s="76"/>
      <c r="ID130" s="76"/>
      <c r="IE130" s="76"/>
      <c r="IF130" s="76"/>
      <c r="IG130" s="76"/>
      <c r="IH130" s="76"/>
      <c r="II130" s="76"/>
      <c r="IJ130" s="76"/>
      <c r="IK130" s="76"/>
      <c r="IL130" s="76"/>
      <c r="IM130" s="76"/>
      <c r="IN130" s="76"/>
      <c r="IO130" s="76"/>
      <c r="IP130" s="76"/>
      <c r="IQ130" s="76"/>
    </row>
    <row r="131" spans="1:251" s="77" customFormat="1" ht="26.1" customHeight="1" x14ac:dyDescent="0.25">
      <c r="A131" s="73">
        <v>3024000001055</v>
      </c>
      <c r="B131" s="48">
        <v>126</v>
      </c>
      <c r="C131" s="49" t="s">
        <v>136</v>
      </c>
      <c r="D131" s="49" t="s">
        <v>121</v>
      </c>
      <c r="E131" s="48">
        <v>90</v>
      </c>
      <c r="F131" s="74">
        <v>11.38</v>
      </c>
      <c r="G131" s="51">
        <f t="shared" si="1"/>
        <v>1024.2</v>
      </c>
      <c r="H131" s="53">
        <v>38122</v>
      </c>
      <c r="I131" s="53"/>
      <c r="J131" s="53"/>
      <c r="K131" s="79"/>
      <c r="L131" s="79"/>
      <c r="M131" s="79"/>
      <c r="N131" s="79"/>
      <c r="O131" s="79"/>
      <c r="P131" s="75"/>
      <c r="Q131" s="75"/>
      <c r="R131" s="75"/>
      <c r="S131" s="75"/>
      <c r="T131" s="75"/>
      <c r="U131" s="75"/>
      <c r="V131" s="75"/>
      <c r="W131" s="75"/>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c r="EN131" s="76"/>
      <c r="EO131" s="76"/>
      <c r="EP131" s="76"/>
      <c r="EQ131" s="76"/>
      <c r="ER131" s="76"/>
      <c r="ES131" s="76"/>
      <c r="ET131" s="76"/>
      <c r="EU131" s="76"/>
      <c r="EV131" s="76"/>
      <c r="EW131" s="76"/>
      <c r="EX131" s="76"/>
      <c r="EY131" s="76"/>
      <c r="EZ131" s="76"/>
      <c r="FA131" s="76"/>
      <c r="FB131" s="76"/>
      <c r="FC131" s="76"/>
      <c r="FD131" s="76"/>
      <c r="FE131" s="76"/>
      <c r="FF131" s="76"/>
      <c r="FG131" s="76"/>
      <c r="FH131" s="76"/>
      <c r="FI131" s="76"/>
      <c r="FJ131" s="76"/>
      <c r="FK131" s="76"/>
      <c r="FL131" s="76"/>
      <c r="FM131" s="76"/>
      <c r="FN131" s="76"/>
      <c r="FO131" s="76"/>
      <c r="FP131" s="76"/>
      <c r="FQ131" s="76"/>
      <c r="FR131" s="76"/>
      <c r="FS131" s="76"/>
      <c r="FT131" s="76"/>
      <c r="FU131" s="76"/>
      <c r="FV131" s="76"/>
      <c r="FW131" s="76"/>
      <c r="FX131" s="76"/>
      <c r="FY131" s="76"/>
      <c r="FZ131" s="76"/>
      <c r="GA131" s="76"/>
      <c r="GB131" s="76"/>
      <c r="GC131" s="76"/>
      <c r="GD131" s="76"/>
      <c r="GE131" s="76"/>
      <c r="GF131" s="76"/>
      <c r="GG131" s="76"/>
      <c r="GH131" s="76"/>
      <c r="GI131" s="76"/>
      <c r="GJ131" s="76"/>
      <c r="GK131" s="76"/>
      <c r="GL131" s="76"/>
      <c r="GM131" s="76"/>
      <c r="GN131" s="76"/>
      <c r="GO131" s="76"/>
      <c r="GP131" s="76"/>
      <c r="GQ131" s="76"/>
      <c r="GR131" s="76"/>
      <c r="GS131" s="76"/>
      <c r="GT131" s="76"/>
      <c r="GU131" s="76"/>
      <c r="GV131" s="76"/>
      <c r="GW131" s="76"/>
      <c r="GX131" s="76"/>
      <c r="GY131" s="76"/>
      <c r="GZ131" s="76"/>
      <c r="HA131" s="76"/>
      <c r="HB131" s="76"/>
      <c r="HC131" s="76"/>
      <c r="HD131" s="76"/>
      <c r="HE131" s="76"/>
      <c r="HF131" s="76"/>
      <c r="HG131" s="76"/>
      <c r="HH131" s="76"/>
      <c r="HI131" s="76"/>
      <c r="HJ131" s="76"/>
      <c r="HK131" s="76"/>
      <c r="HL131" s="76"/>
      <c r="HM131" s="76"/>
      <c r="HN131" s="76"/>
      <c r="HO131" s="76"/>
      <c r="HP131" s="76"/>
      <c r="HQ131" s="76"/>
      <c r="HR131" s="76"/>
      <c r="HS131" s="76"/>
      <c r="HT131" s="76"/>
      <c r="HU131" s="76"/>
      <c r="HV131" s="76"/>
      <c r="HW131" s="76"/>
      <c r="HX131" s="76"/>
      <c r="HY131" s="76"/>
      <c r="HZ131" s="76"/>
      <c r="IA131" s="76"/>
      <c r="IB131" s="76"/>
      <c r="IC131" s="76"/>
      <c r="ID131" s="76"/>
      <c r="IE131" s="76"/>
      <c r="IF131" s="76"/>
      <c r="IG131" s="76"/>
      <c r="IH131" s="76"/>
      <c r="II131" s="76"/>
      <c r="IJ131" s="76"/>
      <c r="IK131" s="76"/>
      <c r="IL131" s="76"/>
      <c r="IM131" s="76"/>
      <c r="IN131" s="76"/>
      <c r="IO131" s="76"/>
      <c r="IP131" s="76"/>
      <c r="IQ131" s="76"/>
    </row>
    <row r="132" spans="1:251" s="77" customFormat="1" ht="26.1" customHeight="1" x14ac:dyDescent="0.25">
      <c r="A132" s="73">
        <v>3024000000559</v>
      </c>
      <c r="B132" s="48">
        <v>127</v>
      </c>
      <c r="C132" s="49" t="s">
        <v>137</v>
      </c>
      <c r="D132" s="49" t="s">
        <v>24</v>
      </c>
      <c r="E132" s="48">
        <v>100</v>
      </c>
      <c r="F132" s="74">
        <v>17.170000000000002</v>
      </c>
      <c r="G132" s="51">
        <f t="shared" si="1"/>
        <v>1717.0000000000002</v>
      </c>
      <c r="H132" s="53">
        <v>140</v>
      </c>
      <c r="I132" s="53"/>
      <c r="J132" s="53"/>
      <c r="K132" s="79"/>
      <c r="L132" s="79"/>
      <c r="M132" s="79"/>
      <c r="N132" s="79"/>
      <c r="O132" s="79"/>
      <c r="P132" s="75"/>
      <c r="Q132" s="75"/>
      <c r="R132" s="75"/>
      <c r="S132" s="75"/>
      <c r="T132" s="75"/>
      <c r="U132" s="75"/>
      <c r="V132" s="75"/>
      <c r="W132" s="75"/>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c r="EN132" s="76"/>
      <c r="EO132" s="76"/>
      <c r="EP132" s="76"/>
      <c r="EQ132" s="76"/>
      <c r="ER132" s="76"/>
      <c r="ES132" s="76"/>
      <c r="ET132" s="76"/>
      <c r="EU132" s="76"/>
      <c r="EV132" s="76"/>
      <c r="EW132" s="76"/>
      <c r="EX132" s="76"/>
      <c r="EY132" s="76"/>
      <c r="EZ132" s="76"/>
      <c r="FA132" s="76"/>
      <c r="FB132" s="76"/>
      <c r="FC132" s="76"/>
      <c r="FD132" s="76"/>
      <c r="FE132" s="76"/>
      <c r="FF132" s="76"/>
      <c r="FG132" s="76"/>
      <c r="FH132" s="76"/>
      <c r="FI132" s="76"/>
      <c r="FJ132" s="76"/>
      <c r="FK132" s="76"/>
      <c r="FL132" s="76"/>
      <c r="FM132" s="76"/>
      <c r="FN132" s="76"/>
      <c r="FO132" s="76"/>
      <c r="FP132" s="76"/>
      <c r="FQ132" s="76"/>
      <c r="FR132" s="76"/>
      <c r="FS132" s="76"/>
      <c r="FT132" s="76"/>
      <c r="FU132" s="76"/>
      <c r="FV132" s="76"/>
      <c r="FW132" s="76"/>
      <c r="FX132" s="76"/>
      <c r="FY132" s="76"/>
      <c r="FZ132" s="76"/>
      <c r="GA132" s="76"/>
      <c r="GB132" s="76"/>
      <c r="GC132" s="76"/>
      <c r="GD132" s="76"/>
      <c r="GE132" s="76"/>
      <c r="GF132" s="76"/>
      <c r="GG132" s="76"/>
      <c r="GH132" s="76"/>
      <c r="GI132" s="76"/>
      <c r="GJ132" s="76"/>
      <c r="GK132" s="76"/>
      <c r="GL132" s="76"/>
      <c r="GM132" s="76"/>
      <c r="GN132" s="76"/>
      <c r="GO132" s="76"/>
      <c r="GP132" s="76"/>
      <c r="GQ132" s="76"/>
      <c r="GR132" s="76"/>
      <c r="GS132" s="76"/>
      <c r="GT132" s="76"/>
      <c r="GU132" s="76"/>
      <c r="GV132" s="76"/>
      <c r="GW132" s="76"/>
      <c r="GX132" s="76"/>
      <c r="GY132" s="76"/>
      <c r="GZ132" s="76"/>
      <c r="HA132" s="76"/>
      <c r="HB132" s="76"/>
      <c r="HC132" s="76"/>
      <c r="HD132" s="76"/>
      <c r="HE132" s="76"/>
      <c r="HF132" s="76"/>
      <c r="HG132" s="76"/>
      <c r="HH132" s="76"/>
      <c r="HI132" s="76"/>
      <c r="HJ132" s="76"/>
      <c r="HK132" s="76"/>
      <c r="HL132" s="76"/>
      <c r="HM132" s="76"/>
      <c r="HN132" s="76"/>
      <c r="HO132" s="76"/>
      <c r="HP132" s="76"/>
      <c r="HQ132" s="76"/>
      <c r="HR132" s="76"/>
      <c r="HS132" s="76"/>
      <c r="HT132" s="76"/>
      <c r="HU132" s="76"/>
      <c r="HV132" s="76"/>
      <c r="HW132" s="76"/>
      <c r="HX132" s="76"/>
      <c r="HY132" s="76"/>
      <c r="HZ132" s="76"/>
      <c r="IA132" s="76"/>
      <c r="IB132" s="76"/>
      <c r="IC132" s="76"/>
      <c r="ID132" s="76"/>
      <c r="IE132" s="76"/>
      <c r="IF132" s="76"/>
      <c r="IG132" s="76"/>
      <c r="IH132" s="76"/>
      <c r="II132" s="76"/>
      <c r="IJ132" s="76"/>
      <c r="IK132" s="76"/>
      <c r="IL132" s="76"/>
      <c r="IM132" s="76"/>
      <c r="IN132" s="76"/>
      <c r="IO132" s="76"/>
      <c r="IP132" s="76"/>
      <c r="IQ132" s="76"/>
    </row>
    <row r="133" spans="1:251" s="77" customFormat="1" ht="26.1" customHeight="1" x14ac:dyDescent="0.25">
      <c r="A133" s="73">
        <v>3024000000147</v>
      </c>
      <c r="B133" s="48">
        <v>128</v>
      </c>
      <c r="C133" s="49" t="s">
        <v>138</v>
      </c>
      <c r="D133" s="49" t="s">
        <v>121</v>
      </c>
      <c r="E133" s="48">
        <v>90</v>
      </c>
      <c r="F133" s="74">
        <v>25.33</v>
      </c>
      <c r="G133" s="51">
        <f t="shared" si="1"/>
        <v>2279.6999999999998</v>
      </c>
      <c r="H133" s="53">
        <v>151</v>
      </c>
      <c r="I133" s="53"/>
      <c r="J133" s="53"/>
      <c r="K133" s="79"/>
      <c r="L133" s="79"/>
      <c r="M133" s="79"/>
      <c r="N133" s="79"/>
      <c r="O133" s="79"/>
      <c r="P133" s="75"/>
      <c r="Q133" s="75"/>
      <c r="R133" s="75"/>
      <c r="S133" s="75"/>
      <c r="T133" s="75"/>
      <c r="U133" s="75"/>
      <c r="V133" s="75"/>
      <c r="W133" s="75"/>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c r="ID133" s="76"/>
      <c r="IE133" s="76"/>
      <c r="IF133" s="76"/>
      <c r="IG133" s="76"/>
      <c r="IH133" s="76"/>
      <c r="II133" s="76"/>
      <c r="IJ133" s="76"/>
      <c r="IK133" s="76"/>
      <c r="IL133" s="76"/>
      <c r="IM133" s="76"/>
      <c r="IN133" s="76"/>
      <c r="IO133" s="76"/>
      <c r="IP133" s="76"/>
      <c r="IQ133" s="76"/>
    </row>
    <row r="134" spans="1:251" s="77" customFormat="1" ht="26.1" customHeight="1" x14ac:dyDescent="0.25">
      <c r="A134" s="73">
        <v>3024000001096</v>
      </c>
      <c r="B134" s="48">
        <v>129</v>
      </c>
      <c r="C134" s="49" t="s">
        <v>463</v>
      </c>
      <c r="D134" s="49" t="s">
        <v>121</v>
      </c>
      <c r="E134" s="48">
        <v>90</v>
      </c>
      <c r="F134" s="74">
        <v>11.02</v>
      </c>
      <c r="G134" s="51">
        <f t="shared" si="1"/>
        <v>991.8</v>
      </c>
      <c r="H134" s="53">
        <v>7334</v>
      </c>
      <c r="I134" s="53"/>
      <c r="J134" s="53"/>
      <c r="K134" s="79"/>
      <c r="L134" s="79"/>
      <c r="M134" s="79"/>
      <c r="N134" s="79"/>
      <c r="O134" s="79"/>
      <c r="P134" s="75"/>
      <c r="Q134" s="75"/>
      <c r="R134" s="75"/>
      <c r="S134" s="75"/>
      <c r="T134" s="75"/>
      <c r="U134" s="75"/>
      <c r="V134" s="75"/>
      <c r="W134" s="75"/>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c r="ID134" s="76"/>
      <c r="IE134" s="76"/>
      <c r="IF134" s="76"/>
      <c r="IG134" s="76"/>
      <c r="IH134" s="76"/>
      <c r="II134" s="76"/>
      <c r="IJ134" s="76"/>
      <c r="IK134" s="76"/>
      <c r="IL134" s="76"/>
      <c r="IM134" s="76"/>
      <c r="IN134" s="76"/>
      <c r="IO134" s="76"/>
      <c r="IP134" s="76"/>
      <c r="IQ134" s="76"/>
    </row>
    <row r="135" spans="1:251" s="77" customFormat="1" ht="26.1" customHeight="1" x14ac:dyDescent="0.25">
      <c r="A135" s="73">
        <v>3024000000814</v>
      </c>
      <c r="B135" s="48">
        <v>130</v>
      </c>
      <c r="C135" s="49" t="s">
        <v>139</v>
      </c>
      <c r="D135" s="49" t="s">
        <v>24</v>
      </c>
      <c r="E135" s="48">
        <v>10</v>
      </c>
      <c r="F135" s="74">
        <v>21.83</v>
      </c>
      <c r="G135" s="51">
        <f t="shared" ref="G135:G198" si="2">F135*E135</f>
        <v>218.29999999999998</v>
      </c>
      <c r="H135" s="53">
        <v>4791</v>
      </c>
      <c r="I135" s="53"/>
      <c r="J135" s="53"/>
      <c r="K135" s="79"/>
      <c r="L135" s="79"/>
      <c r="M135" s="79"/>
      <c r="N135" s="79"/>
      <c r="O135" s="79"/>
      <c r="P135" s="75"/>
      <c r="Q135" s="75"/>
      <c r="R135" s="75"/>
      <c r="S135" s="75"/>
      <c r="T135" s="75"/>
      <c r="U135" s="75"/>
      <c r="V135" s="75"/>
      <c r="W135" s="75"/>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c r="EN135" s="76"/>
      <c r="EO135" s="76"/>
      <c r="EP135" s="76"/>
      <c r="EQ135" s="76"/>
      <c r="ER135" s="76"/>
      <c r="ES135" s="76"/>
      <c r="ET135" s="76"/>
      <c r="EU135" s="76"/>
      <c r="EV135" s="76"/>
      <c r="EW135" s="76"/>
      <c r="EX135" s="76"/>
      <c r="EY135" s="76"/>
      <c r="EZ135" s="76"/>
      <c r="FA135" s="76"/>
      <c r="FB135" s="76"/>
      <c r="FC135" s="76"/>
      <c r="FD135" s="76"/>
      <c r="FE135" s="76"/>
      <c r="FF135" s="76"/>
      <c r="FG135" s="76"/>
      <c r="FH135" s="76"/>
      <c r="FI135" s="76"/>
      <c r="FJ135" s="76"/>
      <c r="FK135" s="76"/>
      <c r="FL135" s="76"/>
      <c r="FM135" s="76"/>
      <c r="FN135" s="76"/>
      <c r="FO135" s="76"/>
      <c r="FP135" s="76"/>
      <c r="FQ135" s="76"/>
      <c r="FR135" s="76"/>
      <c r="FS135" s="76"/>
      <c r="FT135" s="76"/>
      <c r="FU135" s="76"/>
      <c r="FV135" s="76"/>
      <c r="FW135" s="76"/>
      <c r="FX135" s="76"/>
      <c r="FY135" s="76"/>
      <c r="FZ135" s="76"/>
      <c r="GA135" s="76"/>
      <c r="GB135" s="76"/>
      <c r="GC135" s="76"/>
      <c r="GD135" s="76"/>
      <c r="GE135" s="76"/>
      <c r="GF135" s="76"/>
      <c r="GG135" s="76"/>
      <c r="GH135" s="76"/>
      <c r="GI135" s="76"/>
      <c r="GJ135" s="76"/>
      <c r="GK135" s="76"/>
      <c r="GL135" s="76"/>
      <c r="GM135" s="76"/>
      <c r="GN135" s="76"/>
      <c r="GO135" s="76"/>
      <c r="GP135" s="76"/>
      <c r="GQ135" s="76"/>
      <c r="GR135" s="76"/>
      <c r="GS135" s="76"/>
      <c r="GT135" s="76"/>
      <c r="GU135" s="76"/>
      <c r="GV135" s="76"/>
      <c r="GW135" s="76"/>
      <c r="GX135" s="76"/>
      <c r="GY135" s="76"/>
      <c r="GZ135" s="76"/>
      <c r="HA135" s="76"/>
      <c r="HB135" s="76"/>
      <c r="HC135" s="76"/>
      <c r="HD135" s="76"/>
      <c r="HE135" s="76"/>
      <c r="HF135" s="76"/>
      <c r="HG135" s="76"/>
      <c r="HH135" s="76"/>
      <c r="HI135" s="76"/>
      <c r="HJ135" s="76"/>
      <c r="HK135" s="76"/>
      <c r="HL135" s="76"/>
      <c r="HM135" s="76"/>
      <c r="HN135" s="76"/>
      <c r="HO135" s="76"/>
      <c r="HP135" s="76"/>
      <c r="HQ135" s="76"/>
      <c r="HR135" s="76"/>
      <c r="HS135" s="76"/>
      <c r="HT135" s="76"/>
      <c r="HU135" s="76"/>
      <c r="HV135" s="76"/>
      <c r="HW135" s="76"/>
      <c r="HX135" s="76"/>
      <c r="HY135" s="76"/>
      <c r="HZ135" s="76"/>
      <c r="IA135" s="76"/>
      <c r="IB135" s="76"/>
      <c r="IC135" s="76"/>
      <c r="ID135" s="76"/>
      <c r="IE135" s="76"/>
      <c r="IF135" s="76"/>
      <c r="IG135" s="76"/>
      <c r="IH135" s="76"/>
      <c r="II135" s="76"/>
      <c r="IJ135" s="76"/>
      <c r="IK135" s="76"/>
      <c r="IL135" s="76"/>
      <c r="IM135" s="76"/>
      <c r="IN135" s="76"/>
      <c r="IO135" s="76"/>
      <c r="IP135" s="76"/>
      <c r="IQ135" s="76"/>
    </row>
    <row r="136" spans="1:251" s="77" customFormat="1" ht="26.1" customHeight="1" x14ac:dyDescent="0.25">
      <c r="A136" s="73">
        <v>3024000000812</v>
      </c>
      <c r="B136" s="48">
        <v>131</v>
      </c>
      <c r="C136" s="49" t="s">
        <v>140</v>
      </c>
      <c r="D136" s="49" t="s">
        <v>141</v>
      </c>
      <c r="E136" s="48">
        <v>25</v>
      </c>
      <c r="F136" s="74">
        <v>24.17</v>
      </c>
      <c r="G136" s="51">
        <f t="shared" si="2"/>
        <v>604.25</v>
      </c>
      <c r="H136" s="53">
        <v>1346</v>
      </c>
      <c r="I136" s="53"/>
      <c r="J136" s="53"/>
      <c r="K136" s="79"/>
      <c r="L136" s="79"/>
      <c r="M136" s="79"/>
      <c r="N136" s="79"/>
      <c r="O136" s="79"/>
      <c r="P136" s="75"/>
      <c r="Q136" s="75"/>
      <c r="R136" s="75"/>
      <c r="S136" s="75"/>
      <c r="T136" s="75"/>
      <c r="U136" s="75"/>
      <c r="V136" s="75"/>
      <c r="W136" s="75"/>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c r="FF136" s="76"/>
      <c r="FG136" s="76"/>
      <c r="FH136" s="76"/>
      <c r="FI136" s="76"/>
      <c r="FJ136" s="76"/>
      <c r="FK136" s="76"/>
      <c r="FL136" s="76"/>
      <c r="FM136" s="76"/>
      <c r="FN136" s="76"/>
      <c r="FO136" s="76"/>
      <c r="FP136" s="76"/>
      <c r="FQ136" s="76"/>
      <c r="FR136" s="76"/>
      <c r="FS136" s="76"/>
      <c r="FT136" s="76"/>
      <c r="FU136" s="76"/>
      <c r="FV136" s="76"/>
      <c r="FW136" s="76"/>
      <c r="FX136" s="76"/>
      <c r="FY136" s="76"/>
      <c r="FZ136" s="76"/>
      <c r="GA136" s="76"/>
      <c r="GB136" s="76"/>
      <c r="GC136" s="76"/>
      <c r="GD136" s="76"/>
      <c r="GE136" s="76"/>
      <c r="GF136" s="76"/>
      <c r="GG136" s="76"/>
      <c r="GH136" s="76"/>
      <c r="GI136" s="76"/>
      <c r="GJ136" s="76"/>
      <c r="GK136" s="76"/>
      <c r="GL136" s="76"/>
      <c r="GM136" s="76"/>
      <c r="GN136" s="76"/>
      <c r="GO136" s="76"/>
      <c r="GP136" s="76"/>
      <c r="GQ136" s="76"/>
      <c r="GR136" s="76"/>
      <c r="GS136" s="76"/>
      <c r="GT136" s="76"/>
      <c r="GU136" s="76"/>
      <c r="GV136" s="76"/>
      <c r="GW136" s="76"/>
      <c r="GX136" s="76"/>
      <c r="GY136" s="76"/>
      <c r="GZ136" s="76"/>
      <c r="HA136" s="76"/>
      <c r="HB136" s="76"/>
      <c r="HC136" s="76"/>
      <c r="HD136" s="76"/>
      <c r="HE136" s="76"/>
      <c r="HF136" s="76"/>
      <c r="HG136" s="76"/>
      <c r="HH136" s="76"/>
      <c r="HI136" s="76"/>
      <c r="HJ136" s="76"/>
      <c r="HK136" s="76"/>
      <c r="HL136" s="76"/>
      <c r="HM136" s="76"/>
      <c r="HN136" s="76"/>
      <c r="HO136" s="76"/>
      <c r="HP136" s="76"/>
      <c r="HQ136" s="76"/>
      <c r="HR136" s="76"/>
      <c r="HS136" s="76"/>
      <c r="HT136" s="76"/>
      <c r="HU136" s="76"/>
      <c r="HV136" s="76"/>
      <c r="HW136" s="76"/>
      <c r="HX136" s="76"/>
      <c r="HY136" s="76"/>
      <c r="HZ136" s="76"/>
      <c r="IA136" s="76"/>
      <c r="IB136" s="76"/>
      <c r="IC136" s="76"/>
      <c r="ID136" s="76"/>
      <c r="IE136" s="76"/>
      <c r="IF136" s="76"/>
      <c r="IG136" s="76"/>
      <c r="IH136" s="76"/>
      <c r="II136" s="76"/>
      <c r="IJ136" s="76"/>
      <c r="IK136" s="76"/>
      <c r="IL136" s="76"/>
      <c r="IM136" s="76"/>
      <c r="IN136" s="76"/>
      <c r="IO136" s="76"/>
      <c r="IP136" s="76"/>
      <c r="IQ136" s="76"/>
    </row>
    <row r="137" spans="1:251" s="77" customFormat="1" ht="26.1" customHeight="1" x14ac:dyDescent="0.25">
      <c r="A137" s="73">
        <v>3024000000813</v>
      </c>
      <c r="B137" s="48">
        <v>132</v>
      </c>
      <c r="C137" s="49" t="s">
        <v>142</v>
      </c>
      <c r="D137" s="49" t="s">
        <v>141</v>
      </c>
      <c r="E137" s="48">
        <v>35</v>
      </c>
      <c r="F137" s="74">
        <v>39.200000000000003</v>
      </c>
      <c r="G137" s="51">
        <f t="shared" si="2"/>
        <v>1372</v>
      </c>
      <c r="H137" s="53">
        <v>11134</v>
      </c>
      <c r="I137" s="53"/>
      <c r="J137" s="53"/>
      <c r="K137" s="79"/>
      <c r="L137" s="79"/>
      <c r="M137" s="79"/>
      <c r="N137" s="79"/>
      <c r="O137" s="79"/>
      <c r="P137" s="75"/>
      <c r="Q137" s="75"/>
      <c r="R137" s="75"/>
      <c r="S137" s="75"/>
      <c r="T137" s="75"/>
      <c r="U137" s="75"/>
      <c r="V137" s="75"/>
      <c r="W137" s="75"/>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c r="FF137" s="76"/>
      <c r="FG137" s="76"/>
      <c r="FH137" s="76"/>
      <c r="FI137" s="76"/>
      <c r="FJ137" s="76"/>
      <c r="FK137" s="76"/>
      <c r="FL137" s="76"/>
      <c r="FM137" s="76"/>
      <c r="FN137" s="76"/>
      <c r="FO137" s="76"/>
      <c r="FP137" s="76"/>
      <c r="FQ137" s="76"/>
      <c r="FR137" s="76"/>
      <c r="FS137" s="76"/>
      <c r="FT137" s="76"/>
      <c r="FU137" s="76"/>
      <c r="FV137" s="76"/>
      <c r="FW137" s="76"/>
      <c r="FX137" s="76"/>
      <c r="FY137" s="76"/>
      <c r="FZ137" s="76"/>
      <c r="GA137" s="76"/>
      <c r="GB137" s="76"/>
      <c r="GC137" s="76"/>
      <c r="GD137" s="76"/>
      <c r="GE137" s="76"/>
      <c r="GF137" s="76"/>
      <c r="GG137" s="76"/>
      <c r="GH137" s="76"/>
      <c r="GI137" s="76"/>
      <c r="GJ137" s="76"/>
      <c r="GK137" s="76"/>
      <c r="GL137" s="76"/>
      <c r="GM137" s="76"/>
      <c r="GN137" s="76"/>
      <c r="GO137" s="76"/>
      <c r="GP137" s="76"/>
      <c r="GQ137" s="76"/>
      <c r="GR137" s="76"/>
      <c r="GS137" s="76"/>
      <c r="GT137" s="76"/>
      <c r="GU137" s="76"/>
      <c r="GV137" s="76"/>
      <c r="GW137" s="76"/>
      <c r="GX137" s="76"/>
      <c r="GY137" s="76"/>
      <c r="GZ137" s="76"/>
      <c r="HA137" s="76"/>
      <c r="HB137" s="76"/>
      <c r="HC137" s="76"/>
      <c r="HD137" s="76"/>
      <c r="HE137" s="76"/>
      <c r="HF137" s="76"/>
      <c r="HG137" s="76"/>
      <c r="HH137" s="76"/>
      <c r="HI137" s="76"/>
      <c r="HJ137" s="76"/>
      <c r="HK137" s="76"/>
      <c r="HL137" s="76"/>
      <c r="HM137" s="76"/>
      <c r="HN137" s="76"/>
      <c r="HO137" s="76"/>
      <c r="HP137" s="76"/>
      <c r="HQ137" s="76"/>
      <c r="HR137" s="76"/>
      <c r="HS137" s="76"/>
      <c r="HT137" s="76"/>
      <c r="HU137" s="76"/>
      <c r="HV137" s="76"/>
      <c r="HW137" s="76"/>
      <c r="HX137" s="76"/>
      <c r="HY137" s="76"/>
      <c r="HZ137" s="76"/>
      <c r="IA137" s="76"/>
      <c r="IB137" s="76"/>
      <c r="IC137" s="76"/>
      <c r="ID137" s="76"/>
      <c r="IE137" s="76"/>
      <c r="IF137" s="76"/>
      <c r="IG137" s="76"/>
      <c r="IH137" s="76"/>
      <c r="II137" s="76"/>
      <c r="IJ137" s="76"/>
      <c r="IK137" s="76"/>
      <c r="IL137" s="76"/>
      <c r="IM137" s="76"/>
      <c r="IN137" s="76"/>
      <c r="IO137" s="76"/>
      <c r="IP137" s="76"/>
      <c r="IQ137" s="76"/>
    </row>
    <row r="138" spans="1:251" s="77" customFormat="1" ht="26.1" customHeight="1" x14ac:dyDescent="0.25">
      <c r="A138" s="73">
        <v>3024000001161</v>
      </c>
      <c r="B138" s="48">
        <v>133</v>
      </c>
      <c r="C138" s="49" t="s">
        <v>143</v>
      </c>
      <c r="D138" s="49" t="s">
        <v>144</v>
      </c>
      <c r="E138" s="48">
        <v>20</v>
      </c>
      <c r="F138" s="74">
        <v>32.68</v>
      </c>
      <c r="G138" s="51">
        <f t="shared" si="2"/>
        <v>653.6</v>
      </c>
      <c r="H138" s="53">
        <v>40552</v>
      </c>
      <c r="I138" s="53"/>
      <c r="J138" s="53"/>
      <c r="K138" s="79"/>
      <c r="L138" s="79"/>
      <c r="M138" s="79"/>
      <c r="N138" s="79"/>
      <c r="O138" s="79"/>
      <c r="P138" s="75"/>
      <c r="Q138" s="75"/>
      <c r="R138" s="75"/>
      <c r="S138" s="75"/>
      <c r="T138" s="75"/>
      <c r="U138" s="75"/>
      <c r="V138" s="75"/>
      <c r="W138" s="75"/>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c r="FF138" s="76"/>
      <c r="FG138" s="76"/>
      <c r="FH138" s="76"/>
      <c r="FI138" s="76"/>
      <c r="FJ138" s="76"/>
      <c r="FK138" s="76"/>
      <c r="FL138" s="76"/>
      <c r="FM138" s="76"/>
      <c r="FN138" s="76"/>
      <c r="FO138" s="76"/>
      <c r="FP138" s="76"/>
      <c r="FQ138" s="76"/>
      <c r="FR138" s="76"/>
      <c r="FS138" s="76"/>
      <c r="FT138" s="76"/>
      <c r="FU138" s="76"/>
      <c r="FV138" s="76"/>
      <c r="FW138" s="76"/>
      <c r="FX138" s="76"/>
      <c r="FY138" s="76"/>
      <c r="FZ138" s="76"/>
      <c r="GA138" s="76"/>
      <c r="GB138" s="76"/>
      <c r="GC138" s="76"/>
      <c r="GD138" s="76"/>
      <c r="GE138" s="76"/>
      <c r="GF138" s="76"/>
      <c r="GG138" s="76"/>
      <c r="GH138" s="76"/>
      <c r="GI138" s="76"/>
      <c r="GJ138" s="76"/>
      <c r="GK138" s="76"/>
      <c r="GL138" s="76"/>
      <c r="GM138" s="76"/>
      <c r="GN138" s="76"/>
      <c r="GO138" s="76"/>
      <c r="GP138" s="76"/>
      <c r="GQ138" s="76"/>
      <c r="GR138" s="76"/>
      <c r="GS138" s="76"/>
      <c r="GT138" s="76"/>
      <c r="GU138" s="76"/>
      <c r="GV138" s="76"/>
      <c r="GW138" s="76"/>
      <c r="GX138" s="76"/>
      <c r="GY138" s="76"/>
      <c r="GZ138" s="76"/>
      <c r="HA138" s="76"/>
      <c r="HB138" s="76"/>
      <c r="HC138" s="76"/>
      <c r="HD138" s="76"/>
      <c r="HE138" s="76"/>
      <c r="HF138" s="76"/>
      <c r="HG138" s="76"/>
      <c r="HH138" s="76"/>
      <c r="HI138" s="76"/>
      <c r="HJ138" s="76"/>
      <c r="HK138" s="76"/>
      <c r="HL138" s="76"/>
      <c r="HM138" s="76"/>
      <c r="HN138" s="76"/>
      <c r="HO138" s="76"/>
      <c r="HP138" s="76"/>
      <c r="HQ138" s="76"/>
      <c r="HR138" s="76"/>
      <c r="HS138" s="76"/>
      <c r="HT138" s="76"/>
      <c r="HU138" s="76"/>
      <c r="HV138" s="76"/>
      <c r="HW138" s="76"/>
      <c r="HX138" s="76"/>
      <c r="HY138" s="76"/>
      <c r="HZ138" s="76"/>
      <c r="IA138" s="76"/>
      <c r="IB138" s="76"/>
      <c r="IC138" s="76"/>
      <c r="ID138" s="76"/>
      <c r="IE138" s="76"/>
      <c r="IF138" s="76"/>
      <c r="IG138" s="76"/>
      <c r="IH138" s="76"/>
      <c r="II138" s="76"/>
      <c r="IJ138" s="76"/>
      <c r="IK138" s="76"/>
      <c r="IL138" s="76"/>
      <c r="IM138" s="76"/>
      <c r="IN138" s="76"/>
      <c r="IO138" s="76"/>
      <c r="IP138" s="76"/>
      <c r="IQ138" s="76"/>
    </row>
    <row r="139" spans="1:251" s="77" customFormat="1" ht="26.1" customHeight="1" x14ac:dyDescent="0.25">
      <c r="A139" s="73">
        <v>3024000000798</v>
      </c>
      <c r="B139" s="48">
        <v>134</v>
      </c>
      <c r="C139" s="49" t="s">
        <v>145</v>
      </c>
      <c r="D139" s="49" t="s">
        <v>121</v>
      </c>
      <c r="E139" s="48">
        <v>10</v>
      </c>
      <c r="F139" s="74">
        <v>14.99</v>
      </c>
      <c r="G139" s="51">
        <f t="shared" si="2"/>
        <v>149.9</v>
      </c>
      <c r="H139" s="53">
        <v>11849</v>
      </c>
      <c r="I139" s="53"/>
      <c r="J139" s="53"/>
      <c r="K139" s="79"/>
      <c r="L139" s="79"/>
      <c r="M139" s="79"/>
      <c r="N139" s="79"/>
      <c r="O139" s="79"/>
      <c r="P139" s="75"/>
      <c r="Q139" s="75"/>
      <c r="R139" s="75"/>
      <c r="S139" s="75"/>
      <c r="T139" s="75"/>
      <c r="U139" s="75"/>
      <c r="V139" s="75"/>
      <c r="W139" s="75"/>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c r="EN139" s="76"/>
      <c r="EO139" s="76"/>
      <c r="EP139" s="76"/>
      <c r="EQ139" s="76"/>
      <c r="ER139" s="76"/>
      <c r="ES139" s="76"/>
      <c r="ET139" s="76"/>
      <c r="EU139" s="76"/>
      <c r="EV139" s="76"/>
      <c r="EW139" s="76"/>
      <c r="EX139" s="76"/>
      <c r="EY139" s="76"/>
      <c r="EZ139" s="76"/>
      <c r="FA139" s="76"/>
      <c r="FB139" s="76"/>
      <c r="FC139" s="76"/>
      <c r="FD139" s="76"/>
      <c r="FE139" s="76"/>
      <c r="FF139" s="76"/>
      <c r="FG139" s="76"/>
      <c r="FH139" s="76"/>
      <c r="FI139" s="76"/>
      <c r="FJ139" s="76"/>
      <c r="FK139" s="76"/>
      <c r="FL139" s="76"/>
      <c r="FM139" s="76"/>
      <c r="FN139" s="76"/>
      <c r="FO139" s="76"/>
      <c r="FP139" s="76"/>
      <c r="FQ139" s="76"/>
      <c r="FR139" s="76"/>
      <c r="FS139" s="76"/>
      <c r="FT139" s="76"/>
      <c r="FU139" s="76"/>
      <c r="FV139" s="76"/>
      <c r="FW139" s="76"/>
      <c r="FX139" s="76"/>
      <c r="FY139" s="76"/>
      <c r="FZ139" s="76"/>
      <c r="GA139" s="76"/>
      <c r="GB139" s="76"/>
      <c r="GC139" s="76"/>
      <c r="GD139" s="76"/>
      <c r="GE139" s="76"/>
      <c r="GF139" s="76"/>
      <c r="GG139" s="76"/>
      <c r="GH139" s="76"/>
      <c r="GI139" s="76"/>
      <c r="GJ139" s="76"/>
      <c r="GK139" s="76"/>
      <c r="GL139" s="76"/>
      <c r="GM139" s="76"/>
      <c r="GN139" s="76"/>
      <c r="GO139" s="76"/>
      <c r="GP139" s="76"/>
      <c r="GQ139" s="76"/>
      <c r="GR139" s="76"/>
      <c r="GS139" s="76"/>
      <c r="GT139" s="76"/>
      <c r="GU139" s="76"/>
      <c r="GV139" s="76"/>
      <c r="GW139" s="76"/>
      <c r="GX139" s="76"/>
      <c r="GY139" s="76"/>
      <c r="GZ139" s="76"/>
      <c r="HA139" s="76"/>
      <c r="HB139" s="76"/>
      <c r="HC139" s="76"/>
      <c r="HD139" s="76"/>
      <c r="HE139" s="76"/>
      <c r="HF139" s="76"/>
      <c r="HG139" s="76"/>
      <c r="HH139" s="76"/>
      <c r="HI139" s="76"/>
      <c r="HJ139" s="76"/>
      <c r="HK139" s="76"/>
      <c r="HL139" s="76"/>
      <c r="HM139" s="76"/>
      <c r="HN139" s="76"/>
      <c r="HO139" s="76"/>
      <c r="HP139" s="76"/>
      <c r="HQ139" s="76"/>
      <c r="HR139" s="76"/>
      <c r="HS139" s="76"/>
      <c r="HT139" s="76"/>
      <c r="HU139" s="76"/>
      <c r="HV139" s="76"/>
      <c r="HW139" s="76"/>
      <c r="HX139" s="76"/>
      <c r="HY139" s="76"/>
      <c r="HZ139" s="76"/>
      <c r="IA139" s="76"/>
      <c r="IB139" s="76"/>
      <c r="IC139" s="76"/>
      <c r="ID139" s="76"/>
      <c r="IE139" s="76"/>
      <c r="IF139" s="76"/>
      <c r="IG139" s="76"/>
      <c r="IH139" s="76"/>
      <c r="II139" s="76"/>
      <c r="IJ139" s="76"/>
      <c r="IK139" s="76"/>
      <c r="IL139" s="76"/>
      <c r="IM139" s="76"/>
      <c r="IN139" s="76"/>
      <c r="IO139" s="76"/>
      <c r="IP139" s="76"/>
      <c r="IQ139" s="76"/>
    </row>
    <row r="140" spans="1:251" s="77" customFormat="1" ht="26.1" customHeight="1" x14ac:dyDescent="0.25">
      <c r="A140" s="73">
        <v>3024000000819</v>
      </c>
      <c r="B140" s="48">
        <v>135</v>
      </c>
      <c r="C140" s="49" t="s">
        <v>146</v>
      </c>
      <c r="D140" s="49" t="s">
        <v>5</v>
      </c>
      <c r="E140" s="48">
        <v>5</v>
      </c>
      <c r="F140" s="74">
        <v>168.77</v>
      </c>
      <c r="G140" s="51">
        <f t="shared" si="2"/>
        <v>843.85</v>
      </c>
      <c r="H140" s="53">
        <v>4989</v>
      </c>
      <c r="I140" s="53"/>
      <c r="J140" s="53"/>
      <c r="K140" s="79"/>
      <c r="L140" s="79"/>
      <c r="M140" s="79"/>
      <c r="N140" s="79"/>
      <c r="O140" s="79"/>
      <c r="P140" s="75"/>
      <c r="Q140" s="75"/>
      <c r="R140" s="75"/>
      <c r="S140" s="75"/>
      <c r="T140" s="75"/>
      <c r="U140" s="75"/>
      <c r="V140" s="75"/>
      <c r="W140" s="75"/>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6"/>
      <c r="GG140" s="76"/>
      <c r="GH140" s="76"/>
      <c r="GI140" s="76"/>
      <c r="GJ140" s="76"/>
      <c r="GK140" s="76"/>
      <c r="GL140" s="76"/>
      <c r="GM140" s="76"/>
      <c r="GN140" s="76"/>
      <c r="GO140" s="76"/>
      <c r="GP140" s="76"/>
      <c r="GQ140" s="76"/>
      <c r="GR140" s="76"/>
      <c r="GS140" s="76"/>
      <c r="GT140" s="76"/>
      <c r="GU140" s="76"/>
      <c r="GV140" s="76"/>
      <c r="GW140" s="76"/>
      <c r="GX140" s="76"/>
      <c r="GY140" s="76"/>
      <c r="GZ140" s="76"/>
      <c r="HA140" s="76"/>
      <c r="HB140" s="76"/>
      <c r="HC140" s="76"/>
      <c r="HD140" s="76"/>
      <c r="HE140" s="76"/>
      <c r="HF140" s="76"/>
      <c r="HG140" s="76"/>
      <c r="HH140" s="76"/>
      <c r="HI140" s="76"/>
      <c r="HJ140" s="76"/>
      <c r="HK140" s="76"/>
      <c r="HL140" s="76"/>
      <c r="HM140" s="76"/>
      <c r="HN140" s="76"/>
      <c r="HO140" s="76"/>
      <c r="HP140" s="76"/>
      <c r="HQ140" s="76"/>
      <c r="HR140" s="76"/>
      <c r="HS140" s="76"/>
      <c r="HT140" s="76"/>
      <c r="HU140" s="76"/>
      <c r="HV140" s="76"/>
      <c r="HW140" s="76"/>
      <c r="HX140" s="76"/>
      <c r="HY140" s="76"/>
      <c r="HZ140" s="76"/>
      <c r="IA140" s="76"/>
      <c r="IB140" s="76"/>
      <c r="IC140" s="76"/>
      <c r="ID140" s="76"/>
      <c r="IE140" s="76"/>
      <c r="IF140" s="76"/>
      <c r="IG140" s="76"/>
      <c r="IH140" s="76"/>
      <c r="II140" s="76"/>
      <c r="IJ140" s="76"/>
      <c r="IK140" s="76"/>
      <c r="IL140" s="76"/>
      <c r="IM140" s="76"/>
      <c r="IN140" s="76"/>
      <c r="IO140" s="76"/>
      <c r="IP140" s="76"/>
      <c r="IQ140" s="76"/>
    </row>
    <row r="141" spans="1:251" s="77" customFormat="1" ht="26.1" customHeight="1" x14ac:dyDescent="0.25">
      <c r="A141" s="73">
        <v>3024000000836</v>
      </c>
      <c r="B141" s="48">
        <v>136</v>
      </c>
      <c r="C141" s="49" t="s">
        <v>147</v>
      </c>
      <c r="D141" s="49" t="s">
        <v>5</v>
      </c>
      <c r="E141" s="48">
        <v>10</v>
      </c>
      <c r="F141" s="74">
        <v>105.21</v>
      </c>
      <c r="G141" s="51">
        <f t="shared" si="2"/>
        <v>1052.0999999999999</v>
      </c>
      <c r="H141" s="53">
        <v>10554</v>
      </c>
      <c r="I141" s="53"/>
      <c r="J141" s="53"/>
      <c r="K141" s="53"/>
      <c r="L141" s="53"/>
      <c r="M141" s="53"/>
      <c r="N141" s="53"/>
      <c r="O141" s="53"/>
      <c r="P141" s="75"/>
      <c r="Q141" s="75"/>
      <c r="R141" s="75"/>
      <c r="S141" s="75"/>
      <c r="T141" s="75"/>
      <c r="U141" s="75"/>
      <c r="V141" s="75"/>
      <c r="W141" s="75"/>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c r="FF141" s="76"/>
      <c r="FG141" s="76"/>
      <c r="FH141" s="76"/>
      <c r="FI141" s="76"/>
      <c r="FJ141" s="76"/>
      <c r="FK141" s="76"/>
      <c r="FL141" s="76"/>
      <c r="FM141" s="76"/>
      <c r="FN141" s="76"/>
      <c r="FO141" s="76"/>
      <c r="FP141" s="76"/>
      <c r="FQ141" s="76"/>
      <c r="FR141" s="76"/>
      <c r="FS141" s="76"/>
      <c r="FT141" s="76"/>
      <c r="FU141" s="76"/>
      <c r="FV141" s="76"/>
      <c r="FW141" s="76"/>
      <c r="FX141" s="76"/>
      <c r="FY141" s="76"/>
      <c r="FZ141" s="76"/>
      <c r="GA141" s="76"/>
      <c r="GB141" s="76"/>
      <c r="GC141" s="76"/>
      <c r="GD141" s="76"/>
      <c r="GE141" s="76"/>
      <c r="GF141" s="76"/>
      <c r="GG141" s="76"/>
      <c r="GH141" s="76"/>
      <c r="GI141" s="76"/>
      <c r="GJ141" s="76"/>
      <c r="GK141" s="76"/>
      <c r="GL141" s="76"/>
      <c r="GM141" s="76"/>
      <c r="GN141" s="76"/>
      <c r="GO141" s="76"/>
      <c r="GP141" s="76"/>
      <c r="GQ141" s="76"/>
      <c r="GR141" s="76"/>
      <c r="GS141" s="76"/>
      <c r="GT141" s="76"/>
      <c r="GU141" s="76"/>
      <c r="GV141" s="76"/>
      <c r="GW141" s="76"/>
      <c r="GX141" s="76"/>
      <c r="GY141" s="76"/>
      <c r="GZ141" s="76"/>
      <c r="HA141" s="76"/>
      <c r="HB141" s="76"/>
      <c r="HC141" s="76"/>
      <c r="HD141" s="76"/>
      <c r="HE141" s="76"/>
      <c r="HF141" s="76"/>
      <c r="HG141" s="76"/>
      <c r="HH141" s="76"/>
      <c r="HI141" s="76"/>
      <c r="HJ141" s="76"/>
      <c r="HK141" s="76"/>
      <c r="HL141" s="76"/>
      <c r="HM141" s="76"/>
      <c r="HN141" s="76"/>
      <c r="HO141" s="76"/>
      <c r="HP141" s="76"/>
      <c r="HQ141" s="76"/>
      <c r="HR141" s="76"/>
      <c r="HS141" s="76"/>
      <c r="HT141" s="76"/>
      <c r="HU141" s="76"/>
      <c r="HV141" s="76"/>
      <c r="HW141" s="76"/>
      <c r="HX141" s="76"/>
      <c r="HY141" s="76"/>
      <c r="HZ141" s="76"/>
      <c r="IA141" s="76"/>
      <c r="IB141" s="76"/>
      <c r="IC141" s="76"/>
      <c r="ID141" s="76"/>
      <c r="IE141" s="76"/>
      <c r="IF141" s="76"/>
      <c r="IG141" s="76"/>
      <c r="IH141" s="76"/>
      <c r="II141" s="76"/>
      <c r="IJ141" s="76"/>
      <c r="IK141" s="76"/>
      <c r="IL141" s="76"/>
      <c r="IM141" s="76"/>
      <c r="IN141" s="76"/>
      <c r="IO141" s="76"/>
      <c r="IP141" s="76"/>
      <c r="IQ141" s="76"/>
    </row>
    <row r="142" spans="1:251" s="77" customFormat="1" ht="26.1" customHeight="1" x14ac:dyDescent="0.25">
      <c r="A142" s="73">
        <v>3024000000185</v>
      </c>
      <c r="B142" s="48">
        <v>137</v>
      </c>
      <c r="C142" s="49" t="s">
        <v>148</v>
      </c>
      <c r="D142" s="49" t="s">
        <v>5</v>
      </c>
      <c r="E142" s="48">
        <v>10</v>
      </c>
      <c r="F142" s="74">
        <v>140.99</v>
      </c>
      <c r="G142" s="51">
        <f t="shared" si="2"/>
        <v>1409.9</v>
      </c>
      <c r="H142" s="53">
        <v>4964</v>
      </c>
      <c r="I142" s="53"/>
      <c r="J142" s="53"/>
      <c r="K142" s="79"/>
      <c r="L142" s="79"/>
      <c r="M142" s="79"/>
      <c r="N142" s="79"/>
      <c r="O142" s="79"/>
      <c r="P142" s="75"/>
      <c r="Q142" s="75"/>
      <c r="R142" s="75"/>
      <c r="S142" s="75"/>
      <c r="T142" s="75"/>
      <c r="U142" s="75"/>
      <c r="V142" s="75"/>
      <c r="W142" s="75"/>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c r="EN142" s="76"/>
      <c r="EO142" s="76"/>
      <c r="EP142" s="76"/>
      <c r="EQ142" s="76"/>
      <c r="ER142" s="76"/>
      <c r="ES142" s="76"/>
      <c r="ET142" s="76"/>
      <c r="EU142" s="76"/>
      <c r="EV142" s="76"/>
      <c r="EW142" s="76"/>
      <c r="EX142" s="76"/>
      <c r="EY142" s="76"/>
      <c r="EZ142" s="76"/>
      <c r="FA142" s="76"/>
      <c r="FB142" s="76"/>
      <c r="FC142" s="76"/>
      <c r="FD142" s="76"/>
      <c r="FE142" s="76"/>
      <c r="FF142" s="76"/>
      <c r="FG142" s="76"/>
      <c r="FH142" s="76"/>
      <c r="FI142" s="76"/>
      <c r="FJ142" s="76"/>
      <c r="FK142" s="76"/>
      <c r="FL142" s="76"/>
      <c r="FM142" s="76"/>
      <c r="FN142" s="76"/>
      <c r="FO142" s="76"/>
      <c r="FP142" s="76"/>
      <c r="FQ142" s="76"/>
      <c r="FR142" s="76"/>
      <c r="FS142" s="76"/>
      <c r="FT142" s="76"/>
      <c r="FU142" s="76"/>
      <c r="FV142" s="76"/>
      <c r="FW142" s="76"/>
      <c r="FX142" s="76"/>
      <c r="FY142" s="76"/>
      <c r="FZ142" s="76"/>
      <c r="GA142" s="76"/>
      <c r="GB142" s="76"/>
      <c r="GC142" s="76"/>
      <c r="GD142" s="76"/>
      <c r="GE142" s="76"/>
      <c r="GF142" s="76"/>
      <c r="GG142" s="76"/>
      <c r="GH142" s="76"/>
      <c r="GI142" s="76"/>
      <c r="GJ142" s="76"/>
      <c r="GK142" s="76"/>
      <c r="GL142" s="76"/>
      <c r="GM142" s="76"/>
      <c r="GN142" s="76"/>
      <c r="GO142" s="76"/>
      <c r="GP142" s="76"/>
      <c r="GQ142" s="76"/>
      <c r="GR142" s="76"/>
      <c r="GS142" s="76"/>
      <c r="GT142" s="76"/>
      <c r="GU142" s="76"/>
      <c r="GV142" s="76"/>
      <c r="GW142" s="76"/>
      <c r="GX142" s="76"/>
      <c r="GY142" s="76"/>
      <c r="GZ142" s="76"/>
      <c r="HA142" s="76"/>
      <c r="HB142" s="76"/>
      <c r="HC142" s="76"/>
      <c r="HD142" s="76"/>
      <c r="HE142" s="76"/>
      <c r="HF142" s="76"/>
      <c r="HG142" s="76"/>
      <c r="HH142" s="76"/>
      <c r="HI142" s="76"/>
      <c r="HJ142" s="76"/>
      <c r="HK142" s="76"/>
      <c r="HL142" s="76"/>
      <c r="HM142" s="76"/>
      <c r="HN142" s="76"/>
      <c r="HO142" s="76"/>
      <c r="HP142" s="76"/>
      <c r="HQ142" s="76"/>
      <c r="HR142" s="76"/>
      <c r="HS142" s="76"/>
      <c r="HT142" s="76"/>
      <c r="HU142" s="76"/>
      <c r="HV142" s="76"/>
      <c r="HW142" s="76"/>
      <c r="HX142" s="76"/>
      <c r="HY142" s="76"/>
      <c r="HZ142" s="76"/>
      <c r="IA142" s="76"/>
      <c r="IB142" s="76"/>
      <c r="IC142" s="76"/>
      <c r="ID142" s="76"/>
      <c r="IE142" s="76"/>
      <c r="IF142" s="76"/>
      <c r="IG142" s="76"/>
      <c r="IH142" s="76"/>
      <c r="II142" s="76"/>
      <c r="IJ142" s="76"/>
      <c r="IK142" s="76"/>
      <c r="IL142" s="76"/>
      <c r="IM142" s="76"/>
      <c r="IN142" s="76"/>
      <c r="IO142" s="76"/>
      <c r="IP142" s="76"/>
      <c r="IQ142" s="76"/>
    </row>
    <row r="143" spans="1:251" s="77" customFormat="1" ht="26.1" customHeight="1" x14ac:dyDescent="0.25">
      <c r="A143" s="73">
        <v>3024000000186</v>
      </c>
      <c r="B143" s="48">
        <v>138</v>
      </c>
      <c r="C143" s="49" t="s">
        <v>149</v>
      </c>
      <c r="D143" s="49" t="s">
        <v>5</v>
      </c>
      <c r="E143" s="48">
        <v>5</v>
      </c>
      <c r="F143" s="74">
        <v>157.57</v>
      </c>
      <c r="G143" s="51">
        <f t="shared" si="2"/>
        <v>787.84999999999991</v>
      </c>
      <c r="H143" s="53">
        <v>4987</v>
      </c>
      <c r="I143" s="53"/>
      <c r="J143" s="53"/>
      <c r="K143" s="79"/>
      <c r="L143" s="79"/>
      <c r="M143" s="79"/>
      <c r="N143" s="79"/>
      <c r="O143" s="79"/>
      <c r="P143" s="75"/>
      <c r="Q143" s="75"/>
      <c r="R143" s="75"/>
      <c r="S143" s="75"/>
      <c r="T143" s="75"/>
      <c r="U143" s="75"/>
      <c r="V143" s="75"/>
      <c r="W143" s="75"/>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c r="ID143" s="76"/>
      <c r="IE143" s="76"/>
      <c r="IF143" s="76"/>
      <c r="IG143" s="76"/>
      <c r="IH143" s="76"/>
      <c r="II143" s="76"/>
      <c r="IJ143" s="76"/>
      <c r="IK143" s="76"/>
      <c r="IL143" s="76"/>
      <c r="IM143" s="76"/>
      <c r="IN143" s="76"/>
      <c r="IO143" s="76"/>
      <c r="IP143" s="76"/>
      <c r="IQ143" s="76"/>
    </row>
    <row r="144" spans="1:251" s="77" customFormat="1" ht="26.1" customHeight="1" x14ac:dyDescent="0.25">
      <c r="A144" s="73">
        <v>3024000000188</v>
      </c>
      <c r="B144" s="48">
        <v>139</v>
      </c>
      <c r="C144" s="49" t="s">
        <v>150</v>
      </c>
      <c r="D144" s="49" t="s">
        <v>5</v>
      </c>
      <c r="E144" s="48">
        <v>10</v>
      </c>
      <c r="F144" s="74">
        <v>109.94</v>
      </c>
      <c r="G144" s="51">
        <f t="shared" si="2"/>
        <v>1099.4000000000001</v>
      </c>
      <c r="H144" s="53">
        <v>5020</v>
      </c>
      <c r="I144" s="53"/>
      <c r="J144" s="53"/>
      <c r="K144" s="79"/>
      <c r="L144" s="79"/>
      <c r="M144" s="79"/>
      <c r="N144" s="79"/>
      <c r="O144" s="79"/>
      <c r="P144" s="75"/>
      <c r="Q144" s="75"/>
      <c r="R144" s="75"/>
      <c r="S144" s="75"/>
      <c r="T144" s="75"/>
      <c r="U144" s="75"/>
      <c r="V144" s="75"/>
      <c r="W144" s="75"/>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c r="CE144" s="76"/>
      <c r="CF144" s="76"/>
      <c r="CG144" s="76"/>
      <c r="CH144" s="76"/>
      <c r="CI144" s="76"/>
      <c r="CJ144" s="76"/>
      <c r="CK144" s="76"/>
      <c r="CL144" s="76"/>
      <c r="CM144" s="76"/>
      <c r="CN144" s="76"/>
      <c r="CO144" s="76"/>
      <c r="CP144" s="76"/>
      <c r="CQ144" s="76"/>
      <c r="CR144" s="76"/>
      <c r="CS144" s="76"/>
      <c r="CT144" s="76"/>
      <c r="CU144" s="76"/>
      <c r="CV144" s="76"/>
      <c r="CW144" s="76"/>
      <c r="CX144" s="76"/>
      <c r="CY144" s="76"/>
      <c r="CZ144" s="76"/>
      <c r="DA144" s="76"/>
      <c r="DB144" s="76"/>
      <c r="DC144" s="76"/>
      <c r="DD144" s="76"/>
      <c r="DE144" s="76"/>
      <c r="DF144" s="76"/>
      <c r="DG144" s="76"/>
      <c r="DH144" s="76"/>
      <c r="DI144" s="76"/>
      <c r="DJ144" s="76"/>
      <c r="DK144" s="76"/>
      <c r="DL144" s="76"/>
      <c r="DM144" s="76"/>
      <c r="DN144" s="76"/>
      <c r="DO144" s="76"/>
      <c r="DP144" s="76"/>
      <c r="DQ144" s="76"/>
      <c r="DR144" s="76"/>
      <c r="DS144" s="76"/>
      <c r="DT144" s="76"/>
      <c r="DU144" s="76"/>
      <c r="DV144" s="76"/>
      <c r="DW144" s="76"/>
      <c r="DX144" s="76"/>
      <c r="DY144" s="76"/>
      <c r="DZ144" s="76"/>
      <c r="EA144" s="76"/>
      <c r="EB144" s="76"/>
      <c r="EC144" s="76"/>
      <c r="ED144" s="76"/>
      <c r="EE144" s="76"/>
      <c r="EF144" s="76"/>
      <c r="EG144" s="76"/>
      <c r="EH144" s="76"/>
      <c r="EI144" s="76"/>
      <c r="EJ144" s="76"/>
      <c r="EK144" s="76"/>
      <c r="EL144" s="76"/>
      <c r="EM144" s="76"/>
      <c r="EN144" s="76"/>
      <c r="EO144" s="76"/>
      <c r="EP144" s="76"/>
      <c r="EQ144" s="76"/>
      <c r="ER144" s="76"/>
      <c r="ES144" s="76"/>
      <c r="ET144" s="76"/>
      <c r="EU144" s="76"/>
      <c r="EV144" s="76"/>
      <c r="EW144" s="76"/>
      <c r="EX144" s="76"/>
      <c r="EY144" s="76"/>
      <c r="EZ144" s="76"/>
      <c r="FA144" s="76"/>
      <c r="FB144" s="76"/>
      <c r="FC144" s="76"/>
      <c r="FD144" s="76"/>
      <c r="FE144" s="76"/>
      <c r="FF144" s="76"/>
      <c r="FG144" s="76"/>
      <c r="FH144" s="76"/>
      <c r="FI144" s="76"/>
      <c r="FJ144" s="76"/>
      <c r="FK144" s="76"/>
      <c r="FL144" s="76"/>
      <c r="FM144" s="76"/>
      <c r="FN144" s="76"/>
      <c r="FO144" s="76"/>
      <c r="FP144" s="76"/>
      <c r="FQ144" s="76"/>
      <c r="FR144" s="76"/>
      <c r="FS144" s="76"/>
      <c r="FT144" s="76"/>
      <c r="FU144" s="76"/>
      <c r="FV144" s="76"/>
      <c r="FW144" s="76"/>
      <c r="FX144" s="76"/>
      <c r="FY144" s="76"/>
      <c r="FZ144" s="76"/>
      <c r="GA144" s="76"/>
      <c r="GB144" s="76"/>
      <c r="GC144" s="76"/>
      <c r="GD144" s="76"/>
      <c r="GE144" s="76"/>
      <c r="GF144" s="76"/>
      <c r="GG144" s="76"/>
      <c r="GH144" s="76"/>
      <c r="GI144" s="76"/>
      <c r="GJ144" s="76"/>
      <c r="GK144" s="76"/>
      <c r="GL144" s="76"/>
      <c r="GM144" s="76"/>
      <c r="GN144" s="76"/>
      <c r="GO144" s="76"/>
      <c r="GP144" s="76"/>
      <c r="GQ144" s="76"/>
      <c r="GR144" s="76"/>
      <c r="GS144" s="76"/>
      <c r="GT144" s="76"/>
      <c r="GU144" s="76"/>
      <c r="GV144" s="76"/>
      <c r="GW144" s="76"/>
      <c r="GX144" s="76"/>
      <c r="GY144" s="76"/>
      <c r="GZ144" s="76"/>
      <c r="HA144" s="76"/>
      <c r="HB144" s="76"/>
      <c r="HC144" s="76"/>
      <c r="HD144" s="76"/>
      <c r="HE144" s="76"/>
      <c r="HF144" s="76"/>
      <c r="HG144" s="76"/>
      <c r="HH144" s="76"/>
      <c r="HI144" s="76"/>
      <c r="HJ144" s="76"/>
      <c r="HK144" s="76"/>
      <c r="HL144" s="76"/>
      <c r="HM144" s="76"/>
      <c r="HN144" s="76"/>
      <c r="HO144" s="76"/>
      <c r="HP144" s="76"/>
      <c r="HQ144" s="76"/>
      <c r="HR144" s="76"/>
      <c r="HS144" s="76"/>
      <c r="HT144" s="76"/>
      <c r="HU144" s="76"/>
      <c r="HV144" s="76"/>
      <c r="HW144" s="76"/>
      <c r="HX144" s="76"/>
      <c r="HY144" s="76"/>
      <c r="HZ144" s="76"/>
      <c r="IA144" s="76"/>
      <c r="IB144" s="76"/>
      <c r="IC144" s="76"/>
      <c r="ID144" s="76"/>
      <c r="IE144" s="76"/>
      <c r="IF144" s="76"/>
      <c r="IG144" s="76"/>
      <c r="IH144" s="76"/>
      <c r="II144" s="76"/>
      <c r="IJ144" s="76"/>
      <c r="IK144" s="76"/>
      <c r="IL144" s="76"/>
      <c r="IM144" s="76"/>
      <c r="IN144" s="76"/>
      <c r="IO144" s="76"/>
      <c r="IP144" s="76"/>
      <c r="IQ144" s="76"/>
    </row>
    <row r="145" spans="1:251" s="77" customFormat="1" ht="26.1" customHeight="1" x14ac:dyDescent="0.25">
      <c r="A145" s="73">
        <v>3024000000191</v>
      </c>
      <c r="B145" s="48">
        <v>140</v>
      </c>
      <c r="C145" s="49" t="s">
        <v>151</v>
      </c>
      <c r="D145" s="49" t="s">
        <v>5</v>
      </c>
      <c r="E145" s="48">
        <v>40</v>
      </c>
      <c r="F145" s="74">
        <v>194.54</v>
      </c>
      <c r="G145" s="51">
        <f t="shared" si="2"/>
        <v>7781.5999999999995</v>
      </c>
      <c r="H145" s="53">
        <v>11561</v>
      </c>
      <c r="I145" s="53"/>
      <c r="J145" s="53"/>
      <c r="K145" s="79"/>
      <c r="L145" s="79"/>
      <c r="M145" s="79"/>
      <c r="N145" s="79"/>
      <c r="O145" s="79"/>
      <c r="P145" s="75"/>
      <c r="Q145" s="75"/>
      <c r="R145" s="75"/>
      <c r="S145" s="75"/>
      <c r="T145" s="75"/>
      <c r="U145" s="75"/>
      <c r="V145" s="75"/>
      <c r="W145" s="75"/>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76"/>
      <c r="BR145" s="76"/>
      <c r="BS145" s="76"/>
      <c r="BT145" s="76"/>
      <c r="BU145" s="76"/>
      <c r="BV145" s="76"/>
      <c r="BW145" s="76"/>
      <c r="BX145" s="76"/>
      <c r="BY145" s="76"/>
      <c r="BZ145" s="76"/>
      <c r="CA145" s="76"/>
      <c r="CB145" s="76"/>
      <c r="CC145" s="76"/>
      <c r="CD145" s="76"/>
      <c r="CE145" s="76"/>
      <c r="CF145" s="76"/>
      <c r="CG145" s="76"/>
      <c r="CH145" s="76"/>
      <c r="CI145" s="76"/>
      <c r="CJ145" s="76"/>
      <c r="CK145" s="76"/>
      <c r="CL145" s="76"/>
      <c r="CM145" s="76"/>
      <c r="CN145" s="76"/>
      <c r="CO145" s="76"/>
      <c r="CP145" s="76"/>
      <c r="CQ145" s="76"/>
      <c r="CR145" s="76"/>
      <c r="CS145" s="76"/>
      <c r="CT145" s="76"/>
      <c r="CU145" s="76"/>
      <c r="CV145" s="76"/>
      <c r="CW145" s="76"/>
      <c r="CX145" s="76"/>
      <c r="CY145" s="76"/>
      <c r="CZ145" s="76"/>
      <c r="DA145" s="76"/>
      <c r="DB145" s="76"/>
      <c r="DC145" s="76"/>
      <c r="DD145" s="76"/>
      <c r="DE145" s="76"/>
      <c r="DF145" s="76"/>
      <c r="DG145" s="76"/>
      <c r="DH145" s="76"/>
      <c r="DI145" s="76"/>
      <c r="DJ145" s="76"/>
      <c r="DK145" s="76"/>
      <c r="DL145" s="76"/>
      <c r="DM145" s="76"/>
      <c r="DN145" s="76"/>
      <c r="DO145" s="76"/>
      <c r="DP145" s="76"/>
      <c r="DQ145" s="76"/>
      <c r="DR145" s="76"/>
      <c r="DS145" s="76"/>
      <c r="DT145" s="76"/>
      <c r="DU145" s="76"/>
      <c r="DV145" s="76"/>
      <c r="DW145" s="76"/>
      <c r="DX145" s="76"/>
      <c r="DY145" s="76"/>
      <c r="DZ145" s="76"/>
      <c r="EA145" s="76"/>
      <c r="EB145" s="76"/>
      <c r="EC145" s="76"/>
      <c r="ED145" s="76"/>
      <c r="EE145" s="76"/>
      <c r="EF145" s="76"/>
      <c r="EG145" s="76"/>
      <c r="EH145" s="76"/>
      <c r="EI145" s="76"/>
      <c r="EJ145" s="76"/>
      <c r="EK145" s="76"/>
      <c r="EL145" s="76"/>
      <c r="EM145" s="76"/>
      <c r="EN145" s="76"/>
      <c r="EO145" s="76"/>
      <c r="EP145" s="76"/>
      <c r="EQ145" s="76"/>
      <c r="ER145" s="76"/>
      <c r="ES145" s="76"/>
      <c r="ET145" s="76"/>
      <c r="EU145" s="76"/>
      <c r="EV145" s="76"/>
      <c r="EW145" s="76"/>
      <c r="EX145" s="76"/>
      <c r="EY145" s="76"/>
      <c r="EZ145" s="76"/>
      <c r="FA145" s="76"/>
      <c r="FB145" s="76"/>
      <c r="FC145" s="76"/>
      <c r="FD145" s="76"/>
      <c r="FE145" s="76"/>
      <c r="FF145" s="76"/>
      <c r="FG145" s="76"/>
      <c r="FH145" s="76"/>
      <c r="FI145" s="76"/>
      <c r="FJ145" s="76"/>
      <c r="FK145" s="76"/>
      <c r="FL145" s="76"/>
      <c r="FM145" s="76"/>
      <c r="FN145" s="76"/>
      <c r="FO145" s="76"/>
      <c r="FP145" s="76"/>
      <c r="FQ145" s="76"/>
      <c r="FR145" s="76"/>
      <c r="FS145" s="76"/>
      <c r="FT145" s="76"/>
      <c r="FU145" s="76"/>
      <c r="FV145" s="76"/>
      <c r="FW145" s="76"/>
      <c r="FX145" s="76"/>
      <c r="FY145" s="76"/>
      <c r="FZ145" s="76"/>
      <c r="GA145" s="76"/>
      <c r="GB145" s="76"/>
      <c r="GC145" s="76"/>
      <c r="GD145" s="76"/>
      <c r="GE145" s="76"/>
      <c r="GF145" s="76"/>
      <c r="GG145" s="76"/>
      <c r="GH145" s="76"/>
      <c r="GI145" s="76"/>
      <c r="GJ145" s="76"/>
      <c r="GK145" s="76"/>
      <c r="GL145" s="76"/>
      <c r="GM145" s="76"/>
      <c r="GN145" s="76"/>
      <c r="GO145" s="76"/>
      <c r="GP145" s="76"/>
      <c r="GQ145" s="76"/>
      <c r="GR145" s="76"/>
      <c r="GS145" s="76"/>
      <c r="GT145" s="76"/>
      <c r="GU145" s="76"/>
      <c r="GV145" s="76"/>
      <c r="GW145" s="76"/>
      <c r="GX145" s="76"/>
      <c r="GY145" s="76"/>
      <c r="GZ145" s="76"/>
      <c r="HA145" s="76"/>
      <c r="HB145" s="76"/>
      <c r="HC145" s="76"/>
      <c r="HD145" s="76"/>
      <c r="HE145" s="76"/>
      <c r="HF145" s="76"/>
      <c r="HG145" s="76"/>
      <c r="HH145" s="76"/>
      <c r="HI145" s="76"/>
      <c r="HJ145" s="76"/>
      <c r="HK145" s="76"/>
      <c r="HL145" s="76"/>
      <c r="HM145" s="76"/>
      <c r="HN145" s="76"/>
      <c r="HO145" s="76"/>
      <c r="HP145" s="76"/>
      <c r="HQ145" s="76"/>
      <c r="HR145" s="76"/>
      <c r="HS145" s="76"/>
      <c r="HT145" s="76"/>
      <c r="HU145" s="76"/>
      <c r="HV145" s="76"/>
      <c r="HW145" s="76"/>
      <c r="HX145" s="76"/>
      <c r="HY145" s="76"/>
      <c r="HZ145" s="76"/>
      <c r="IA145" s="76"/>
      <c r="IB145" s="76"/>
      <c r="IC145" s="76"/>
      <c r="ID145" s="76"/>
      <c r="IE145" s="76"/>
      <c r="IF145" s="76"/>
      <c r="IG145" s="76"/>
      <c r="IH145" s="76"/>
      <c r="II145" s="76"/>
      <c r="IJ145" s="76"/>
      <c r="IK145" s="76"/>
      <c r="IL145" s="76"/>
      <c r="IM145" s="76"/>
      <c r="IN145" s="76"/>
      <c r="IO145" s="76"/>
      <c r="IP145" s="76"/>
      <c r="IQ145" s="76"/>
    </row>
    <row r="146" spans="1:251" s="77" customFormat="1" ht="26.1" customHeight="1" x14ac:dyDescent="0.25">
      <c r="A146" s="73">
        <v>3024000000190</v>
      </c>
      <c r="B146" s="48">
        <v>141</v>
      </c>
      <c r="C146" s="49" t="s">
        <v>152</v>
      </c>
      <c r="D146" s="49" t="s">
        <v>24</v>
      </c>
      <c r="E146" s="48">
        <v>10</v>
      </c>
      <c r="F146" s="74">
        <v>73.790000000000006</v>
      </c>
      <c r="G146" s="51">
        <f t="shared" si="2"/>
        <v>737.90000000000009</v>
      </c>
      <c r="H146" s="53">
        <v>5104</v>
      </c>
      <c r="I146" s="53"/>
      <c r="J146" s="53"/>
      <c r="K146" s="79"/>
      <c r="L146" s="79"/>
      <c r="M146" s="79"/>
      <c r="N146" s="79"/>
      <c r="O146" s="79"/>
      <c r="P146" s="75"/>
      <c r="Q146" s="75"/>
      <c r="R146" s="75"/>
      <c r="S146" s="75"/>
      <c r="T146" s="75"/>
      <c r="U146" s="75"/>
      <c r="V146" s="75"/>
      <c r="W146" s="75"/>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c r="BI146" s="76"/>
      <c r="BJ146" s="76"/>
      <c r="BK146" s="76"/>
      <c r="BL146" s="76"/>
      <c r="BM146" s="76"/>
      <c r="BN146" s="76"/>
      <c r="BO146" s="76"/>
      <c r="BP146" s="76"/>
      <c r="BQ146" s="76"/>
      <c r="BR146" s="76"/>
      <c r="BS146" s="76"/>
      <c r="BT146" s="76"/>
      <c r="BU146" s="76"/>
      <c r="BV146" s="76"/>
      <c r="BW146" s="76"/>
      <c r="BX146" s="76"/>
      <c r="BY146" s="76"/>
      <c r="BZ146" s="76"/>
      <c r="CA146" s="76"/>
      <c r="CB146" s="76"/>
      <c r="CC146" s="76"/>
      <c r="CD146" s="76"/>
      <c r="CE146" s="76"/>
      <c r="CF146" s="76"/>
      <c r="CG146" s="76"/>
      <c r="CH146" s="76"/>
      <c r="CI146" s="76"/>
      <c r="CJ146" s="76"/>
      <c r="CK146" s="76"/>
      <c r="CL146" s="76"/>
      <c r="CM146" s="76"/>
      <c r="CN146" s="76"/>
      <c r="CO146" s="76"/>
      <c r="CP146" s="76"/>
      <c r="CQ146" s="76"/>
      <c r="CR146" s="76"/>
      <c r="CS146" s="76"/>
      <c r="CT146" s="76"/>
      <c r="CU146" s="76"/>
      <c r="CV146" s="76"/>
      <c r="CW146" s="76"/>
      <c r="CX146" s="76"/>
      <c r="CY146" s="76"/>
      <c r="CZ146" s="76"/>
      <c r="DA146" s="76"/>
      <c r="DB146" s="76"/>
      <c r="DC146" s="76"/>
      <c r="DD146" s="76"/>
      <c r="DE146" s="76"/>
      <c r="DF146" s="76"/>
      <c r="DG146" s="76"/>
      <c r="DH146" s="76"/>
      <c r="DI146" s="76"/>
      <c r="DJ146" s="76"/>
      <c r="DK146" s="76"/>
      <c r="DL146" s="76"/>
      <c r="DM146" s="76"/>
      <c r="DN146" s="76"/>
      <c r="DO146" s="76"/>
      <c r="DP146" s="76"/>
      <c r="DQ146" s="76"/>
      <c r="DR146" s="76"/>
      <c r="DS146" s="76"/>
      <c r="DT146" s="76"/>
      <c r="DU146" s="76"/>
      <c r="DV146" s="76"/>
      <c r="DW146" s="76"/>
      <c r="DX146" s="76"/>
      <c r="DY146" s="76"/>
      <c r="DZ146" s="76"/>
      <c r="EA146" s="76"/>
      <c r="EB146" s="76"/>
      <c r="EC146" s="76"/>
      <c r="ED146" s="76"/>
      <c r="EE146" s="76"/>
      <c r="EF146" s="76"/>
      <c r="EG146" s="76"/>
      <c r="EH146" s="76"/>
      <c r="EI146" s="76"/>
      <c r="EJ146" s="76"/>
      <c r="EK146" s="76"/>
      <c r="EL146" s="76"/>
      <c r="EM146" s="76"/>
      <c r="EN146" s="76"/>
      <c r="EO146" s="76"/>
      <c r="EP146" s="76"/>
      <c r="EQ146" s="76"/>
      <c r="ER146" s="76"/>
      <c r="ES146" s="76"/>
      <c r="ET146" s="76"/>
      <c r="EU146" s="76"/>
      <c r="EV146" s="76"/>
      <c r="EW146" s="76"/>
      <c r="EX146" s="76"/>
      <c r="EY146" s="76"/>
      <c r="EZ146" s="76"/>
      <c r="FA146" s="76"/>
      <c r="FB146" s="76"/>
      <c r="FC146" s="76"/>
      <c r="FD146" s="76"/>
      <c r="FE146" s="76"/>
      <c r="FF146" s="76"/>
      <c r="FG146" s="76"/>
      <c r="FH146" s="76"/>
      <c r="FI146" s="76"/>
      <c r="FJ146" s="76"/>
      <c r="FK146" s="76"/>
      <c r="FL146" s="76"/>
      <c r="FM146" s="76"/>
      <c r="FN146" s="76"/>
      <c r="FO146" s="76"/>
      <c r="FP146" s="76"/>
      <c r="FQ146" s="76"/>
      <c r="FR146" s="76"/>
      <c r="FS146" s="76"/>
      <c r="FT146" s="76"/>
      <c r="FU146" s="76"/>
      <c r="FV146" s="76"/>
      <c r="FW146" s="76"/>
      <c r="FX146" s="76"/>
      <c r="FY146" s="76"/>
      <c r="FZ146" s="76"/>
      <c r="GA146" s="76"/>
      <c r="GB146" s="76"/>
      <c r="GC146" s="76"/>
      <c r="GD146" s="76"/>
      <c r="GE146" s="76"/>
      <c r="GF146" s="76"/>
      <c r="GG146" s="76"/>
      <c r="GH146" s="76"/>
      <c r="GI146" s="76"/>
      <c r="GJ146" s="76"/>
      <c r="GK146" s="76"/>
      <c r="GL146" s="76"/>
      <c r="GM146" s="76"/>
      <c r="GN146" s="76"/>
      <c r="GO146" s="76"/>
      <c r="GP146" s="76"/>
      <c r="GQ146" s="76"/>
      <c r="GR146" s="76"/>
      <c r="GS146" s="76"/>
      <c r="GT146" s="76"/>
      <c r="GU146" s="76"/>
      <c r="GV146" s="76"/>
      <c r="GW146" s="76"/>
      <c r="GX146" s="76"/>
      <c r="GY146" s="76"/>
      <c r="GZ146" s="76"/>
      <c r="HA146" s="76"/>
      <c r="HB146" s="76"/>
      <c r="HC146" s="76"/>
      <c r="HD146" s="76"/>
      <c r="HE146" s="76"/>
      <c r="HF146" s="76"/>
      <c r="HG146" s="76"/>
      <c r="HH146" s="76"/>
      <c r="HI146" s="76"/>
      <c r="HJ146" s="76"/>
      <c r="HK146" s="76"/>
      <c r="HL146" s="76"/>
      <c r="HM146" s="76"/>
      <c r="HN146" s="76"/>
      <c r="HO146" s="76"/>
      <c r="HP146" s="76"/>
      <c r="HQ146" s="76"/>
      <c r="HR146" s="76"/>
      <c r="HS146" s="76"/>
      <c r="HT146" s="76"/>
      <c r="HU146" s="76"/>
      <c r="HV146" s="76"/>
      <c r="HW146" s="76"/>
      <c r="HX146" s="76"/>
      <c r="HY146" s="76"/>
      <c r="HZ146" s="76"/>
      <c r="IA146" s="76"/>
      <c r="IB146" s="76"/>
      <c r="IC146" s="76"/>
      <c r="ID146" s="76"/>
      <c r="IE146" s="76"/>
      <c r="IF146" s="76"/>
      <c r="IG146" s="76"/>
      <c r="IH146" s="76"/>
      <c r="II146" s="76"/>
      <c r="IJ146" s="76"/>
      <c r="IK146" s="76"/>
      <c r="IL146" s="76"/>
      <c r="IM146" s="76"/>
      <c r="IN146" s="76"/>
      <c r="IO146" s="76"/>
      <c r="IP146" s="76"/>
      <c r="IQ146" s="76"/>
    </row>
    <row r="147" spans="1:251" s="77" customFormat="1" ht="26.1" customHeight="1" x14ac:dyDescent="0.25">
      <c r="A147" s="73">
        <v>3024000000187</v>
      </c>
      <c r="B147" s="48">
        <v>142</v>
      </c>
      <c r="C147" s="49" t="s">
        <v>153</v>
      </c>
      <c r="D147" s="49" t="s">
        <v>5</v>
      </c>
      <c r="E147" s="48">
        <v>10</v>
      </c>
      <c r="F147" s="74">
        <v>37.869999999999997</v>
      </c>
      <c r="G147" s="51">
        <f t="shared" si="2"/>
        <v>378.7</v>
      </c>
      <c r="H147" s="53">
        <v>20159</v>
      </c>
      <c r="I147" s="53"/>
      <c r="J147" s="53"/>
      <c r="K147" s="79"/>
      <c r="L147" s="79"/>
      <c r="M147" s="79"/>
      <c r="N147" s="79"/>
      <c r="O147" s="79"/>
      <c r="P147" s="75"/>
      <c r="Q147" s="75"/>
      <c r="R147" s="75"/>
      <c r="S147" s="75"/>
      <c r="T147" s="75"/>
      <c r="U147" s="75"/>
      <c r="V147" s="75"/>
      <c r="W147" s="75"/>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c r="DT147" s="76"/>
      <c r="DU147" s="76"/>
      <c r="DV147" s="76"/>
      <c r="DW147" s="76"/>
      <c r="DX147" s="76"/>
      <c r="DY147" s="76"/>
      <c r="DZ147" s="76"/>
      <c r="EA147" s="76"/>
      <c r="EB147" s="76"/>
      <c r="EC147" s="76"/>
      <c r="ED147" s="76"/>
      <c r="EE147" s="76"/>
      <c r="EF147" s="76"/>
      <c r="EG147" s="76"/>
      <c r="EH147" s="76"/>
      <c r="EI147" s="76"/>
      <c r="EJ147" s="76"/>
      <c r="EK147" s="76"/>
      <c r="EL147" s="76"/>
      <c r="EM147" s="76"/>
      <c r="EN147" s="76"/>
      <c r="EO147" s="76"/>
      <c r="EP147" s="76"/>
      <c r="EQ147" s="76"/>
      <c r="ER147" s="76"/>
      <c r="ES147" s="76"/>
      <c r="ET147" s="76"/>
      <c r="EU147" s="76"/>
      <c r="EV147" s="76"/>
      <c r="EW147" s="76"/>
      <c r="EX147" s="76"/>
      <c r="EY147" s="76"/>
      <c r="EZ147" s="76"/>
      <c r="FA147" s="76"/>
      <c r="FB147" s="76"/>
      <c r="FC147" s="76"/>
      <c r="FD147" s="76"/>
      <c r="FE147" s="76"/>
      <c r="FF147" s="76"/>
      <c r="FG147" s="76"/>
      <c r="FH147" s="76"/>
      <c r="FI147" s="76"/>
      <c r="FJ147" s="76"/>
      <c r="FK147" s="76"/>
      <c r="FL147" s="76"/>
      <c r="FM147" s="76"/>
      <c r="FN147" s="76"/>
      <c r="FO147" s="76"/>
      <c r="FP147" s="76"/>
      <c r="FQ147" s="76"/>
      <c r="FR147" s="76"/>
      <c r="FS147" s="76"/>
      <c r="FT147" s="76"/>
      <c r="FU147" s="76"/>
      <c r="FV147" s="76"/>
      <c r="FW147" s="76"/>
      <c r="FX147" s="76"/>
      <c r="FY147" s="76"/>
      <c r="FZ147" s="76"/>
      <c r="GA147" s="76"/>
      <c r="GB147" s="76"/>
      <c r="GC147" s="76"/>
      <c r="GD147" s="76"/>
      <c r="GE147" s="76"/>
      <c r="GF147" s="76"/>
      <c r="GG147" s="76"/>
      <c r="GH147" s="76"/>
      <c r="GI147" s="76"/>
      <c r="GJ147" s="76"/>
      <c r="GK147" s="76"/>
      <c r="GL147" s="76"/>
      <c r="GM147" s="76"/>
      <c r="GN147" s="76"/>
      <c r="GO147" s="76"/>
      <c r="GP147" s="76"/>
      <c r="GQ147" s="76"/>
      <c r="GR147" s="76"/>
      <c r="GS147" s="76"/>
      <c r="GT147" s="76"/>
      <c r="GU147" s="76"/>
      <c r="GV147" s="76"/>
      <c r="GW147" s="76"/>
      <c r="GX147" s="76"/>
      <c r="GY147" s="76"/>
      <c r="GZ147" s="76"/>
      <c r="HA147" s="76"/>
      <c r="HB147" s="76"/>
      <c r="HC147" s="76"/>
      <c r="HD147" s="76"/>
      <c r="HE147" s="76"/>
      <c r="HF147" s="76"/>
      <c r="HG147" s="76"/>
      <c r="HH147" s="76"/>
      <c r="HI147" s="76"/>
      <c r="HJ147" s="76"/>
      <c r="HK147" s="76"/>
      <c r="HL147" s="76"/>
      <c r="HM147" s="76"/>
      <c r="HN147" s="76"/>
      <c r="HO147" s="76"/>
      <c r="HP147" s="76"/>
      <c r="HQ147" s="76"/>
      <c r="HR147" s="76"/>
      <c r="HS147" s="76"/>
      <c r="HT147" s="76"/>
      <c r="HU147" s="76"/>
      <c r="HV147" s="76"/>
      <c r="HW147" s="76"/>
      <c r="HX147" s="76"/>
      <c r="HY147" s="76"/>
      <c r="HZ147" s="76"/>
      <c r="IA147" s="76"/>
      <c r="IB147" s="76"/>
      <c r="IC147" s="76"/>
      <c r="ID147" s="76"/>
      <c r="IE147" s="76"/>
      <c r="IF147" s="76"/>
      <c r="IG147" s="76"/>
      <c r="IH147" s="76"/>
      <c r="II147" s="76"/>
      <c r="IJ147" s="76"/>
      <c r="IK147" s="76"/>
      <c r="IL147" s="76"/>
      <c r="IM147" s="76"/>
      <c r="IN147" s="76"/>
      <c r="IO147" s="76"/>
      <c r="IP147" s="76"/>
      <c r="IQ147" s="76"/>
    </row>
    <row r="148" spans="1:251" s="77" customFormat="1" ht="26.1" customHeight="1" x14ac:dyDescent="0.25">
      <c r="A148" s="73">
        <v>3024000000198</v>
      </c>
      <c r="B148" s="48">
        <v>143</v>
      </c>
      <c r="C148" s="49" t="s">
        <v>154</v>
      </c>
      <c r="D148" s="49" t="s">
        <v>5</v>
      </c>
      <c r="E148" s="48">
        <v>10</v>
      </c>
      <c r="F148" s="74">
        <v>3.71</v>
      </c>
      <c r="G148" s="51">
        <f t="shared" si="2"/>
        <v>37.1</v>
      </c>
      <c r="H148" s="53">
        <v>3498</v>
      </c>
      <c r="I148" s="53"/>
      <c r="J148" s="53"/>
      <c r="K148" s="79"/>
      <c r="L148" s="79"/>
      <c r="M148" s="79"/>
      <c r="N148" s="79"/>
      <c r="O148" s="79"/>
      <c r="P148" s="75"/>
      <c r="Q148" s="75"/>
      <c r="R148" s="75"/>
      <c r="S148" s="75"/>
      <c r="T148" s="75"/>
      <c r="U148" s="75"/>
      <c r="V148" s="75"/>
      <c r="W148" s="75"/>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c r="BI148" s="76"/>
      <c r="BJ148" s="76"/>
      <c r="BK148" s="76"/>
      <c r="BL148" s="76"/>
      <c r="BM148" s="76"/>
      <c r="BN148" s="76"/>
      <c r="BO148" s="76"/>
      <c r="BP148" s="76"/>
      <c r="BQ148" s="76"/>
      <c r="BR148" s="76"/>
      <c r="BS148" s="76"/>
      <c r="BT148" s="76"/>
      <c r="BU148" s="76"/>
      <c r="BV148" s="76"/>
      <c r="BW148" s="76"/>
      <c r="BX148" s="76"/>
      <c r="BY148" s="76"/>
      <c r="BZ148" s="76"/>
      <c r="CA148" s="76"/>
      <c r="CB148" s="76"/>
      <c r="CC148" s="76"/>
      <c r="CD148" s="76"/>
      <c r="CE148" s="76"/>
      <c r="CF148" s="76"/>
      <c r="CG148" s="76"/>
      <c r="CH148" s="76"/>
      <c r="CI148" s="76"/>
      <c r="CJ148" s="76"/>
      <c r="CK148" s="76"/>
      <c r="CL148" s="76"/>
      <c r="CM148" s="76"/>
      <c r="CN148" s="76"/>
      <c r="CO148" s="76"/>
      <c r="CP148" s="76"/>
      <c r="CQ148" s="76"/>
      <c r="CR148" s="76"/>
      <c r="CS148" s="76"/>
      <c r="CT148" s="76"/>
      <c r="CU148" s="76"/>
      <c r="CV148" s="76"/>
      <c r="CW148" s="76"/>
      <c r="CX148" s="76"/>
      <c r="CY148" s="76"/>
      <c r="CZ148" s="76"/>
      <c r="DA148" s="76"/>
      <c r="DB148" s="76"/>
      <c r="DC148" s="76"/>
      <c r="DD148" s="76"/>
      <c r="DE148" s="76"/>
      <c r="DF148" s="76"/>
      <c r="DG148" s="76"/>
      <c r="DH148" s="76"/>
      <c r="DI148" s="76"/>
      <c r="DJ148" s="76"/>
      <c r="DK148" s="76"/>
      <c r="DL148" s="76"/>
      <c r="DM148" s="76"/>
      <c r="DN148" s="76"/>
      <c r="DO148" s="76"/>
      <c r="DP148" s="76"/>
      <c r="DQ148" s="76"/>
      <c r="DR148" s="76"/>
      <c r="DS148" s="76"/>
      <c r="DT148" s="76"/>
      <c r="DU148" s="76"/>
      <c r="DV148" s="76"/>
      <c r="DW148" s="76"/>
      <c r="DX148" s="76"/>
      <c r="DY148" s="76"/>
      <c r="DZ148" s="76"/>
      <c r="EA148" s="76"/>
      <c r="EB148" s="76"/>
      <c r="EC148" s="76"/>
      <c r="ED148" s="76"/>
      <c r="EE148" s="76"/>
      <c r="EF148" s="76"/>
      <c r="EG148" s="76"/>
      <c r="EH148" s="76"/>
      <c r="EI148" s="76"/>
      <c r="EJ148" s="76"/>
      <c r="EK148" s="76"/>
      <c r="EL148" s="76"/>
      <c r="EM148" s="76"/>
      <c r="EN148" s="76"/>
      <c r="EO148" s="76"/>
      <c r="EP148" s="76"/>
      <c r="EQ148" s="76"/>
      <c r="ER148" s="76"/>
      <c r="ES148" s="76"/>
      <c r="ET148" s="76"/>
      <c r="EU148" s="76"/>
      <c r="EV148" s="76"/>
      <c r="EW148" s="76"/>
      <c r="EX148" s="76"/>
      <c r="EY148" s="76"/>
      <c r="EZ148" s="76"/>
      <c r="FA148" s="76"/>
      <c r="FB148" s="76"/>
      <c r="FC148" s="76"/>
      <c r="FD148" s="76"/>
      <c r="FE148" s="76"/>
      <c r="FF148" s="76"/>
      <c r="FG148" s="76"/>
      <c r="FH148" s="76"/>
      <c r="FI148" s="76"/>
      <c r="FJ148" s="76"/>
      <c r="FK148" s="76"/>
      <c r="FL148" s="76"/>
      <c r="FM148" s="76"/>
      <c r="FN148" s="76"/>
      <c r="FO148" s="76"/>
      <c r="FP148" s="76"/>
      <c r="FQ148" s="76"/>
      <c r="FR148" s="76"/>
      <c r="FS148" s="76"/>
      <c r="FT148" s="76"/>
      <c r="FU148" s="76"/>
      <c r="FV148" s="76"/>
      <c r="FW148" s="76"/>
      <c r="FX148" s="76"/>
      <c r="FY148" s="76"/>
      <c r="FZ148" s="76"/>
      <c r="GA148" s="76"/>
      <c r="GB148" s="76"/>
      <c r="GC148" s="76"/>
      <c r="GD148" s="76"/>
      <c r="GE148" s="76"/>
      <c r="GF148" s="76"/>
      <c r="GG148" s="76"/>
      <c r="GH148" s="76"/>
      <c r="GI148" s="76"/>
      <c r="GJ148" s="76"/>
      <c r="GK148" s="76"/>
      <c r="GL148" s="76"/>
      <c r="GM148" s="76"/>
      <c r="GN148" s="76"/>
      <c r="GO148" s="76"/>
      <c r="GP148" s="76"/>
      <c r="GQ148" s="76"/>
      <c r="GR148" s="76"/>
      <c r="GS148" s="76"/>
      <c r="GT148" s="76"/>
      <c r="GU148" s="76"/>
      <c r="GV148" s="76"/>
      <c r="GW148" s="76"/>
      <c r="GX148" s="76"/>
      <c r="GY148" s="76"/>
      <c r="GZ148" s="76"/>
      <c r="HA148" s="76"/>
      <c r="HB148" s="76"/>
      <c r="HC148" s="76"/>
      <c r="HD148" s="76"/>
      <c r="HE148" s="76"/>
      <c r="HF148" s="76"/>
      <c r="HG148" s="76"/>
      <c r="HH148" s="76"/>
      <c r="HI148" s="76"/>
      <c r="HJ148" s="76"/>
      <c r="HK148" s="76"/>
      <c r="HL148" s="76"/>
      <c r="HM148" s="76"/>
      <c r="HN148" s="76"/>
      <c r="HO148" s="76"/>
      <c r="HP148" s="76"/>
      <c r="HQ148" s="76"/>
      <c r="HR148" s="76"/>
      <c r="HS148" s="76"/>
      <c r="HT148" s="76"/>
      <c r="HU148" s="76"/>
      <c r="HV148" s="76"/>
      <c r="HW148" s="76"/>
      <c r="HX148" s="76"/>
      <c r="HY148" s="76"/>
      <c r="HZ148" s="76"/>
      <c r="IA148" s="76"/>
      <c r="IB148" s="76"/>
      <c r="IC148" s="76"/>
      <c r="ID148" s="76"/>
      <c r="IE148" s="76"/>
      <c r="IF148" s="76"/>
      <c r="IG148" s="76"/>
      <c r="IH148" s="76"/>
      <c r="II148" s="76"/>
      <c r="IJ148" s="76"/>
      <c r="IK148" s="76"/>
      <c r="IL148" s="76"/>
      <c r="IM148" s="76"/>
      <c r="IN148" s="76"/>
      <c r="IO148" s="76"/>
      <c r="IP148" s="76"/>
      <c r="IQ148" s="76"/>
    </row>
    <row r="149" spans="1:251" s="77" customFormat="1" ht="26.1" customHeight="1" x14ac:dyDescent="0.25">
      <c r="A149" s="73">
        <v>3024000000205</v>
      </c>
      <c r="B149" s="48">
        <v>144</v>
      </c>
      <c r="C149" s="49" t="s">
        <v>155</v>
      </c>
      <c r="D149" s="49" t="s">
        <v>5</v>
      </c>
      <c r="E149" s="48">
        <v>10</v>
      </c>
      <c r="F149" s="74">
        <v>2.79</v>
      </c>
      <c r="G149" s="51">
        <f t="shared" si="2"/>
        <v>27.9</v>
      </c>
      <c r="H149" s="53">
        <v>3505</v>
      </c>
      <c r="I149" s="53"/>
      <c r="J149" s="53"/>
      <c r="K149" s="79"/>
      <c r="L149" s="79"/>
      <c r="M149" s="79"/>
      <c r="N149" s="79"/>
      <c r="O149" s="79"/>
      <c r="P149" s="75"/>
      <c r="Q149" s="75"/>
      <c r="R149" s="75"/>
      <c r="S149" s="75"/>
      <c r="T149" s="75"/>
      <c r="U149" s="75"/>
      <c r="V149" s="75"/>
      <c r="W149" s="75"/>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c r="BI149" s="76"/>
      <c r="BJ149" s="76"/>
      <c r="BK149" s="76"/>
      <c r="BL149" s="76"/>
      <c r="BM149" s="76"/>
      <c r="BN149" s="76"/>
      <c r="BO149" s="76"/>
      <c r="BP149" s="76"/>
      <c r="BQ149" s="76"/>
      <c r="BR149" s="76"/>
      <c r="BS149" s="76"/>
      <c r="BT149" s="76"/>
      <c r="BU149" s="76"/>
      <c r="BV149" s="76"/>
      <c r="BW149" s="76"/>
      <c r="BX149" s="76"/>
      <c r="BY149" s="76"/>
      <c r="BZ149" s="76"/>
      <c r="CA149" s="76"/>
      <c r="CB149" s="76"/>
      <c r="CC149" s="76"/>
      <c r="CD149" s="76"/>
      <c r="CE149" s="76"/>
      <c r="CF149" s="76"/>
      <c r="CG149" s="76"/>
      <c r="CH149" s="76"/>
      <c r="CI149" s="76"/>
      <c r="CJ149" s="76"/>
      <c r="CK149" s="76"/>
      <c r="CL149" s="76"/>
      <c r="CM149" s="76"/>
      <c r="CN149" s="76"/>
      <c r="CO149" s="76"/>
      <c r="CP149" s="76"/>
      <c r="CQ149" s="76"/>
      <c r="CR149" s="76"/>
      <c r="CS149" s="76"/>
      <c r="CT149" s="76"/>
      <c r="CU149" s="76"/>
      <c r="CV149" s="76"/>
      <c r="CW149" s="76"/>
      <c r="CX149" s="76"/>
      <c r="CY149" s="76"/>
      <c r="CZ149" s="76"/>
      <c r="DA149" s="76"/>
      <c r="DB149" s="76"/>
      <c r="DC149" s="76"/>
      <c r="DD149" s="76"/>
      <c r="DE149" s="76"/>
      <c r="DF149" s="76"/>
      <c r="DG149" s="76"/>
      <c r="DH149" s="76"/>
      <c r="DI149" s="76"/>
      <c r="DJ149" s="76"/>
      <c r="DK149" s="76"/>
      <c r="DL149" s="76"/>
      <c r="DM149" s="76"/>
      <c r="DN149" s="76"/>
      <c r="DO149" s="76"/>
      <c r="DP149" s="76"/>
      <c r="DQ149" s="76"/>
      <c r="DR149" s="76"/>
      <c r="DS149" s="76"/>
      <c r="DT149" s="76"/>
      <c r="DU149" s="76"/>
      <c r="DV149" s="76"/>
      <c r="DW149" s="76"/>
      <c r="DX149" s="76"/>
      <c r="DY149" s="76"/>
      <c r="DZ149" s="76"/>
      <c r="EA149" s="76"/>
      <c r="EB149" s="76"/>
      <c r="EC149" s="76"/>
      <c r="ED149" s="76"/>
      <c r="EE149" s="76"/>
      <c r="EF149" s="76"/>
      <c r="EG149" s="76"/>
      <c r="EH149" s="76"/>
      <c r="EI149" s="76"/>
      <c r="EJ149" s="76"/>
      <c r="EK149" s="76"/>
      <c r="EL149" s="76"/>
      <c r="EM149" s="76"/>
      <c r="EN149" s="76"/>
      <c r="EO149" s="76"/>
      <c r="EP149" s="76"/>
      <c r="EQ149" s="76"/>
      <c r="ER149" s="76"/>
      <c r="ES149" s="76"/>
      <c r="ET149" s="76"/>
      <c r="EU149" s="76"/>
      <c r="EV149" s="76"/>
      <c r="EW149" s="76"/>
      <c r="EX149" s="76"/>
      <c r="EY149" s="76"/>
      <c r="EZ149" s="76"/>
      <c r="FA149" s="76"/>
      <c r="FB149" s="76"/>
      <c r="FC149" s="76"/>
      <c r="FD149" s="76"/>
      <c r="FE149" s="76"/>
      <c r="FF149" s="76"/>
      <c r="FG149" s="76"/>
      <c r="FH149" s="76"/>
      <c r="FI149" s="76"/>
      <c r="FJ149" s="76"/>
      <c r="FK149" s="76"/>
      <c r="FL149" s="76"/>
      <c r="FM149" s="76"/>
      <c r="FN149" s="76"/>
      <c r="FO149" s="76"/>
      <c r="FP149" s="76"/>
      <c r="FQ149" s="76"/>
      <c r="FR149" s="76"/>
      <c r="FS149" s="76"/>
      <c r="FT149" s="76"/>
      <c r="FU149" s="76"/>
      <c r="FV149" s="76"/>
      <c r="FW149" s="76"/>
      <c r="FX149" s="76"/>
      <c r="FY149" s="76"/>
      <c r="FZ149" s="76"/>
      <c r="GA149" s="76"/>
      <c r="GB149" s="76"/>
      <c r="GC149" s="76"/>
      <c r="GD149" s="76"/>
      <c r="GE149" s="76"/>
      <c r="GF149" s="76"/>
      <c r="GG149" s="76"/>
      <c r="GH149" s="76"/>
      <c r="GI149" s="76"/>
      <c r="GJ149" s="76"/>
      <c r="GK149" s="76"/>
      <c r="GL149" s="76"/>
      <c r="GM149" s="76"/>
      <c r="GN149" s="76"/>
      <c r="GO149" s="76"/>
      <c r="GP149" s="76"/>
      <c r="GQ149" s="76"/>
      <c r="GR149" s="76"/>
      <c r="GS149" s="76"/>
      <c r="GT149" s="76"/>
      <c r="GU149" s="76"/>
      <c r="GV149" s="76"/>
      <c r="GW149" s="76"/>
      <c r="GX149" s="76"/>
      <c r="GY149" s="76"/>
      <c r="GZ149" s="76"/>
      <c r="HA149" s="76"/>
      <c r="HB149" s="76"/>
      <c r="HC149" s="76"/>
      <c r="HD149" s="76"/>
      <c r="HE149" s="76"/>
      <c r="HF149" s="76"/>
      <c r="HG149" s="76"/>
      <c r="HH149" s="76"/>
      <c r="HI149" s="76"/>
      <c r="HJ149" s="76"/>
      <c r="HK149" s="76"/>
      <c r="HL149" s="76"/>
      <c r="HM149" s="76"/>
      <c r="HN149" s="76"/>
      <c r="HO149" s="76"/>
      <c r="HP149" s="76"/>
      <c r="HQ149" s="76"/>
      <c r="HR149" s="76"/>
      <c r="HS149" s="76"/>
      <c r="HT149" s="76"/>
      <c r="HU149" s="76"/>
      <c r="HV149" s="76"/>
      <c r="HW149" s="76"/>
      <c r="HX149" s="76"/>
      <c r="HY149" s="76"/>
      <c r="HZ149" s="76"/>
      <c r="IA149" s="76"/>
      <c r="IB149" s="76"/>
      <c r="IC149" s="76"/>
      <c r="ID149" s="76"/>
      <c r="IE149" s="76"/>
      <c r="IF149" s="76"/>
      <c r="IG149" s="76"/>
      <c r="IH149" s="76"/>
      <c r="II149" s="76"/>
      <c r="IJ149" s="76"/>
      <c r="IK149" s="76"/>
      <c r="IL149" s="76"/>
      <c r="IM149" s="76"/>
      <c r="IN149" s="76"/>
      <c r="IO149" s="76"/>
      <c r="IP149" s="76"/>
      <c r="IQ149" s="76"/>
    </row>
    <row r="150" spans="1:251" s="77" customFormat="1" ht="26.1" customHeight="1" x14ac:dyDescent="0.25">
      <c r="A150" s="73">
        <v>3024000000203</v>
      </c>
      <c r="B150" s="48">
        <v>145</v>
      </c>
      <c r="C150" s="49" t="s">
        <v>156</v>
      </c>
      <c r="D150" s="49" t="s">
        <v>5</v>
      </c>
      <c r="E150" s="48">
        <v>20</v>
      </c>
      <c r="F150" s="74">
        <v>11.7</v>
      </c>
      <c r="G150" s="51">
        <f t="shared" si="2"/>
        <v>234</v>
      </c>
      <c r="H150" s="53">
        <v>3497</v>
      </c>
      <c r="I150" s="53"/>
      <c r="J150" s="53"/>
      <c r="K150" s="79"/>
      <c r="L150" s="79"/>
      <c r="M150" s="79"/>
      <c r="N150" s="79"/>
      <c r="O150" s="79"/>
      <c r="P150" s="75"/>
      <c r="Q150" s="75"/>
      <c r="R150" s="75"/>
      <c r="S150" s="75"/>
      <c r="T150" s="75"/>
      <c r="U150" s="75"/>
      <c r="V150" s="75"/>
      <c r="W150" s="75"/>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c r="BI150" s="76"/>
      <c r="BJ150" s="76"/>
      <c r="BK150" s="76"/>
      <c r="BL150" s="76"/>
      <c r="BM150" s="76"/>
      <c r="BN150" s="76"/>
      <c r="BO150" s="76"/>
      <c r="BP150" s="76"/>
      <c r="BQ150" s="76"/>
      <c r="BR150" s="76"/>
      <c r="BS150" s="76"/>
      <c r="BT150" s="76"/>
      <c r="BU150" s="76"/>
      <c r="BV150" s="76"/>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c r="CU150" s="76"/>
      <c r="CV150" s="76"/>
      <c r="CW150" s="76"/>
      <c r="CX150" s="76"/>
      <c r="CY150" s="76"/>
      <c r="CZ150" s="76"/>
      <c r="DA150" s="76"/>
      <c r="DB150" s="76"/>
      <c r="DC150" s="76"/>
      <c r="DD150" s="76"/>
      <c r="DE150" s="76"/>
      <c r="DF150" s="76"/>
      <c r="DG150" s="76"/>
      <c r="DH150" s="76"/>
      <c r="DI150" s="76"/>
      <c r="DJ150" s="76"/>
      <c r="DK150" s="76"/>
      <c r="DL150" s="76"/>
      <c r="DM150" s="76"/>
      <c r="DN150" s="76"/>
      <c r="DO150" s="76"/>
      <c r="DP150" s="76"/>
      <c r="DQ150" s="76"/>
      <c r="DR150" s="76"/>
      <c r="DS150" s="76"/>
      <c r="DT150" s="76"/>
      <c r="DU150" s="76"/>
      <c r="DV150" s="76"/>
      <c r="DW150" s="76"/>
      <c r="DX150" s="76"/>
      <c r="DY150" s="76"/>
      <c r="DZ150" s="76"/>
      <c r="EA150" s="76"/>
      <c r="EB150" s="76"/>
      <c r="EC150" s="76"/>
      <c r="ED150" s="76"/>
      <c r="EE150" s="76"/>
      <c r="EF150" s="76"/>
      <c r="EG150" s="76"/>
      <c r="EH150" s="76"/>
      <c r="EI150" s="76"/>
      <c r="EJ150" s="76"/>
      <c r="EK150" s="76"/>
      <c r="EL150" s="76"/>
      <c r="EM150" s="76"/>
      <c r="EN150" s="76"/>
      <c r="EO150" s="76"/>
      <c r="EP150" s="76"/>
      <c r="EQ150" s="76"/>
      <c r="ER150" s="76"/>
      <c r="ES150" s="76"/>
      <c r="ET150" s="76"/>
      <c r="EU150" s="76"/>
      <c r="EV150" s="76"/>
      <c r="EW150" s="76"/>
      <c r="EX150" s="76"/>
      <c r="EY150" s="76"/>
      <c r="EZ150" s="76"/>
      <c r="FA150" s="76"/>
      <c r="FB150" s="76"/>
      <c r="FC150" s="76"/>
      <c r="FD150" s="76"/>
      <c r="FE150" s="76"/>
      <c r="FF150" s="76"/>
      <c r="FG150" s="76"/>
      <c r="FH150" s="76"/>
      <c r="FI150" s="76"/>
      <c r="FJ150" s="76"/>
      <c r="FK150" s="76"/>
      <c r="FL150" s="76"/>
      <c r="FM150" s="76"/>
      <c r="FN150" s="76"/>
      <c r="FO150" s="76"/>
      <c r="FP150" s="76"/>
      <c r="FQ150" s="76"/>
      <c r="FR150" s="76"/>
      <c r="FS150" s="76"/>
      <c r="FT150" s="76"/>
      <c r="FU150" s="76"/>
      <c r="FV150" s="76"/>
      <c r="FW150" s="76"/>
      <c r="FX150" s="76"/>
      <c r="FY150" s="76"/>
      <c r="FZ150" s="76"/>
      <c r="GA150" s="76"/>
      <c r="GB150" s="76"/>
      <c r="GC150" s="76"/>
      <c r="GD150" s="76"/>
      <c r="GE150" s="76"/>
      <c r="GF150" s="76"/>
      <c r="GG150" s="76"/>
      <c r="GH150" s="76"/>
      <c r="GI150" s="76"/>
      <c r="GJ150" s="76"/>
      <c r="GK150" s="76"/>
      <c r="GL150" s="76"/>
      <c r="GM150" s="76"/>
      <c r="GN150" s="76"/>
      <c r="GO150" s="76"/>
      <c r="GP150" s="76"/>
      <c r="GQ150" s="76"/>
      <c r="GR150" s="76"/>
      <c r="GS150" s="76"/>
      <c r="GT150" s="76"/>
      <c r="GU150" s="76"/>
      <c r="GV150" s="76"/>
      <c r="GW150" s="76"/>
      <c r="GX150" s="76"/>
      <c r="GY150" s="76"/>
      <c r="GZ150" s="76"/>
      <c r="HA150" s="76"/>
      <c r="HB150" s="76"/>
      <c r="HC150" s="76"/>
      <c r="HD150" s="76"/>
      <c r="HE150" s="76"/>
      <c r="HF150" s="76"/>
      <c r="HG150" s="76"/>
      <c r="HH150" s="76"/>
      <c r="HI150" s="76"/>
      <c r="HJ150" s="76"/>
      <c r="HK150" s="76"/>
      <c r="HL150" s="76"/>
      <c r="HM150" s="76"/>
      <c r="HN150" s="76"/>
      <c r="HO150" s="76"/>
      <c r="HP150" s="76"/>
      <c r="HQ150" s="76"/>
      <c r="HR150" s="76"/>
      <c r="HS150" s="76"/>
      <c r="HT150" s="76"/>
      <c r="HU150" s="76"/>
      <c r="HV150" s="76"/>
      <c r="HW150" s="76"/>
      <c r="HX150" s="76"/>
      <c r="HY150" s="76"/>
      <c r="HZ150" s="76"/>
      <c r="IA150" s="76"/>
      <c r="IB150" s="76"/>
      <c r="IC150" s="76"/>
      <c r="ID150" s="76"/>
      <c r="IE150" s="76"/>
      <c r="IF150" s="76"/>
      <c r="IG150" s="76"/>
      <c r="IH150" s="76"/>
      <c r="II150" s="76"/>
      <c r="IJ150" s="76"/>
      <c r="IK150" s="76"/>
      <c r="IL150" s="76"/>
      <c r="IM150" s="76"/>
      <c r="IN150" s="76"/>
      <c r="IO150" s="76"/>
      <c r="IP150" s="76"/>
      <c r="IQ150" s="76"/>
    </row>
    <row r="151" spans="1:251" s="77" customFormat="1" ht="26.1" customHeight="1" x14ac:dyDescent="0.25">
      <c r="A151" s="73">
        <v>3024000000211</v>
      </c>
      <c r="B151" s="48">
        <v>146</v>
      </c>
      <c r="C151" s="49" t="s">
        <v>157</v>
      </c>
      <c r="D151" s="49" t="s">
        <v>5</v>
      </c>
      <c r="E151" s="48">
        <v>10</v>
      </c>
      <c r="F151" s="74">
        <v>4.53</v>
      </c>
      <c r="G151" s="51">
        <f t="shared" si="2"/>
        <v>45.300000000000004</v>
      </c>
      <c r="H151" s="53">
        <v>3515</v>
      </c>
      <c r="I151" s="53"/>
      <c r="J151" s="53"/>
      <c r="K151" s="79"/>
      <c r="L151" s="79"/>
      <c r="M151" s="79"/>
      <c r="N151" s="79"/>
      <c r="O151" s="79"/>
      <c r="P151" s="75"/>
      <c r="Q151" s="75"/>
      <c r="R151" s="75"/>
      <c r="S151" s="75"/>
      <c r="T151" s="75"/>
      <c r="U151" s="75"/>
      <c r="V151" s="75"/>
      <c r="W151" s="75"/>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c r="BI151" s="76"/>
      <c r="BJ151" s="76"/>
      <c r="BK151" s="76"/>
      <c r="BL151" s="76"/>
      <c r="BM151" s="76"/>
      <c r="BN151" s="76"/>
      <c r="BO151" s="76"/>
      <c r="BP151" s="76"/>
      <c r="BQ151" s="76"/>
      <c r="BR151" s="76"/>
      <c r="BS151" s="76"/>
      <c r="BT151" s="76"/>
      <c r="BU151" s="76"/>
      <c r="BV151" s="76"/>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76"/>
      <c r="EF151" s="76"/>
      <c r="EG151" s="76"/>
      <c r="EH151" s="76"/>
      <c r="EI151" s="76"/>
      <c r="EJ151" s="76"/>
      <c r="EK151" s="76"/>
      <c r="EL151" s="76"/>
      <c r="EM151" s="76"/>
      <c r="EN151" s="76"/>
      <c r="EO151" s="76"/>
      <c r="EP151" s="76"/>
      <c r="EQ151" s="76"/>
      <c r="ER151" s="76"/>
      <c r="ES151" s="76"/>
      <c r="ET151" s="76"/>
      <c r="EU151" s="76"/>
      <c r="EV151" s="76"/>
      <c r="EW151" s="76"/>
      <c r="EX151" s="76"/>
      <c r="EY151" s="76"/>
      <c r="EZ151" s="76"/>
      <c r="FA151" s="76"/>
      <c r="FB151" s="76"/>
      <c r="FC151" s="76"/>
      <c r="FD151" s="76"/>
      <c r="FE151" s="76"/>
      <c r="FF151" s="76"/>
      <c r="FG151" s="76"/>
      <c r="FH151" s="76"/>
      <c r="FI151" s="76"/>
      <c r="FJ151" s="76"/>
      <c r="FK151" s="76"/>
      <c r="FL151" s="76"/>
      <c r="FM151" s="76"/>
      <c r="FN151" s="76"/>
      <c r="FO151" s="76"/>
      <c r="FP151" s="76"/>
      <c r="FQ151" s="76"/>
      <c r="FR151" s="76"/>
      <c r="FS151" s="76"/>
      <c r="FT151" s="76"/>
      <c r="FU151" s="76"/>
      <c r="FV151" s="76"/>
      <c r="FW151" s="76"/>
      <c r="FX151" s="76"/>
      <c r="FY151" s="76"/>
      <c r="FZ151" s="76"/>
      <c r="GA151" s="76"/>
      <c r="GB151" s="76"/>
      <c r="GC151" s="76"/>
      <c r="GD151" s="76"/>
      <c r="GE151" s="76"/>
      <c r="GF151" s="76"/>
      <c r="GG151" s="76"/>
      <c r="GH151" s="76"/>
      <c r="GI151" s="76"/>
      <c r="GJ151" s="76"/>
      <c r="GK151" s="76"/>
      <c r="GL151" s="76"/>
      <c r="GM151" s="76"/>
      <c r="GN151" s="76"/>
      <c r="GO151" s="76"/>
      <c r="GP151" s="76"/>
      <c r="GQ151" s="76"/>
      <c r="GR151" s="76"/>
      <c r="GS151" s="76"/>
      <c r="GT151" s="76"/>
      <c r="GU151" s="76"/>
      <c r="GV151" s="76"/>
      <c r="GW151" s="76"/>
      <c r="GX151" s="76"/>
      <c r="GY151" s="76"/>
      <c r="GZ151" s="76"/>
      <c r="HA151" s="76"/>
      <c r="HB151" s="76"/>
      <c r="HC151" s="76"/>
      <c r="HD151" s="76"/>
      <c r="HE151" s="76"/>
      <c r="HF151" s="76"/>
      <c r="HG151" s="76"/>
      <c r="HH151" s="76"/>
      <c r="HI151" s="76"/>
      <c r="HJ151" s="76"/>
      <c r="HK151" s="76"/>
      <c r="HL151" s="76"/>
      <c r="HM151" s="76"/>
      <c r="HN151" s="76"/>
      <c r="HO151" s="76"/>
      <c r="HP151" s="76"/>
      <c r="HQ151" s="76"/>
      <c r="HR151" s="76"/>
      <c r="HS151" s="76"/>
      <c r="HT151" s="76"/>
      <c r="HU151" s="76"/>
      <c r="HV151" s="76"/>
      <c r="HW151" s="76"/>
      <c r="HX151" s="76"/>
      <c r="HY151" s="76"/>
      <c r="HZ151" s="76"/>
      <c r="IA151" s="76"/>
      <c r="IB151" s="76"/>
      <c r="IC151" s="76"/>
      <c r="ID151" s="76"/>
      <c r="IE151" s="76"/>
      <c r="IF151" s="76"/>
      <c r="IG151" s="76"/>
      <c r="IH151" s="76"/>
      <c r="II151" s="76"/>
      <c r="IJ151" s="76"/>
      <c r="IK151" s="76"/>
      <c r="IL151" s="76"/>
      <c r="IM151" s="76"/>
      <c r="IN151" s="76"/>
      <c r="IO151" s="76"/>
      <c r="IP151" s="76"/>
      <c r="IQ151" s="76"/>
    </row>
    <row r="152" spans="1:251" s="77" customFormat="1" ht="26.1" customHeight="1" x14ac:dyDescent="0.25">
      <c r="A152" s="73">
        <v>3024000000209</v>
      </c>
      <c r="B152" s="48">
        <v>147</v>
      </c>
      <c r="C152" s="49" t="s">
        <v>158</v>
      </c>
      <c r="D152" s="49" t="s">
        <v>5</v>
      </c>
      <c r="E152" s="48">
        <v>10</v>
      </c>
      <c r="F152" s="74">
        <v>4.87</v>
      </c>
      <c r="G152" s="51">
        <f t="shared" si="2"/>
        <v>48.7</v>
      </c>
      <c r="H152" s="53">
        <v>20147</v>
      </c>
      <c r="I152" s="53"/>
      <c r="J152" s="53"/>
      <c r="K152" s="79"/>
      <c r="L152" s="79"/>
      <c r="M152" s="79"/>
      <c r="N152" s="79"/>
      <c r="O152" s="79"/>
      <c r="P152" s="75"/>
      <c r="Q152" s="75"/>
      <c r="R152" s="75"/>
      <c r="S152" s="75"/>
      <c r="T152" s="75"/>
      <c r="U152" s="75"/>
      <c r="V152" s="75"/>
      <c r="W152" s="75"/>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c r="DT152" s="76"/>
      <c r="DU152" s="76"/>
      <c r="DV152" s="76"/>
      <c r="DW152" s="76"/>
      <c r="DX152" s="76"/>
      <c r="DY152" s="76"/>
      <c r="DZ152" s="76"/>
      <c r="EA152" s="76"/>
      <c r="EB152" s="76"/>
      <c r="EC152" s="76"/>
      <c r="ED152" s="76"/>
      <c r="EE152" s="76"/>
      <c r="EF152" s="76"/>
      <c r="EG152" s="76"/>
      <c r="EH152" s="76"/>
      <c r="EI152" s="76"/>
      <c r="EJ152" s="76"/>
      <c r="EK152" s="76"/>
      <c r="EL152" s="76"/>
      <c r="EM152" s="76"/>
      <c r="EN152" s="76"/>
      <c r="EO152" s="76"/>
      <c r="EP152" s="76"/>
      <c r="EQ152" s="76"/>
      <c r="ER152" s="76"/>
      <c r="ES152" s="76"/>
      <c r="ET152" s="76"/>
      <c r="EU152" s="76"/>
      <c r="EV152" s="76"/>
      <c r="EW152" s="76"/>
      <c r="EX152" s="76"/>
      <c r="EY152" s="76"/>
      <c r="EZ152" s="76"/>
      <c r="FA152" s="76"/>
      <c r="FB152" s="76"/>
      <c r="FC152" s="76"/>
      <c r="FD152" s="76"/>
      <c r="FE152" s="76"/>
      <c r="FF152" s="76"/>
      <c r="FG152" s="76"/>
      <c r="FH152" s="76"/>
      <c r="FI152" s="76"/>
      <c r="FJ152" s="76"/>
      <c r="FK152" s="76"/>
      <c r="FL152" s="76"/>
      <c r="FM152" s="76"/>
      <c r="FN152" s="76"/>
      <c r="FO152" s="76"/>
      <c r="FP152" s="76"/>
      <c r="FQ152" s="76"/>
      <c r="FR152" s="76"/>
      <c r="FS152" s="76"/>
      <c r="FT152" s="76"/>
      <c r="FU152" s="76"/>
      <c r="FV152" s="76"/>
      <c r="FW152" s="76"/>
      <c r="FX152" s="76"/>
      <c r="FY152" s="76"/>
      <c r="FZ152" s="76"/>
      <c r="GA152" s="76"/>
      <c r="GB152" s="76"/>
      <c r="GC152" s="76"/>
      <c r="GD152" s="76"/>
      <c r="GE152" s="76"/>
      <c r="GF152" s="76"/>
      <c r="GG152" s="76"/>
      <c r="GH152" s="76"/>
      <c r="GI152" s="76"/>
      <c r="GJ152" s="76"/>
      <c r="GK152" s="76"/>
      <c r="GL152" s="76"/>
      <c r="GM152" s="76"/>
      <c r="GN152" s="76"/>
      <c r="GO152" s="76"/>
      <c r="GP152" s="76"/>
      <c r="GQ152" s="76"/>
      <c r="GR152" s="76"/>
      <c r="GS152" s="76"/>
      <c r="GT152" s="76"/>
      <c r="GU152" s="76"/>
      <c r="GV152" s="76"/>
      <c r="GW152" s="76"/>
      <c r="GX152" s="76"/>
      <c r="GY152" s="76"/>
      <c r="GZ152" s="76"/>
      <c r="HA152" s="76"/>
      <c r="HB152" s="76"/>
      <c r="HC152" s="76"/>
      <c r="HD152" s="76"/>
      <c r="HE152" s="76"/>
      <c r="HF152" s="76"/>
      <c r="HG152" s="76"/>
      <c r="HH152" s="76"/>
      <c r="HI152" s="76"/>
      <c r="HJ152" s="76"/>
      <c r="HK152" s="76"/>
      <c r="HL152" s="76"/>
      <c r="HM152" s="76"/>
      <c r="HN152" s="76"/>
      <c r="HO152" s="76"/>
      <c r="HP152" s="76"/>
      <c r="HQ152" s="76"/>
      <c r="HR152" s="76"/>
      <c r="HS152" s="76"/>
      <c r="HT152" s="76"/>
      <c r="HU152" s="76"/>
      <c r="HV152" s="76"/>
      <c r="HW152" s="76"/>
      <c r="HX152" s="76"/>
      <c r="HY152" s="76"/>
      <c r="HZ152" s="76"/>
      <c r="IA152" s="76"/>
      <c r="IB152" s="76"/>
      <c r="IC152" s="76"/>
      <c r="ID152" s="76"/>
      <c r="IE152" s="76"/>
      <c r="IF152" s="76"/>
      <c r="IG152" s="76"/>
      <c r="IH152" s="76"/>
      <c r="II152" s="76"/>
      <c r="IJ152" s="76"/>
      <c r="IK152" s="76"/>
      <c r="IL152" s="76"/>
      <c r="IM152" s="76"/>
      <c r="IN152" s="76"/>
      <c r="IO152" s="76"/>
      <c r="IP152" s="76"/>
      <c r="IQ152" s="76"/>
    </row>
    <row r="153" spans="1:251" s="77" customFormat="1" ht="26.1" customHeight="1" x14ac:dyDescent="0.25">
      <c r="A153" s="73">
        <v>3024000000215</v>
      </c>
      <c r="B153" s="48">
        <v>148</v>
      </c>
      <c r="C153" s="49" t="s">
        <v>159</v>
      </c>
      <c r="D153" s="49" t="s">
        <v>5</v>
      </c>
      <c r="E153" s="48">
        <v>10</v>
      </c>
      <c r="F153" s="74">
        <v>1.81</v>
      </c>
      <c r="G153" s="51">
        <f t="shared" si="2"/>
        <v>18.100000000000001</v>
      </c>
      <c r="H153" s="53">
        <v>3533</v>
      </c>
      <c r="I153" s="53"/>
      <c r="J153" s="53"/>
      <c r="K153" s="79"/>
      <c r="L153" s="79"/>
      <c r="M153" s="79"/>
      <c r="N153" s="79"/>
      <c r="O153" s="79"/>
      <c r="P153" s="75"/>
      <c r="Q153" s="75"/>
      <c r="R153" s="75"/>
      <c r="S153" s="75"/>
      <c r="T153" s="75"/>
      <c r="U153" s="75"/>
      <c r="V153" s="75"/>
      <c r="W153" s="75"/>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6"/>
      <c r="BJ153" s="76"/>
      <c r="BK153" s="76"/>
      <c r="BL153" s="76"/>
      <c r="BM153" s="76"/>
      <c r="BN153" s="76"/>
      <c r="BO153" s="76"/>
      <c r="BP153" s="76"/>
      <c r="BQ153" s="76"/>
      <c r="BR153" s="76"/>
      <c r="BS153" s="76"/>
      <c r="BT153" s="76"/>
      <c r="BU153" s="76"/>
      <c r="BV153" s="76"/>
      <c r="BW153" s="76"/>
      <c r="BX153" s="76"/>
      <c r="BY153" s="76"/>
      <c r="BZ153" s="76"/>
      <c r="CA153" s="76"/>
      <c r="CB153" s="76"/>
      <c r="CC153" s="76"/>
      <c r="CD153" s="76"/>
      <c r="CE153" s="76"/>
      <c r="CF153" s="76"/>
      <c r="CG153" s="76"/>
      <c r="CH153" s="76"/>
      <c r="CI153" s="76"/>
      <c r="CJ153" s="76"/>
      <c r="CK153" s="76"/>
      <c r="CL153" s="76"/>
      <c r="CM153" s="76"/>
      <c r="CN153" s="76"/>
      <c r="CO153" s="76"/>
      <c r="CP153" s="76"/>
      <c r="CQ153" s="76"/>
      <c r="CR153" s="76"/>
      <c r="CS153" s="76"/>
      <c r="CT153" s="76"/>
      <c r="CU153" s="76"/>
      <c r="CV153" s="76"/>
      <c r="CW153" s="76"/>
      <c r="CX153" s="76"/>
      <c r="CY153" s="76"/>
      <c r="CZ153" s="76"/>
      <c r="DA153" s="76"/>
      <c r="DB153" s="76"/>
      <c r="DC153" s="76"/>
      <c r="DD153" s="76"/>
      <c r="DE153" s="76"/>
      <c r="DF153" s="76"/>
      <c r="DG153" s="76"/>
      <c r="DH153" s="76"/>
      <c r="DI153" s="76"/>
      <c r="DJ153" s="76"/>
      <c r="DK153" s="76"/>
      <c r="DL153" s="76"/>
      <c r="DM153" s="76"/>
      <c r="DN153" s="76"/>
      <c r="DO153" s="76"/>
      <c r="DP153" s="76"/>
      <c r="DQ153" s="76"/>
      <c r="DR153" s="76"/>
      <c r="DS153" s="76"/>
      <c r="DT153" s="76"/>
      <c r="DU153" s="76"/>
      <c r="DV153" s="76"/>
      <c r="DW153" s="76"/>
      <c r="DX153" s="76"/>
      <c r="DY153" s="76"/>
      <c r="DZ153" s="76"/>
      <c r="EA153" s="76"/>
      <c r="EB153" s="76"/>
      <c r="EC153" s="76"/>
      <c r="ED153" s="76"/>
      <c r="EE153" s="76"/>
      <c r="EF153" s="76"/>
      <c r="EG153" s="76"/>
      <c r="EH153" s="76"/>
      <c r="EI153" s="76"/>
      <c r="EJ153" s="76"/>
      <c r="EK153" s="76"/>
      <c r="EL153" s="76"/>
      <c r="EM153" s="76"/>
      <c r="EN153" s="76"/>
      <c r="EO153" s="76"/>
      <c r="EP153" s="76"/>
      <c r="EQ153" s="76"/>
      <c r="ER153" s="76"/>
      <c r="ES153" s="76"/>
      <c r="ET153" s="76"/>
      <c r="EU153" s="76"/>
      <c r="EV153" s="76"/>
      <c r="EW153" s="76"/>
      <c r="EX153" s="76"/>
      <c r="EY153" s="76"/>
      <c r="EZ153" s="76"/>
      <c r="FA153" s="76"/>
      <c r="FB153" s="76"/>
      <c r="FC153" s="76"/>
      <c r="FD153" s="76"/>
      <c r="FE153" s="76"/>
      <c r="FF153" s="76"/>
      <c r="FG153" s="76"/>
      <c r="FH153" s="76"/>
      <c r="FI153" s="76"/>
      <c r="FJ153" s="76"/>
      <c r="FK153" s="76"/>
      <c r="FL153" s="76"/>
      <c r="FM153" s="76"/>
      <c r="FN153" s="76"/>
      <c r="FO153" s="76"/>
      <c r="FP153" s="76"/>
      <c r="FQ153" s="76"/>
      <c r="FR153" s="76"/>
      <c r="FS153" s="76"/>
      <c r="FT153" s="76"/>
      <c r="FU153" s="76"/>
      <c r="FV153" s="76"/>
      <c r="FW153" s="76"/>
      <c r="FX153" s="76"/>
      <c r="FY153" s="76"/>
      <c r="FZ153" s="76"/>
      <c r="GA153" s="76"/>
      <c r="GB153" s="76"/>
      <c r="GC153" s="76"/>
      <c r="GD153" s="76"/>
      <c r="GE153" s="76"/>
      <c r="GF153" s="76"/>
      <c r="GG153" s="76"/>
      <c r="GH153" s="76"/>
      <c r="GI153" s="76"/>
      <c r="GJ153" s="76"/>
      <c r="GK153" s="76"/>
      <c r="GL153" s="76"/>
      <c r="GM153" s="76"/>
      <c r="GN153" s="76"/>
      <c r="GO153" s="76"/>
      <c r="GP153" s="76"/>
      <c r="GQ153" s="76"/>
      <c r="GR153" s="76"/>
      <c r="GS153" s="76"/>
      <c r="GT153" s="76"/>
      <c r="GU153" s="76"/>
      <c r="GV153" s="76"/>
      <c r="GW153" s="76"/>
      <c r="GX153" s="76"/>
      <c r="GY153" s="76"/>
      <c r="GZ153" s="76"/>
      <c r="HA153" s="76"/>
      <c r="HB153" s="76"/>
      <c r="HC153" s="76"/>
      <c r="HD153" s="76"/>
      <c r="HE153" s="76"/>
      <c r="HF153" s="76"/>
      <c r="HG153" s="76"/>
      <c r="HH153" s="76"/>
      <c r="HI153" s="76"/>
      <c r="HJ153" s="76"/>
      <c r="HK153" s="76"/>
      <c r="HL153" s="76"/>
      <c r="HM153" s="76"/>
      <c r="HN153" s="76"/>
      <c r="HO153" s="76"/>
      <c r="HP153" s="76"/>
      <c r="HQ153" s="76"/>
      <c r="HR153" s="76"/>
      <c r="HS153" s="76"/>
      <c r="HT153" s="76"/>
      <c r="HU153" s="76"/>
      <c r="HV153" s="76"/>
      <c r="HW153" s="76"/>
      <c r="HX153" s="76"/>
      <c r="HY153" s="76"/>
      <c r="HZ153" s="76"/>
      <c r="IA153" s="76"/>
      <c r="IB153" s="76"/>
      <c r="IC153" s="76"/>
      <c r="ID153" s="76"/>
      <c r="IE153" s="76"/>
      <c r="IF153" s="76"/>
      <c r="IG153" s="76"/>
      <c r="IH153" s="76"/>
      <c r="II153" s="76"/>
      <c r="IJ153" s="76"/>
      <c r="IK153" s="76"/>
      <c r="IL153" s="76"/>
      <c r="IM153" s="76"/>
      <c r="IN153" s="76"/>
      <c r="IO153" s="76"/>
      <c r="IP153" s="76"/>
      <c r="IQ153" s="76"/>
    </row>
    <row r="154" spans="1:251" s="77" customFormat="1" ht="26.1" customHeight="1" x14ac:dyDescent="0.25">
      <c r="A154" s="73">
        <v>3024000000216</v>
      </c>
      <c r="B154" s="48">
        <v>149</v>
      </c>
      <c r="C154" s="49" t="s">
        <v>160</v>
      </c>
      <c r="D154" s="49" t="s">
        <v>5</v>
      </c>
      <c r="E154" s="48">
        <v>10</v>
      </c>
      <c r="F154" s="74">
        <v>2.65</v>
      </c>
      <c r="G154" s="51">
        <f t="shared" si="2"/>
        <v>26.5</v>
      </c>
      <c r="H154" s="53">
        <v>3522</v>
      </c>
      <c r="I154" s="53"/>
      <c r="J154" s="53"/>
      <c r="K154" s="79"/>
      <c r="L154" s="79"/>
      <c r="M154" s="79"/>
      <c r="N154" s="79"/>
      <c r="O154" s="79"/>
      <c r="P154" s="75"/>
      <c r="Q154" s="75"/>
      <c r="R154" s="75"/>
      <c r="S154" s="75"/>
      <c r="T154" s="75"/>
      <c r="U154" s="75"/>
      <c r="V154" s="75"/>
      <c r="W154" s="75"/>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6"/>
      <c r="FF154" s="76"/>
      <c r="FG154" s="76"/>
      <c r="FH154" s="76"/>
      <c r="FI154" s="76"/>
      <c r="FJ154" s="76"/>
      <c r="FK154" s="76"/>
      <c r="FL154" s="76"/>
      <c r="FM154" s="76"/>
      <c r="FN154" s="76"/>
      <c r="FO154" s="76"/>
      <c r="FP154" s="76"/>
      <c r="FQ154" s="76"/>
      <c r="FR154" s="76"/>
      <c r="FS154" s="76"/>
      <c r="FT154" s="76"/>
      <c r="FU154" s="76"/>
      <c r="FV154" s="76"/>
      <c r="FW154" s="76"/>
      <c r="FX154" s="76"/>
      <c r="FY154" s="76"/>
      <c r="FZ154" s="76"/>
      <c r="GA154" s="76"/>
      <c r="GB154" s="76"/>
      <c r="GC154" s="76"/>
      <c r="GD154" s="76"/>
      <c r="GE154" s="76"/>
      <c r="GF154" s="76"/>
      <c r="GG154" s="76"/>
      <c r="GH154" s="76"/>
      <c r="GI154" s="76"/>
      <c r="GJ154" s="76"/>
      <c r="GK154" s="76"/>
      <c r="GL154" s="76"/>
      <c r="GM154" s="76"/>
      <c r="GN154" s="76"/>
      <c r="GO154" s="76"/>
      <c r="GP154" s="76"/>
      <c r="GQ154" s="76"/>
      <c r="GR154" s="76"/>
      <c r="GS154" s="76"/>
      <c r="GT154" s="76"/>
      <c r="GU154" s="76"/>
      <c r="GV154" s="76"/>
      <c r="GW154" s="76"/>
      <c r="GX154" s="76"/>
      <c r="GY154" s="76"/>
      <c r="GZ154" s="76"/>
      <c r="HA154" s="76"/>
      <c r="HB154" s="76"/>
      <c r="HC154" s="76"/>
      <c r="HD154" s="76"/>
      <c r="HE154" s="76"/>
      <c r="HF154" s="76"/>
      <c r="HG154" s="76"/>
      <c r="HH154" s="76"/>
      <c r="HI154" s="76"/>
      <c r="HJ154" s="76"/>
      <c r="HK154" s="76"/>
      <c r="HL154" s="76"/>
      <c r="HM154" s="76"/>
      <c r="HN154" s="76"/>
      <c r="HO154" s="76"/>
      <c r="HP154" s="76"/>
      <c r="HQ154" s="76"/>
      <c r="HR154" s="76"/>
      <c r="HS154" s="76"/>
      <c r="HT154" s="76"/>
      <c r="HU154" s="76"/>
      <c r="HV154" s="76"/>
      <c r="HW154" s="76"/>
      <c r="HX154" s="76"/>
      <c r="HY154" s="76"/>
      <c r="HZ154" s="76"/>
      <c r="IA154" s="76"/>
      <c r="IB154" s="76"/>
      <c r="IC154" s="76"/>
      <c r="ID154" s="76"/>
      <c r="IE154" s="76"/>
      <c r="IF154" s="76"/>
      <c r="IG154" s="76"/>
      <c r="IH154" s="76"/>
      <c r="II154" s="76"/>
      <c r="IJ154" s="76"/>
      <c r="IK154" s="76"/>
      <c r="IL154" s="76"/>
      <c r="IM154" s="76"/>
      <c r="IN154" s="76"/>
      <c r="IO154" s="76"/>
      <c r="IP154" s="76"/>
      <c r="IQ154" s="76"/>
    </row>
    <row r="155" spans="1:251" s="77" customFormat="1" ht="26.1" customHeight="1" x14ac:dyDescent="0.25">
      <c r="A155" s="73">
        <v>3024000000217</v>
      </c>
      <c r="B155" s="48">
        <v>150</v>
      </c>
      <c r="C155" s="49" t="s">
        <v>161</v>
      </c>
      <c r="D155" s="49" t="s">
        <v>5</v>
      </c>
      <c r="E155" s="48">
        <v>10</v>
      </c>
      <c r="F155" s="74">
        <v>3.13</v>
      </c>
      <c r="G155" s="51">
        <f t="shared" si="2"/>
        <v>31.299999999999997</v>
      </c>
      <c r="H155" s="53">
        <v>3538</v>
      </c>
      <c r="I155" s="53"/>
      <c r="J155" s="53"/>
      <c r="K155" s="79"/>
      <c r="L155" s="79"/>
      <c r="M155" s="79"/>
      <c r="N155" s="79"/>
      <c r="O155" s="79"/>
      <c r="P155" s="75"/>
      <c r="Q155" s="75"/>
      <c r="R155" s="75"/>
      <c r="S155" s="75"/>
      <c r="T155" s="75"/>
      <c r="U155" s="75"/>
      <c r="V155" s="75"/>
      <c r="W155" s="75"/>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6"/>
      <c r="BJ155" s="76"/>
      <c r="BK155" s="76"/>
      <c r="BL155" s="76"/>
      <c r="BM155" s="76"/>
      <c r="BN155" s="76"/>
      <c r="BO155" s="76"/>
      <c r="BP155" s="76"/>
      <c r="BQ155" s="76"/>
      <c r="BR155" s="76"/>
      <c r="BS155" s="76"/>
      <c r="BT155" s="76"/>
      <c r="BU155" s="76"/>
      <c r="BV155" s="76"/>
      <c r="BW155" s="76"/>
      <c r="BX155" s="76"/>
      <c r="BY155" s="76"/>
      <c r="BZ155" s="76"/>
      <c r="CA155" s="76"/>
      <c r="CB155" s="76"/>
      <c r="CC155" s="76"/>
      <c r="CD155" s="76"/>
      <c r="CE155" s="76"/>
      <c r="CF155" s="76"/>
      <c r="CG155" s="76"/>
      <c r="CH155" s="76"/>
      <c r="CI155" s="76"/>
      <c r="CJ155" s="76"/>
      <c r="CK155" s="76"/>
      <c r="CL155" s="76"/>
      <c r="CM155" s="76"/>
      <c r="CN155" s="76"/>
      <c r="CO155" s="76"/>
      <c r="CP155" s="76"/>
      <c r="CQ155" s="76"/>
      <c r="CR155" s="76"/>
      <c r="CS155" s="76"/>
      <c r="CT155" s="76"/>
      <c r="CU155" s="76"/>
      <c r="CV155" s="76"/>
      <c r="CW155" s="76"/>
      <c r="CX155" s="76"/>
      <c r="CY155" s="76"/>
      <c r="CZ155" s="76"/>
      <c r="DA155" s="76"/>
      <c r="DB155" s="76"/>
      <c r="DC155" s="76"/>
      <c r="DD155" s="76"/>
      <c r="DE155" s="76"/>
      <c r="DF155" s="76"/>
      <c r="DG155" s="76"/>
      <c r="DH155" s="76"/>
      <c r="DI155" s="76"/>
      <c r="DJ155" s="76"/>
      <c r="DK155" s="76"/>
      <c r="DL155" s="76"/>
      <c r="DM155" s="76"/>
      <c r="DN155" s="76"/>
      <c r="DO155" s="76"/>
      <c r="DP155" s="76"/>
      <c r="DQ155" s="76"/>
      <c r="DR155" s="76"/>
      <c r="DS155" s="76"/>
      <c r="DT155" s="76"/>
      <c r="DU155" s="76"/>
      <c r="DV155" s="76"/>
      <c r="DW155" s="76"/>
      <c r="DX155" s="76"/>
      <c r="DY155" s="76"/>
      <c r="DZ155" s="76"/>
      <c r="EA155" s="76"/>
      <c r="EB155" s="76"/>
      <c r="EC155" s="76"/>
      <c r="ED155" s="76"/>
      <c r="EE155" s="76"/>
      <c r="EF155" s="76"/>
      <c r="EG155" s="76"/>
      <c r="EH155" s="76"/>
      <c r="EI155" s="76"/>
      <c r="EJ155" s="76"/>
      <c r="EK155" s="76"/>
      <c r="EL155" s="76"/>
      <c r="EM155" s="76"/>
      <c r="EN155" s="76"/>
      <c r="EO155" s="76"/>
      <c r="EP155" s="76"/>
      <c r="EQ155" s="76"/>
      <c r="ER155" s="76"/>
      <c r="ES155" s="76"/>
      <c r="ET155" s="76"/>
      <c r="EU155" s="76"/>
      <c r="EV155" s="76"/>
      <c r="EW155" s="76"/>
      <c r="EX155" s="76"/>
      <c r="EY155" s="76"/>
      <c r="EZ155" s="76"/>
      <c r="FA155" s="76"/>
      <c r="FB155" s="76"/>
      <c r="FC155" s="76"/>
      <c r="FD155" s="76"/>
      <c r="FE155" s="76"/>
      <c r="FF155" s="76"/>
      <c r="FG155" s="76"/>
      <c r="FH155" s="76"/>
      <c r="FI155" s="76"/>
      <c r="FJ155" s="76"/>
      <c r="FK155" s="76"/>
      <c r="FL155" s="76"/>
      <c r="FM155" s="76"/>
      <c r="FN155" s="76"/>
      <c r="FO155" s="76"/>
      <c r="FP155" s="76"/>
      <c r="FQ155" s="76"/>
      <c r="FR155" s="76"/>
      <c r="FS155" s="76"/>
      <c r="FT155" s="76"/>
      <c r="FU155" s="76"/>
      <c r="FV155" s="76"/>
      <c r="FW155" s="76"/>
      <c r="FX155" s="76"/>
      <c r="FY155" s="76"/>
      <c r="FZ155" s="76"/>
      <c r="GA155" s="76"/>
      <c r="GB155" s="76"/>
      <c r="GC155" s="76"/>
      <c r="GD155" s="76"/>
      <c r="GE155" s="76"/>
      <c r="GF155" s="76"/>
      <c r="GG155" s="76"/>
      <c r="GH155" s="76"/>
      <c r="GI155" s="76"/>
      <c r="GJ155" s="76"/>
      <c r="GK155" s="76"/>
      <c r="GL155" s="76"/>
      <c r="GM155" s="76"/>
      <c r="GN155" s="76"/>
      <c r="GO155" s="76"/>
      <c r="GP155" s="76"/>
      <c r="GQ155" s="76"/>
      <c r="GR155" s="76"/>
      <c r="GS155" s="76"/>
      <c r="GT155" s="76"/>
      <c r="GU155" s="76"/>
      <c r="GV155" s="76"/>
      <c r="GW155" s="76"/>
      <c r="GX155" s="76"/>
      <c r="GY155" s="76"/>
      <c r="GZ155" s="76"/>
      <c r="HA155" s="76"/>
      <c r="HB155" s="76"/>
      <c r="HC155" s="76"/>
      <c r="HD155" s="76"/>
      <c r="HE155" s="76"/>
      <c r="HF155" s="76"/>
      <c r="HG155" s="76"/>
      <c r="HH155" s="76"/>
      <c r="HI155" s="76"/>
      <c r="HJ155" s="76"/>
      <c r="HK155" s="76"/>
      <c r="HL155" s="76"/>
      <c r="HM155" s="76"/>
      <c r="HN155" s="76"/>
      <c r="HO155" s="76"/>
      <c r="HP155" s="76"/>
      <c r="HQ155" s="76"/>
      <c r="HR155" s="76"/>
      <c r="HS155" s="76"/>
      <c r="HT155" s="76"/>
      <c r="HU155" s="76"/>
      <c r="HV155" s="76"/>
      <c r="HW155" s="76"/>
      <c r="HX155" s="76"/>
      <c r="HY155" s="76"/>
      <c r="HZ155" s="76"/>
      <c r="IA155" s="76"/>
      <c r="IB155" s="76"/>
      <c r="IC155" s="76"/>
      <c r="ID155" s="76"/>
      <c r="IE155" s="76"/>
      <c r="IF155" s="76"/>
      <c r="IG155" s="76"/>
      <c r="IH155" s="76"/>
      <c r="II155" s="76"/>
      <c r="IJ155" s="76"/>
      <c r="IK155" s="76"/>
      <c r="IL155" s="76"/>
      <c r="IM155" s="76"/>
      <c r="IN155" s="76"/>
      <c r="IO155" s="76"/>
      <c r="IP155" s="76"/>
      <c r="IQ155" s="76"/>
    </row>
    <row r="156" spans="1:251" s="77" customFormat="1" ht="26.1" customHeight="1" x14ac:dyDescent="0.25">
      <c r="A156" s="73">
        <v>3024000000218</v>
      </c>
      <c r="B156" s="48">
        <v>151</v>
      </c>
      <c r="C156" s="49" t="s">
        <v>162</v>
      </c>
      <c r="D156" s="49" t="s">
        <v>5</v>
      </c>
      <c r="E156" s="48">
        <v>10</v>
      </c>
      <c r="F156" s="74">
        <v>4.13</v>
      </c>
      <c r="G156" s="51">
        <f t="shared" si="2"/>
        <v>41.3</v>
      </c>
      <c r="H156" s="53">
        <v>3535</v>
      </c>
      <c r="I156" s="53"/>
      <c r="J156" s="53"/>
      <c r="K156" s="79"/>
      <c r="L156" s="79"/>
      <c r="M156" s="79"/>
      <c r="N156" s="79"/>
      <c r="O156" s="79"/>
      <c r="P156" s="75"/>
      <c r="Q156" s="75"/>
      <c r="R156" s="75"/>
      <c r="S156" s="75"/>
      <c r="T156" s="75"/>
      <c r="U156" s="75"/>
      <c r="V156" s="75"/>
      <c r="W156" s="75"/>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6"/>
      <c r="BJ156" s="76"/>
      <c r="BK156" s="76"/>
      <c r="BL156" s="76"/>
      <c r="BM156" s="76"/>
      <c r="BN156" s="76"/>
      <c r="BO156" s="76"/>
      <c r="BP156" s="76"/>
      <c r="BQ156" s="76"/>
      <c r="BR156" s="76"/>
      <c r="BS156" s="76"/>
      <c r="BT156" s="76"/>
      <c r="BU156" s="76"/>
      <c r="BV156" s="76"/>
      <c r="BW156" s="76"/>
      <c r="BX156" s="76"/>
      <c r="BY156" s="76"/>
      <c r="BZ156" s="76"/>
      <c r="CA156" s="76"/>
      <c r="CB156" s="76"/>
      <c r="CC156" s="76"/>
      <c r="CD156" s="76"/>
      <c r="CE156" s="76"/>
      <c r="CF156" s="76"/>
      <c r="CG156" s="76"/>
      <c r="CH156" s="76"/>
      <c r="CI156" s="76"/>
      <c r="CJ156" s="76"/>
      <c r="CK156" s="76"/>
      <c r="CL156" s="76"/>
      <c r="CM156" s="76"/>
      <c r="CN156" s="76"/>
      <c r="CO156" s="76"/>
      <c r="CP156" s="76"/>
      <c r="CQ156" s="76"/>
      <c r="CR156" s="76"/>
      <c r="CS156" s="76"/>
      <c r="CT156" s="76"/>
      <c r="CU156" s="76"/>
      <c r="CV156" s="76"/>
      <c r="CW156" s="76"/>
      <c r="CX156" s="76"/>
      <c r="CY156" s="76"/>
      <c r="CZ156" s="76"/>
      <c r="DA156" s="76"/>
      <c r="DB156" s="76"/>
      <c r="DC156" s="76"/>
      <c r="DD156" s="76"/>
      <c r="DE156" s="76"/>
      <c r="DF156" s="76"/>
      <c r="DG156" s="76"/>
      <c r="DH156" s="76"/>
      <c r="DI156" s="76"/>
      <c r="DJ156" s="76"/>
      <c r="DK156" s="76"/>
      <c r="DL156" s="76"/>
      <c r="DM156" s="76"/>
      <c r="DN156" s="76"/>
      <c r="DO156" s="76"/>
      <c r="DP156" s="76"/>
      <c r="DQ156" s="76"/>
      <c r="DR156" s="76"/>
      <c r="DS156" s="76"/>
      <c r="DT156" s="76"/>
      <c r="DU156" s="76"/>
      <c r="DV156" s="76"/>
      <c r="DW156" s="76"/>
      <c r="DX156" s="76"/>
      <c r="DY156" s="76"/>
      <c r="DZ156" s="76"/>
      <c r="EA156" s="76"/>
      <c r="EB156" s="76"/>
      <c r="EC156" s="76"/>
      <c r="ED156" s="76"/>
      <c r="EE156" s="76"/>
      <c r="EF156" s="76"/>
      <c r="EG156" s="76"/>
      <c r="EH156" s="76"/>
      <c r="EI156" s="76"/>
      <c r="EJ156" s="76"/>
      <c r="EK156" s="76"/>
      <c r="EL156" s="76"/>
      <c r="EM156" s="76"/>
      <c r="EN156" s="76"/>
      <c r="EO156" s="76"/>
      <c r="EP156" s="76"/>
      <c r="EQ156" s="76"/>
      <c r="ER156" s="76"/>
      <c r="ES156" s="76"/>
      <c r="ET156" s="76"/>
      <c r="EU156" s="76"/>
      <c r="EV156" s="76"/>
      <c r="EW156" s="76"/>
      <c r="EX156" s="76"/>
      <c r="EY156" s="76"/>
      <c r="EZ156" s="76"/>
      <c r="FA156" s="76"/>
      <c r="FB156" s="76"/>
      <c r="FC156" s="76"/>
      <c r="FD156" s="76"/>
      <c r="FE156" s="76"/>
      <c r="FF156" s="76"/>
      <c r="FG156" s="76"/>
      <c r="FH156" s="76"/>
      <c r="FI156" s="76"/>
      <c r="FJ156" s="76"/>
      <c r="FK156" s="76"/>
      <c r="FL156" s="76"/>
      <c r="FM156" s="76"/>
      <c r="FN156" s="76"/>
      <c r="FO156" s="76"/>
      <c r="FP156" s="76"/>
      <c r="FQ156" s="76"/>
      <c r="FR156" s="76"/>
      <c r="FS156" s="76"/>
      <c r="FT156" s="76"/>
      <c r="FU156" s="76"/>
      <c r="FV156" s="76"/>
      <c r="FW156" s="76"/>
      <c r="FX156" s="76"/>
      <c r="FY156" s="76"/>
      <c r="FZ156" s="76"/>
      <c r="GA156" s="76"/>
      <c r="GB156" s="76"/>
      <c r="GC156" s="76"/>
      <c r="GD156" s="76"/>
      <c r="GE156" s="76"/>
      <c r="GF156" s="76"/>
      <c r="GG156" s="76"/>
      <c r="GH156" s="76"/>
      <c r="GI156" s="76"/>
      <c r="GJ156" s="76"/>
      <c r="GK156" s="76"/>
      <c r="GL156" s="76"/>
      <c r="GM156" s="76"/>
      <c r="GN156" s="76"/>
      <c r="GO156" s="76"/>
      <c r="GP156" s="76"/>
      <c r="GQ156" s="76"/>
      <c r="GR156" s="76"/>
      <c r="GS156" s="76"/>
      <c r="GT156" s="76"/>
      <c r="GU156" s="76"/>
      <c r="GV156" s="76"/>
      <c r="GW156" s="76"/>
      <c r="GX156" s="76"/>
      <c r="GY156" s="76"/>
      <c r="GZ156" s="76"/>
      <c r="HA156" s="76"/>
      <c r="HB156" s="76"/>
      <c r="HC156" s="76"/>
      <c r="HD156" s="76"/>
      <c r="HE156" s="76"/>
      <c r="HF156" s="76"/>
      <c r="HG156" s="76"/>
      <c r="HH156" s="76"/>
      <c r="HI156" s="76"/>
      <c r="HJ156" s="76"/>
      <c r="HK156" s="76"/>
      <c r="HL156" s="76"/>
      <c r="HM156" s="76"/>
      <c r="HN156" s="76"/>
      <c r="HO156" s="76"/>
      <c r="HP156" s="76"/>
      <c r="HQ156" s="76"/>
      <c r="HR156" s="76"/>
      <c r="HS156" s="76"/>
      <c r="HT156" s="76"/>
      <c r="HU156" s="76"/>
      <c r="HV156" s="76"/>
      <c r="HW156" s="76"/>
      <c r="HX156" s="76"/>
      <c r="HY156" s="76"/>
      <c r="HZ156" s="76"/>
      <c r="IA156" s="76"/>
      <c r="IB156" s="76"/>
      <c r="IC156" s="76"/>
      <c r="ID156" s="76"/>
      <c r="IE156" s="76"/>
      <c r="IF156" s="76"/>
      <c r="IG156" s="76"/>
      <c r="IH156" s="76"/>
      <c r="II156" s="76"/>
      <c r="IJ156" s="76"/>
      <c r="IK156" s="76"/>
      <c r="IL156" s="76"/>
      <c r="IM156" s="76"/>
      <c r="IN156" s="76"/>
      <c r="IO156" s="76"/>
      <c r="IP156" s="76"/>
      <c r="IQ156" s="76"/>
    </row>
    <row r="157" spans="1:251" s="77" customFormat="1" ht="26.1" customHeight="1" x14ac:dyDescent="0.25">
      <c r="A157" s="73">
        <v>3024000000221</v>
      </c>
      <c r="B157" s="48">
        <v>152</v>
      </c>
      <c r="C157" s="49" t="s">
        <v>163</v>
      </c>
      <c r="D157" s="49" t="s">
        <v>5</v>
      </c>
      <c r="E157" s="48">
        <v>10</v>
      </c>
      <c r="F157" s="74">
        <v>40.659999999999997</v>
      </c>
      <c r="G157" s="51">
        <f t="shared" si="2"/>
        <v>406.59999999999997</v>
      </c>
      <c r="H157" s="54">
        <v>20144</v>
      </c>
      <c r="I157" s="54"/>
      <c r="J157" s="54"/>
      <c r="K157" s="80"/>
      <c r="L157" s="80"/>
      <c r="M157" s="80"/>
      <c r="N157" s="80"/>
      <c r="O157" s="80"/>
      <c r="P157" s="75"/>
      <c r="Q157" s="75"/>
      <c r="R157" s="75"/>
      <c r="S157" s="75"/>
      <c r="T157" s="75"/>
      <c r="U157" s="75"/>
      <c r="V157" s="75"/>
      <c r="W157" s="75"/>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c r="BI157" s="76"/>
      <c r="BJ157" s="76"/>
      <c r="BK157" s="76"/>
      <c r="BL157" s="76"/>
      <c r="BM157" s="76"/>
      <c r="BN157" s="76"/>
      <c r="BO157" s="76"/>
      <c r="BP157" s="76"/>
      <c r="BQ157" s="76"/>
      <c r="BR157" s="76"/>
      <c r="BS157" s="76"/>
      <c r="BT157" s="76"/>
      <c r="BU157" s="76"/>
      <c r="BV157" s="76"/>
      <c r="BW157" s="76"/>
      <c r="BX157" s="76"/>
      <c r="BY157" s="76"/>
      <c r="BZ157" s="76"/>
      <c r="CA157" s="76"/>
      <c r="CB157" s="76"/>
      <c r="CC157" s="76"/>
      <c r="CD157" s="76"/>
      <c r="CE157" s="76"/>
      <c r="CF157" s="76"/>
      <c r="CG157" s="76"/>
      <c r="CH157" s="76"/>
      <c r="CI157" s="76"/>
      <c r="CJ157" s="76"/>
      <c r="CK157" s="76"/>
      <c r="CL157" s="76"/>
      <c r="CM157" s="76"/>
      <c r="CN157" s="76"/>
      <c r="CO157" s="76"/>
      <c r="CP157" s="76"/>
      <c r="CQ157" s="76"/>
      <c r="CR157" s="76"/>
      <c r="CS157" s="76"/>
      <c r="CT157" s="76"/>
      <c r="CU157" s="76"/>
      <c r="CV157" s="76"/>
      <c r="CW157" s="76"/>
      <c r="CX157" s="76"/>
      <c r="CY157" s="76"/>
      <c r="CZ157" s="76"/>
      <c r="DA157" s="76"/>
      <c r="DB157" s="76"/>
      <c r="DC157" s="76"/>
      <c r="DD157" s="76"/>
      <c r="DE157" s="76"/>
      <c r="DF157" s="76"/>
      <c r="DG157" s="76"/>
      <c r="DH157" s="76"/>
      <c r="DI157" s="76"/>
      <c r="DJ157" s="76"/>
      <c r="DK157" s="76"/>
      <c r="DL157" s="76"/>
      <c r="DM157" s="76"/>
      <c r="DN157" s="76"/>
      <c r="DO157" s="76"/>
      <c r="DP157" s="76"/>
      <c r="DQ157" s="76"/>
      <c r="DR157" s="76"/>
      <c r="DS157" s="76"/>
      <c r="DT157" s="76"/>
      <c r="DU157" s="76"/>
      <c r="DV157" s="76"/>
      <c r="DW157" s="76"/>
      <c r="DX157" s="76"/>
      <c r="DY157" s="76"/>
      <c r="DZ157" s="76"/>
      <c r="EA157" s="76"/>
      <c r="EB157" s="76"/>
      <c r="EC157" s="76"/>
      <c r="ED157" s="76"/>
      <c r="EE157" s="76"/>
      <c r="EF157" s="76"/>
      <c r="EG157" s="76"/>
      <c r="EH157" s="76"/>
      <c r="EI157" s="76"/>
      <c r="EJ157" s="76"/>
      <c r="EK157" s="76"/>
      <c r="EL157" s="76"/>
      <c r="EM157" s="76"/>
      <c r="EN157" s="76"/>
      <c r="EO157" s="76"/>
      <c r="EP157" s="76"/>
      <c r="EQ157" s="76"/>
      <c r="ER157" s="76"/>
      <c r="ES157" s="76"/>
      <c r="ET157" s="76"/>
      <c r="EU157" s="76"/>
      <c r="EV157" s="76"/>
      <c r="EW157" s="76"/>
      <c r="EX157" s="76"/>
      <c r="EY157" s="76"/>
      <c r="EZ157" s="76"/>
      <c r="FA157" s="76"/>
      <c r="FB157" s="76"/>
      <c r="FC157" s="76"/>
      <c r="FD157" s="76"/>
      <c r="FE157" s="76"/>
      <c r="FF157" s="76"/>
      <c r="FG157" s="76"/>
      <c r="FH157" s="76"/>
      <c r="FI157" s="76"/>
      <c r="FJ157" s="76"/>
      <c r="FK157" s="76"/>
      <c r="FL157" s="76"/>
      <c r="FM157" s="76"/>
      <c r="FN157" s="76"/>
      <c r="FO157" s="76"/>
      <c r="FP157" s="76"/>
      <c r="FQ157" s="76"/>
      <c r="FR157" s="76"/>
      <c r="FS157" s="76"/>
      <c r="FT157" s="76"/>
      <c r="FU157" s="76"/>
      <c r="FV157" s="76"/>
      <c r="FW157" s="76"/>
      <c r="FX157" s="76"/>
      <c r="FY157" s="76"/>
      <c r="FZ157" s="76"/>
      <c r="GA157" s="76"/>
      <c r="GB157" s="76"/>
      <c r="GC157" s="76"/>
      <c r="GD157" s="76"/>
      <c r="GE157" s="76"/>
      <c r="GF157" s="76"/>
      <c r="GG157" s="76"/>
      <c r="GH157" s="76"/>
      <c r="GI157" s="76"/>
      <c r="GJ157" s="76"/>
      <c r="GK157" s="76"/>
      <c r="GL157" s="76"/>
      <c r="GM157" s="76"/>
      <c r="GN157" s="76"/>
      <c r="GO157" s="76"/>
      <c r="GP157" s="76"/>
      <c r="GQ157" s="76"/>
      <c r="GR157" s="76"/>
      <c r="GS157" s="76"/>
      <c r="GT157" s="76"/>
      <c r="GU157" s="76"/>
      <c r="GV157" s="76"/>
      <c r="GW157" s="76"/>
      <c r="GX157" s="76"/>
      <c r="GY157" s="76"/>
      <c r="GZ157" s="76"/>
      <c r="HA157" s="76"/>
      <c r="HB157" s="76"/>
      <c r="HC157" s="76"/>
      <c r="HD157" s="76"/>
      <c r="HE157" s="76"/>
      <c r="HF157" s="76"/>
      <c r="HG157" s="76"/>
      <c r="HH157" s="76"/>
      <c r="HI157" s="76"/>
      <c r="HJ157" s="76"/>
      <c r="HK157" s="76"/>
      <c r="HL157" s="76"/>
      <c r="HM157" s="76"/>
      <c r="HN157" s="76"/>
      <c r="HO157" s="76"/>
      <c r="HP157" s="76"/>
      <c r="HQ157" s="76"/>
      <c r="HR157" s="76"/>
      <c r="HS157" s="76"/>
      <c r="HT157" s="76"/>
      <c r="HU157" s="76"/>
      <c r="HV157" s="76"/>
      <c r="HW157" s="76"/>
      <c r="HX157" s="76"/>
      <c r="HY157" s="76"/>
      <c r="HZ157" s="76"/>
      <c r="IA157" s="76"/>
      <c r="IB157" s="76"/>
      <c r="IC157" s="76"/>
      <c r="ID157" s="76"/>
      <c r="IE157" s="76"/>
      <c r="IF157" s="76"/>
      <c r="IG157" s="76"/>
      <c r="IH157" s="76"/>
      <c r="II157" s="76"/>
      <c r="IJ157" s="76"/>
      <c r="IK157" s="76"/>
      <c r="IL157" s="76"/>
      <c r="IM157" s="76"/>
      <c r="IN157" s="76"/>
      <c r="IO157" s="76"/>
      <c r="IP157" s="76"/>
      <c r="IQ157" s="76"/>
    </row>
    <row r="158" spans="1:251" s="77" customFormat="1" ht="26.1" customHeight="1" x14ac:dyDescent="0.25">
      <c r="A158" s="73">
        <v>3024000000224</v>
      </c>
      <c r="B158" s="48">
        <v>153</v>
      </c>
      <c r="C158" s="49" t="s">
        <v>164</v>
      </c>
      <c r="D158" s="49" t="s">
        <v>5</v>
      </c>
      <c r="E158" s="48">
        <v>10</v>
      </c>
      <c r="F158" s="74">
        <v>11.27</v>
      </c>
      <c r="G158" s="51">
        <f t="shared" si="2"/>
        <v>112.69999999999999</v>
      </c>
      <c r="H158" s="53">
        <v>3659</v>
      </c>
      <c r="I158" s="53"/>
      <c r="J158" s="53"/>
      <c r="K158" s="81"/>
      <c r="L158" s="81"/>
      <c r="M158" s="81"/>
      <c r="N158" s="81"/>
      <c r="O158" s="81"/>
      <c r="P158" s="75"/>
      <c r="Q158" s="75"/>
      <c r="R158" s="75"/>
      <c r="S158" s="75"/>
      <c r="T158" s="75"/>
      <c r="U158" s="75"/>
      <c r="V158" s="75"/>
      <c r="W158" s="75"/>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c r="BI158" s="76"/>
      <c r="BJ158" s="76"/>
      <c r="BK158" s="76"/>
      <c r="BL158" s="76"/>
      <c r="BM158" s="76"/>
      <c r="BN158" s="76"/>
      <c r="BO158" s="76"/>
      <c r="BP158" s="76"/>
      <c r="BQ158" s="76"/>
      <c r="BR158" s="76"/>
      <c r="BS158" s="76"/>
      <c r="BT158" s="76"/>
      <c r="BU158" s="76"/>
      <c r="BV158" s="76"/>
      <c r="BW158" s="76"/>
      <c r="BX158" s="76"/>
      <c r="BY158" s="76"/>
      <c r="BZ158" s="76"/>
      <c r="CA158" s="76"/>
      <c r="CB158" s="76"/>
      <c r="CC158" s="76"/>
      <c r="CD158" s="76"/>
      <c r="CE158" s="76"/>
      <c r="CF158" s="76"/>
      <c r="CG158" s="76"/>
      <c r="CH158" s="76"/>
      <c r="CI158" s="76"/>
      <c r="CJ158" s="76"/>
      <c r="CK158" s="76"/>
      <c r="CL158" s="76"/>
      <c r="CM158" s="76"/>
      <c r="CN158" s="76"/>
      <c r="CO158" s="76"/>
      <c r="CP158" s="76"/>
      <c r="CQ158" s="76"/>
      <c r="CR158" s="76"/>
      <c r="CS158" s="76"/>
      <c r="CT158" s="76"/>
      <c r="CU158" s="76"/>
      <c r="CV158" s="76"/>
      <c r="CW158" s="76"/>
      <c r="CX158" s="76"/>
      <c r="CY158" s="76"/>
      <c r="CZ158" s="76"/>
      <c r="DA158" s="76"/>
      <c r="DB158" s="76"/>
      <c r="DC158" s="76"/>
      <c r="DD158" s="76"/>
      <c r="DE158" s="76"/>
      <c r="DF158" s="76"/>
      <c r="DG158" s="76"/>
      <c r="DH158" s="76"/>
      <c r="DI158" s="76"/>
      <c r="DJ158" s="76"/>
      <c r="DK158" s="76"/>
      <c r="DL158" s="76"/>
      <c r="DM158" s="76"/>
      <c r="DN158" s="76"/>
      <c r="DO158" s="76"/>
      <c r="DP158" s="76"/>
      <c r="DQ158" s="76"/>
      <c r="DR158" s="76"/>
      <c r="DS158" s="76"/>
      <c r="DT158" s="76"/>
      <c r="DU158" s="76"/>
      <c r="DV158" s="76"/>
      <c r="DW158" s="76"/>
      <c r="DX158" s="76"/>
      <c r="DY158" s="76"/>
      <c r="DZ158" s="76"/>
      <c r="EA158" s="76"/>
      <c r="EB158" s="76"/>
      <c r="EC158" s="76"/>
      <c r="ED158" s="76"/>
      <c r="EE158" s="76"/>
      <c r="EF158" s="76"/>
      <c r="EG158" s="76"/>
      <c r="EH158" s="76"/>
      <c r="EI158" s="76"/>
      <c r="EJ158" s="76"/>
      <c r="EK158" s="76"/>
      <c r="EL158" s="76"/>
      <c r="EM158" s="76"/>
      <c r="EN158" s="76"/>
      <c r="EO158" s="76"/>
      <c r="EP158" s="76"/>
      <c r="EQ158" s="76"/>
      <c r="ER158" s="76"/>
      <c r="ES158" s="76"/>
      <c r="ET158" s="76"/>
      <c r="EU158" s="76"/>
      <c r="EV158" s="76"/>
      <c r="EW158" s="76"/>
      <c r="EX158" s="76"/>
      <c r="EY158" s="76"/>
      <c r="EZ158" s="76"/>
      <c r="FA158" s="76"/>
      <c r="FB158" s="76"/>
      <c r="FC158" s="76"/>
      <c r="FD158" s="76"/>
      <c r="FE158" s="76"/>
      <c r="FF158" s="76"/>
      <c r="FG158" s="76"/>
      <c r="FH158" s="76"/>
      <c r="FI158" s="76"/>
      <c r="FJ158" s="76"/>
      <c r="FK158" s="76"/>
      <c r="FL158" s="76"/>
      <c r="FM158" s="76"/>
      <c r="FN158" s="76"/>
      <c r="FO158" s="76"/>
      <c r="FP158" s="76"/>
      <c r="FQ158" s="76"/>
      <c r="FR158" s="76"/>
      <c r="FS158" s="76"/>
      <c r="FT158" s="76"/>
      <c r="FU158" s="76"/>
      <c r="FV158" s="76"/>
      <c r="FW158" s="76"/>
      <c r="FX158" s="76"/>
      <c r="FY158" s="76"/>
      <c r="FZ158" s="76"/>
      <c r="GA158" s="76"/>
      <c r="GB158" s="76"/>
      <c r="GC158" s="76"/>
      <c r="GD158" s="76"/>
      <c r="GE158" s="76"/>
      <c r="GF158" s="76"/>
      <c r="GG158" s="76"/>
      <c r="GH158" s="76"/>
      <c r="GI158" s="76"/>
      <c r="GJ158" s="76"/>
      <c r="GK158" s="76"/>
      <c r="GL158" s="76"/>
      <c r="GM158" s="76"/>
      <c r="GN158" s="76"/>
      <c r="GO158" s="76"/>
      <c r="GP158" s="76"/>
      <c r="GQ158" s="76"/>
      <c r="GR158" s="76"/>
      <c r="GS158" s="76"/>
      <c r="GT158" s="76"/>
      <c r="GU158" s="76"/>
      <c r="GV158" s="76"/>
      <c r="GW158" s="76"/>
      <c r="GX158" s="76"/>
      <c r="GY158" s="76"/>
      <c r="GZ158" s="76"/>
      <c r="HA158" s="76"/>
      <c r="HB158" s="76"/>
      <c r="HC158" s="76"/>
      <c r="HD158" s="76"/>
      <c r="HE158" s="76"/>
      <c r="HF158" s="76"/>
      <c r="HG158" s="76"/>
      <c r="HH158" s="76"/>
      <c r="HI158" s="76"/>
      <c r="HJ158" s="76"/>
      <c r="HK158" s="76"/>
      <c r="HL158" s="76"/>
      <c r="HM158" s="76"/>
      <c r="HN158" s="76"/>
      <c r="HO158" s="76"/>
      <c r="HP158" s="76"/>
      <c r="HQ158" s="76"/>
      <c r="HR158" s="76"/>
      <c r="HS158" s="76"/>
      <c r="HT158" s="76"/>
      <c r="HU158" s="76"/>
      <c r="HV158" s="76"/>
      <c r="HW158" s="76"/>
      <c r="HX158" s="76"/>
      <c r="HY158" s="76"/>
      <c r="HZ158" s="76"/>
      <c r="IA158" s="76"/>
      <c r="IB158" s="76"/>
      <c r="IC158" s="76"/>
      <c r="ID158" s="76"/>
      <c r="IE158" s="76"/>
      <c r="IF158" s="76"/>
      <c r="IG158" s="76"/>
      <c r="IH158" s="76"/>
      <c r="II158" s="76"/>
      <c r="IJ158" s="76"/>
      <c r="IK158" s="76"/>
      <c r="IL158" s="76"/>
      <c r="IM158" s="76"/>
      <c r="IN158" s="76"/>
      <c r="IO158" s="76"/>
      <c r="IP158" s="76"/>
      <c r="IQ158" s="76"/>
    </row>
    <row r="159" spans="1:251" s="77" customFormat="1" ht="26.1" customHeight="1" x14ac:dyDescent="0.25">
      <c r="A159" s="73">
        <v>3024000000222</v>
      </c>
      <c r="B159" s="48">
        <v>154</v>
      </c>
      <c r="C159" s="49" t="s">
        <v>163</v>
      </c>
      <c r="D159" s="49" t="s">
        <v>5</v>
      </c>
      <c r="E159" s="48">
        <v>10</v>
      </c>
      <c r="F159" s="74">
        <v>4.84</v>
      </c>
      <c r="G159" s="51">
        <f t="shared" si="2"/>
        <v>48.4</v>
      </c>
      <c r="H159" s="54">
        <v>20140</v>
      </c>
      <c r="I159" s="54"/>
      <c r="J159" s="54"/>
      <c r="K159" s="80"/>
      <c r="L159" s="80"/>
      <c r="M159" s="80"/>
      <c r="N159" s="80"/>
      <c r="O159" s="80"/>
      <c r="P159" s="75"/>
      <c r="Q159" s="75"/>
      <c r="R159" s="75"/>
      <c r="S159" s="75"/>
      <c r="T159" s="75"/>
      <c r="U159" s="75"/>
      <c r="V159" s="75"/>
      <c r="W159" s="75"/>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76"/>
      <c r="BJ159" s="76"/>
      <c r="BK159" s="76"/>
      <c r="BL159" s="76"/>
      <c r="BM159" s="76"/>
      <c r="BN159" s="76"/>
      <c r="BO159" s="76"/>
      <c r="BP159" s="76"/>
      <c r="BQ159" s="76"/>
      <c r="BR159" s="76"/>
      <c r="BS159" s="76"/>
      <c r="BT159" s="76"/>
      <c r="BU159" s="76"/>
      <c r="BV159" s="76"/>
      <c r="BW159" s="76"/>
      <c r="BX159" s="76"/>
      <c r="BY159" s="76"/>
      <c r="BZ159" s="76"/>
      <c r="CA159" s="76"/>
      <c r="CB159" s="76"/>
      <c r="CC159" s="76"/>
      <c r="CD159" s="76"/>
      <c r="CE159" s="76"/>
      <c r="CF159" s="76"/>
      <c r="CG159" s="76"/>
      <c r="CH159" s="76"/>
      <c r="CI159" s="76"/>
      <c r="CJ159" s="76"/>
      <c r="CK159" s="76"/>
      <c r="CL159" s="76"/>
      <c r="CM159" s="76"/>
      <c r="CN159" s="76"/>
      <c r="CO159" s="76"/>
      <c r="CP159" s="76"/>
      <c r="CQ159" s="76"/>
      <c r="CR159" s="76"/>
      <c r="CS159" s="76"/>
      <c r="CT159" s="76"/>
      <c r="CU159" s="76"/>
      <c r="CV159" s="76"/>
      <c r="CW159" s="76"/>
      <c r="CX159" s="76"/>
      <c r="CY159" s="76"/>
      <c r="CZ159" s="76"/>
      <c r="DA159" s="76"/>
      <c r="DB159" s="76"/>
      <c r="DC159" s="76"/>
      <c r="DD159" s="76"/>
      <c r="DE159" s="76"/>
      <c r="DF159" s="76"/>
      <c r="DG159" s="76"/>
      <c r="DH159" s="76"/>
      <c r="DI159" s="76"/>
      <c r="DJ159" s="76"/>
      <c r="DK159" s="76"/>
      <c r="DL159" s="76"/>
      <c r="DM159" s="76"/>
      <c r="DN159" s="76"/>
      <c r="DO159" s="76"/>
      <c r="DP159" s="76"/>
      <c r="DQ159" s="76"/>
      <c r="DR159" s="76"/>
      <c r="DS159" s="76"/>
      <c r="DT159" s="76"/>
      <c r="DU159" s="76"/>
      <c r="DV159" s="76"/>
      <c r="DW159" s="76"/>
      <c r="DX159" s="76"/>
      <c r="DY159" s="76"/>
      <c r="DZ159" s="76"/>
      <c r="EA159" s="76"/>
      <c r="EB159" s="76"/>
      <c r="EC159" s="76"/>
      <c r="ED159" s="76"/>
      <c r="EE159" s="76"/>
      <c r="EF159" s="76"/>
      <c r="EG159" s="76"/>
      <c r="EH159" s="76"/>
      <c r="EI159" s="76"/>
      <c r="EJ159" s="76"/>
      <c r="EK159" s="76"/>
      <c r="EL159" s="76"/>
      <c r="EM159" s="76"/>
      <c r="EN159" s="76"/>
      <c r="EO159" s="76"/>
      <c r="EP159" s="76"/>
      <c r="EQ159" s="76"/>
      <c r="ER159" s="76"/>
      <c r="ES159" s="76"/>
      <c r="ET159" s="76"/>
      <c r="EU159" s="76"/>
      <c r="EV159" s="76"/>
      <c r="EW159" s="76"/>
      <c r="EX159" s="76"/>
      <c r="EY159" s="76"/>
      <c r="EZ159" s="76"/>
      <c r="FA159" s="76"/>
      <c r="FB159" s="76"/>
      <c r="FC159" s="76"/>
      <c r="FD159" s="76"/>
      <c r="FE159" s="76"/>
      <c r="FF159" s="76"/>
      <c r="FG159" s="76"/>
      <c r="FH159" s="76"/>
      <c r="FI159" s="76"/>
      <c r="FJ159" s="76"/>
      <c r="FK159" s="76"/>
      <c r="FL159" s="76"/>
      <c r="FM159" s="76"/>
      <c r="FN159" s="76"/>
      <c r="FO159" s="76"/>
      <c r="FP159" s="76"/>
      <c r="FQ159" s="76"/>
      <c r="FR159" s="76"/>
      <c r="FS159" s="76"/>
      <c r="FT159" s="76"/>
      <c r="FU159" s="76"/>
      <c r="FV159" s="76"/>
      <c r="FW159" s="76"/>
      <c r="FX159" s="76"/>
      <c r="FY159" s="76"/>
      <c r="FZ159" s="76"/>
      <c r="GA159" s="76"/>
      <c r="GB159" s="76"/>
      <c r="GC159" s="76"/>
      <c r="GD159" s="76"/>
      <c r="GE159" s="76"/>
      <c r="GF159" s="76"/>
      <c r="GG159" s="76"/>
      <c r="GH159" s="76"/>
      <c r="GI159" s="76"/>
      <c r="GJ159" s="76"/>
      <c r="GK159" s="76"/>
      <c r="GL159" s="76"/>
      <c r="GM159" s="76"/>
      <c r="GN159" s="76"/>
      <c r="GO159" s="76"/>
      <c r="GP159" s="76"/>
      <c r="GQ159" s="76"/>
      <c r="GR159" s="76"/>
      <c r="GS159" s="76"/>
      <c r="GT159" s="76"/>
      <c r="GU159" s="76"/>
      <c r="GV159" s="76"/>
      <c r="GW159" s="76"/>
      <c r="GX159" s="76"/>
      <c r="GY159" s="76"/>
      <c r="GZ159" s="76"/>
      <c r="HA159" s="76"/>
      <c r="HB159" s="76"/>
      <c r="HC159" s="76"/>
      <c r="HD159" s="76"/>
      <c r="HE159" s="76"/>
      <c r="HF159" s="76"/>
      <c r="HG159" s="76"/>
      <c r="HH159" s="76"/>
      <c r="HI159" s="76"/>
      <c r="HJ159" s="76"/>
      <c r="HK159" s="76"/>
      <c r="HL159" s="76"/>
      <c r="HM159" s="76"/>
      <c r="HN159" s="76"/>
      <c r="HO159" s="76"/>
      <c r="HP159" s="76"/>
      <c r="HQ159" s="76"/>
      <c r="HR159" s="76"/>
      <c r="HS159" s="76"/>
      <c r="HT159" s="76"/>
      <c r="HU159" s="76"/>
      <c r="HV159" s="76"/>
      <c r="HW159" s="76"/>
      <c r="HX159" s="76"/>
      <c r="HY159" s="76"/>
      <c r="HZ159" s="76"/>
      <c r="IA159" s="76"/>
      <c r="IB159" s="76"/>
      <c r="IC159" s="76"/>
      <c r="ID159" s="76"/>
      <c r="IE159" s="76"/>
      <c r="IF159" s="76"/>
      <c r="IG159" s="76"/>
      <c r="IH159" s="76"/>
      <c r="II159" s="76"/>
      <c r="IJ159" s="76"/>
      <c r="IK159" s="76"/>
      <c r="IL159" s="76"/>
      <c r="IM159" s="76"/>
      <c r="IN159" s="76"/>
      <c r="IO159" s="76"/>
      <c r="IP159" s="76"/>
      <c r="IQ159" s="76"/>
    </row>
    <row r="160" spans="1:251" s="77" customFormat="1" ht="26.1" customHeight="1" x14ac:dyDescent="0.25">
      <c r="A160" s="73">
        <v>3024000000225</v>
      </c>
      <c r="B160" s="48">
        <v>155</v>
      </c>
      <c r="C160" s="49" t="s">
        <v>165</v>
      </c>
      <c r="D160" s="49" t="s">
        <v>5</v>
      </c>
      <c r="E160" s="48">
        <v>10</v>
      </c>
      <c r="F160" s="74">
        <v>11.49</v>
      </c>
      <c r="G160" s="51">
        <f t="shared" si="2"/>
        <v>114.9</v>
      </c>
      <c r="H160" s="53">
        <v>3658</v>
      </c>
      <c r="I160" s="53"/>
      <c r="J160" s="53"/>
      <c r="K160" s="81"/>
      <c r="L160" s="81"/>
      <c r="M160" s="81"/>
      <c r="N160" s="81"/>
      <c r="O160" s="81"/>
      <c r="P160" s="75"/>
      <c r="Q160" s="75"/>
      <c r="R160" s="75"/>
      <c r="S160" s="75"/>
      <c r="T160" s="75"/>
      <c r="U160" s="75"/>
      <c r="V160" s="75"/>
      <c r="W160" s="75"/>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c r="DN160" s="76"/>
      <c r="DO160" s="76"/>
      <c r="DP160" s="76"/>
      <c r="DQ160" s="76"/>
      <c r="DR160" s="76"/>
      <c r="DS160" s="76"/>
      <c r="DT160" s="76"/>
      <c r="DU160" s="76"/>
      <c r="DV160" s="76"/>
      <c r="DW160" s="76"/>
      <c r="DX160" s="76"/>
      <c r="DY160" s="76"/>
      <c r="DZ160" s="76"/>
      <c r="EA160" s="76"/>
      <c r="EB160" s="76"/>
      <c r="EC160" s="76"/>
      <c r="ED160" s="76"/>
      <c r="EE160" s="76"/>
      <c r="EF160" s="76"/>
      <c r="EG160" s="76"/>
      <c r="EH160" s="76"/>
      <c r="EI160" s="76"/>
      <c r="EJ160" s="76"/>
      <c r="EK160" s="76"/>
      <c r="EL160" s="76"/>
      <c r="EM160" s="76"/>
      <c r="EN160" s="76"/>
      <c r="EO160" s="76"/>
      <c r="EP160" s="76"/>
      <c r="EQ160" s="76"/>
      <c r="ER160" s="76"/>
      <c r="ES160" s="76"/>
      <c r="ET160" s="76"/>
      <c r="EU160" s="76"/>
      <c r="EV160" s="76"/>
      <c r="EW160" s="76"/>
      <c r="EX160" s="76"/>
      <c r="EY160" s="76"/>
      <c r="EZ160" s="76"/>
      <c r="FA160" s="76"/>
      <c r="FB160" s="76"/>
      <c r="FC160" s="76"/>
      <c r="FD160" s="76"/>
      <c r="FE160" s="76"/>
      <c r="FF160" s="76"/>
      <c r="FG160" s="76"/>
      <c r="FH160" s="76"/>
      <c r="FI160" s="76"/>
      <c r="FJ160" s="76"/>
      <c r="FK160" s="76"/>
      <c r="FL160" s="76"/>
      <c r="FM160" s="76"/>
      <c r="FN160" s="76"/>
      <c r="FO160" s="76"/>
      <c r="FP160" s="76"/>
      <c r="FQ160" s="76"/>
      <c r="FR160" s="76"/>
      <c r="FS160" s="76"/>
      <c r="FT160" s="76"/>
      <c r="FU160" s="76"/>
      <c r="FV160" s="76"/>
      <c r="FW160" s="76"/>
      <c r="FX160" s="76"/>
      <c r="FY160" s="76"/>
      <c r="FZ160" s="76"/>
      <c r="GA160" s="76"/>
      <c r="GB160" s="76"/>
      <c r="GC160" s="76"/>
      <c r="GD160" s="76"/>
      <c r="GE160" s="76"/>
      <c r="GF160" s="76"/>
      <c r="GG160" s="76"/>
      <c r="GH160" s="76"/>
      <c r="GI160" s="76"/>
      <c r="GJ160" s="76"/>
      <c r="GK160" s="76"/>
      <c r="GL160" s="76"/>
      <c r="GM160" s="76"/>
      <c r="GN160" s="76"/>
      <c r="GO160" s="76"/>
      <c r="GP160" s="76"/>
      <c r="GQ160" s="76"/>
      <c r="GR160" s="76"/>
      <c r="GS160" s="76"/>
      <c r="GT160" s="76"/>
      <c r="GU160" s="76"/>
      <c r="GV160" s="76"/>
      <c r="GW160" s="76"/>
      <c r="GX160" s="76"/>
      <c r="GY160" s="76"/>
      <c r="GZ160" s="76"/>
      <c r="HA160" s="76"/>
      <c r="HB160" s="76"/>
      <c r="HC160" s="76"/>
      <c r="HD160" s="76"/>
      <c r="HE160" s="76"/>
      <c r="HF160" s="76"/>
      <c r="HG160" s="76"/>
      <c r="HH160" s="76"/>
      <c r="HI160" s="76"/>
      <c r="HJ160" s="76"/>
      <c r="HK160" s="76"/>
      <c r="HL160" s="76"/>
      <c r="HM160" s="76"/>
      <c r="HN160" s="76"/>
      <c r="HO160" s="76"/>
      <c r="HP160" s="76"/>
      <c r="HQ160" s="76"/>
      <c r="HR160" s="76"/>
      <c r="HS160" s="76"/>
      <c r="HT160" s="76"/>
      <c r="HU160" s="76"/>
      <c r="HV160" s="76"/>
      <c r="HW160" s="76"/>
      <c r="HX160" s="76"/>
      <c r="HY160" s="76"/>
      <c r="HZ160" s="76"/>
      <c r="IA160" s="76"/>
      <c r="IB160" s="76"/>
      <c r="IC160" s="76"/>
      <c r="ID160" s="76"/>
      <c r="IE160" s="76"/>
      <c r="IF160" s="76"/>
      <c r="IG160" s="76"/>
      <c r="IH160" s="76"/>
      <c r="II160" s="76"/>
      <c r="IJ160" s="76"/>
      <c r="IK160" s="76"/>
      <c r="IL160" s="76"/>
      <c r="IM160" s="76"/>
      <c r="IN160" s="76"/>
      <c r="IO160" s="76"/>
      <c r="IP160" s="76"/>
      <c r="IQ160" s="76"/>
    </row>
    <row r="161" spans="1:251" s="77" customFormat="1" ht="26.1" customHeight="1" x14ac:dyDescent="0.25">
      <c r="A161" s="73">
        <v>3024000000226</v>
      </c>
      <c r="B161" s="48">
        <v>156</v>
      </c>
      <c r="C161" s="49" t="s">
        <v>166</v>
      </c>
      <c r="D161" s="49" t="s">
        <v>5</v>
      </c>
      <c r="E161" s="48">
        <v>10</v>
      </c>
      <c r="F161" s="74">
        <v>9.0299999999999994</v>
      </c>
      <c r="G161" s="51">
        <f t="shared" si="2"/>
        <v>90.3</v>
      </c>
      <c r="H161" s="53">
        <v>3661</v>
      </c>
      <c r="I161" s="53"/>
      <c r="J161" s="53"/>
      <c r="K161" s="81"/>
      <c r="L161" s="81"/>
      <c r="M161" s="81"/>
      <c r="N161" s="81"/>
      <c r="O161" s="81"/>
      <c r="P161" s="75"/>
      <c r="Q161" s="75"/>
      <c r="R161" s="75"/>
      <c r="S161" s="75"/>
      <c r="T161" s="75"/>
      <c r="U161" s="75"/>
      <c r="V161" s="75"/>
      <c r="W161" s="75"/>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c r="DN161" s="76"/>
      <c r="DO161" s="76"/>
      <c r="DP161" s="76"/>
      <c r="DQ161" s="76"/>
      <c r="DR161" s="76"/>
      <c r="DS161" s="76"/>
      <c r="DT161" s="76"/>
      <c r="DU161" s="76"/>
      <c r="DV161" s="76"/>
      <c r="DW161" s="76"/>
      <c r="DX161" s="76"/>
      <c r="DY161" s="76"/>
      <c r="DZ161" s="76"/>
      <c r="EA161" s="76"/>
      <c r="EB161" s="76"/>
      <c r="EC161" s="76"/>
      <c r="ED161" s="76"/>
      <c r="EE161" s="76"/>
      <c r="EF161" s="76"/>
      <c r="EG161" s="76"/>
      <c r="EH161" s="76"/>
      <c r="EI161" s="76"/>
      <c r="EJ161" s="76"/>
      <c r="EK161" s="76"/>
      <c r="EL161" s="76"/>
      <c r="EM161" s="76"/>
      <c r="EN161" s="76"/>
      <c r="EO161" s="76"/>
      <c r="EP161" s="76"/>
      <c r="EQ161" s="76"/>
      <c r="ER161" s="76"/>
      <c r="ES161" s="76"/>
      <c r="ET161" s="76"/>
      <c r="EU161" s="76"/>
      <c r="EV161" s="76"/>
      <c r="EW161" s="76"/>
      <c r="EX161" s="76"/>
      <c r="EY161" s="76"/>
      <c r="EZ161" s="76"/>
      <c r="FA161" s="76"/>
      <c r="FB161" s="76"/>
      <c r="FC161" s="76"/>
      <c r="FD161" s="76"/>
      <c r="FE161" s="76"/>
      <c r="FF161" s="76"/>
      <c r="FG161" s="76"/>
      <c r="FH161" s="76"/>
      <c r="FI161" s="76"/>
      <c r="FJ161" s="76"/>
      <c r="FK161" s="76"/>
      <c r="FL161" s="76"/>
      <c r="FM161" s="76"/>
      <c r="FN161" s="76"/>
      <c r="FO161" s="76"/>
      <c r="FP161" s="76"/>
      <c r="FQ161" s="76"/>
      <c r="FR161" s="76"/>
      <c r="FS161" s="76"/>
      <c r="FT161" s="76"/>
      <c r="FU161" s="76"/>
      <c r="FV161" s="76"/>
      <c r="FW161" s="76"/>
      <c r="FX161" s="76"/>
      <c r="FY161" s="76"/>
      <c r="FZ161" s="76"/>
      <c r="GA161" s="76"/>
      <c r="GB161" s="76"/>
      <c r="GC161" s="76"/>
      <c r="GD161" s="76"/>
      <c r="GE161" s="76"/>
      <c r="GF161" s="76"/>
      <c r="GG161" s="76"/>
      <c r="GH161" s="76"/>
      <c r="GI161" s="76"/>
      <c r="GJ161" s="76"/>
      <c r="GK161" s="76"/>
      <c r="GL161" s="76"/>
      <c r="GM161" s="76"/>
      <c r="GN161" s="76"/>
      <c r="GO161" s="76"/>
      <c r="GP161" s="76"/>
      <c r="GQ161" s="76"/>
      <c r="GR161" s="76"/>
      <c r="GS161" s="76"/>
      <c r="GT161" s="76"/>
      <c r="GU161" s="76"/>
      <c r="GV161" s="76"/>
      <c r="GW161" s="76"/>
      <c r="GX161" s="76"/>
      <c r="GY161" s="76"/>
      <c r="GZ161" s="76"/>
      <c r="HA161" s="76"/>
      <c r="HB161" s="76"/>
      <c r="HC161" s="76"/>
      <c r="HD161" s="76"/>
      <c r="HE161" s="76"/>
      <c r="HF161" s="76"/>
      <c r="HG161" s="76"/>
      <c r="HH161" s="76"/>
      <c r="HI161" s="76"/>
      <c r="HJ161" s="76"/>
      <c r="HK161" s="76"/>
      <c r="HL161" s="76"/>
      <c r="HM161" s="76"/>
      <c r="HN161" s="76"/>
      <c r="HO161" s="76"/>
      <c r="HP161" s="76"/>
      <c r="HQ161" s="76"/>
      <c r="HR161" s="76"/>
      <c r="HS161" s="76"/>
      <c r="HT161" s="76"/>
      <c r="HU161" s="76"/>
      <c r="HV161" s="76"/>
      <c r="HW161" s="76"/>
      <c r="HX161" s="76"/>
      <c r="HY161" s="76"/>
      <c r="HZ161" s="76"/>
      <c r="IA161" s="76"/>
      <c r="IB161" s="76"/>
      <c r="IC161" s="76"/>
      <c r="ID161" s="76"/>
      <c r="IE161" s="76"/>
      <c r="IF161" s="76"/>
      <c r="IG161" s="76"/>
      <c r="IH161" s="76"/>
      <c r="II161" s="76"/>
      <c r="IJ161" s="76"/>
      <c r="IK161" s="76"/>
      <c r="IL161" s="76"/>
      <c r="IM161" s="76"/>
      <c r="IN161" s="76"/>
      <c r="IO161" s="76"/>
      <c r="IP161" s="76"/>
      <c r="IQ161" s="76"/>
    </row>
    <row r="162" spans="1:251" s="77" customFormat="1" ht="26.1" customHeight="1" x14ac:dyDescent="0.25">
      <c r="A162" s="73">
        <v>3024000000232</v>
      </c>
      <c r="B162" s="48">
        <v>157</v>
      </c>
      <c r="C162" s="49" t="s">
        <v>167</v>
      </c>
      <c r="D162" s="49" t="s">
        <v>5</v>
      </c>
      <c r="E162" s="48">
        <v>10</v>
      </c>
      <c r="F162" s="74">
        <v>11.72</v>
      </c>
      <c r="G162" s="51">
        <f t="shared" si="2"/>
        <v>117.2</v>
      </c>
      <c r="H162" s="53">
        <v>3893</v>
      </c>
      <c r="I162" s="53"/>
      <c r="J162" s="53"/>
      <c r="K162" s="81"/>
      <c r="L162" s="81"/>
      <c r="M162" s="81"/>
      <c r="N162" s="81"/>
      <c r="O162" s="81"/>
      <c r="P162" s="75"/>
      <c r="Q162" s="75"/>
      <c r="R162" s="75"/>
      <c r="S162" s="75"/>
      <c r="T162" s="75"/>
      <c r="U162" s="75"/>
      <c r="V162" s="75"/>
      <c r="W162" s="75"/>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c r="ID162" s="76"/>
      <c r="IE162" s="76"/>
      <c r="IF162" s="76"/>
      <c r="IG162" s="76"/>
      <c r="IH162" s="76"/>
      <c r="II162" s="76"/>
      <c r="IJ162" s="76"/>
      <c r="IK162" s="76"/>
      <c r="IL162" s="76"/>
      <c r="IM162" s="76"/>
      <c r="IN162" s="76"/>
      <c r="IO162" s="76"/>
      <c r="IP162" s="76"/>
      <c r="IQ162" s="76"/>
    </row>
    <row r="163" spans="1:251" s="77" customFormat="1" ht="26.1" customHeight="1" x14ac:dyDescent="0.25">
      <c r="A163" s="73">
        <v>3024000000231</v>
      </c>
      <c r="B163" s="48">
        <v>158</v>
      </c>
      <c r="C163" s="49" t="s">
        <v>168</v>
      </c>
      <c r="D163" s="49" t="s">
        <v>5</v>
      </c>
      <c r="E163" s="48">
        <v>10</v>
      </c>
      <c r="F163" s="74">
        <v>7.12</v>
      </c>
      <c r="G163" s="51">
        <f t="shared" si="2"/>
        <v>71.2</v>
      </c>
      <c r="H163" s="53">
        <v>3848</v>
      </c>
      <c r="I163" s="53"/>
      <c r="J163" s="53"/>
      <c r="K163" s="81"/>
      <c r="L163" s="81"/>
      <c r="M163" s="81"/>
      <c r="N163" s="81"/>
      <c r="O163" s="81"/>
      <c r="P163" s="75"/>
      <c r="Q163" s="75"/>
      <c r="R163" s="75"/>
      <c r="S163" s="75"/>
      <c r="T163" s="75"/>
      <c r="U163" s="75"/>
      <c r="V163" s="75"/>
      <c r="W163" s="75"/>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c r="DT163" s="76"/>
      <c r="DU163" s="76"/>
      <c r="DV163" s="76"/>
      <c r="DW163" s="76"/>
      <c r="DX163" s="76"/>
      <c r="DY163" s="76"/>
      <c r="DZ163" s="76"/>
      <c r="EA163" s="76"/>
      <c r="EB163" s="76"/>
      <c r="EC163" s="76"/>
      <c r="ED163" s="76"/>
      <c r="EE163" s="76"/>
      <c r="EF163" s="76"/>
      <c r="EG163" s="76"/>
      <c r="EH163" s="76"/>
      <c r="EI163" s="76"/>
      <c r="EJ163" s="76"/>
      <c r="EK163" s="76"/>
      <c r="EL163" s="76"/>
      <c r="EM163" s="76"/>
      <c r="EN163" s="76"/>
      <c r="EO163" s="76"/>
      <c r="EP163" s="76"/>
      <c r="EQ163" s="76"/>
      <c r="ER163" s="76"/>
      <c r="ES163" s="76"/>
      <c r="ET163" s="76"/>
      <c r="EU163" s="76"/>
      <c r="EV163" s="76"/>
      <c r="EW163" s="76"/>
      <c r="EX163" s="76"/>
      <c r="EY163" s="76"/>
      <c r="EZ163" s="76"/>
      <c r="FA163" s="76"/>
      <c r="FB163" s="76"/>
      <c r="FC163" s="76"/>
      <c r="FD163" s="76"/>
      <c r="FE163" s="76"/>
      <c r="FF163" s="76"/>
      <c r="FG163" s="76"/>
      <c r="FH163" s="76"/>
      <c r="FI163" s="76"/>
      <c r="FJ163" s="76"/>
      <c r="FK163" s="76"/>
      <c r="FL163" s="76"/>
      <c r="FM163" s="76"/>
      <c r="FN163" s="76"/>
      <c r="FO163" s="76"/>
      <c r="FP163" s="76"/>
      <c r="FQ163" s="76"/>
      <c r="FR163" s="76"/>
      <c r="FS163" s="76"/>
      <c r="FT163" s="76"/>
      <c r="FU163" s="76"/>
      <c r="FV163" s="76"/>
      <c r="FW163" s="76"/>
      <c r="FX163" s="76"/>
      <c r="FY163" s="76"/>
      <c r="FZ163" s="76"/>
      <c r="GA163" s="76"/>
      <c r="GB163" s="76"/>
      <c r="GC163" s="76"/>
      <c r="GD163" s="76"/>
      <c r="GE163" s="76"/>
      <c r="GF163" s="76"/>
      <c r="GG163" s="76"/>
      <c r="GH163" s="76"/>
      <c r="GI163" s="76"/>
      <c r="GJ163" s="76"/>
      <c r="GK163" s="76"/>
      <c r="GL163" s="76"/>
      <c r="GM163" s="76"/>
      <c r="GN163" s="76"/>
      <c r="GO163" s="76"/>
      <c r="GP163" s="76"/>
      <c r="GQ163" s="76"/>
      <c r="GR163" s="76"/>
      <c r="GS163" s="76"/>
      <c r="GT163" s="76"/>
      <c r="GU163" s="76"/>
      <c r="GV163" s="76"/>
      <c r="GW163" s="76"/>
      <c r="GX163" s="76"/>
      <c r="GY163" s="76"/>
      <c r="GZ163" s="76"/>
      <c r="HA163" s="76"/>
      <c r="HB163" s="76"/>
      <c r="HC163" s="76"/>
      <c r="HD163" s="76"/>
      <c r="HE163" s="76"/>
      <c r="HF163" s="76"/>
      <c r="HG163" s="76"/>
      <c r="HH163" s="76"/>
      <c r="HI163" s="76"/>
      <c r="HJ163" s="76"/>
      <c r="HK163" s="76"/>
      <c r="HL163" s="76"/>
      <c r="HM163" s="76"/>
      <c r="HN163" s="76"/>
      <c r="HO163" s="76"/>
      <c r="HP163" s="76"/>
      <c r="HQ163" s="76"/>
      <c r="HR163" s="76"/>
      <c r="HS163" s="76"/>
      <c r="HT163" s="76"/>
      <c r="HU163" s="76"/>
      <c r="HV163" s="76"/>
      <c r="HW163" s="76"/>
      <c r="HX163" s="76"/>
      <c r="HY163" s="76"/>
      <c r="HZ163" s="76"/>
      <c r="IA163" s="76"/>
      <c r="IB163" s="76"/>
      <c r="IC163" s="76"/>
      <c r="ID163" s="76"/>
      <c r="IE163" s="76"/>
      <c r="IF163" s="76"/>
      <c r="IG163" s="76"/>
      <c r="IH163" s="76"/>
      <c r="II163" s="76"/>
      <c r="IJ163" s="76"/>
      <c r="IK163" s="76"/>
      <c r="IL163" s="76"/>
      <c r="IM163" s="76"/>
      <c r="IN163" s="76"/>
      <c r="IO163" s="76"/>
      <c r="IP163" s="76"/>
      <c r="IQ163" s="76"/>
    </row>
    <row r="164" spans="1:251" s="77" customFormat="1" ht="26.1" customHeight="1" x14ac:dyDescent="0.25">
      <c r="A164" s="73">
        <v>3024000000235</v>
      </c>
      <c r="B164" s="48">
        <v>159</v>
      </c>
      <c r="C164" s="49" t="s">
        <v>169</v>
      </c>
      <c r="D164" s="49" t="s">
        <v>5</v>
      </c>
      <c r="E164" s="48">
        <v>10</v>
      </c>
      <c r="F164" s="74">
        <v>7.74</v>
      </c>
      <c r="G164" s="51">
        <f t="shared" si="2"/>
        <v>77.400000000000006</v>
      </c>
      <c r="H164" s="53">
        <v>3895</v>
      </c>
      <c r="I164" s="53"/>
      <c r="J164" s="53"/>
      <c r="K164" s="81"/>
      <c r="L164" s="81"/>
      <c r="M164" s="81"/>
      <c r="N164" s="81"/>
      <c r="O164" s="81"/>
      <c r="P164" s="75"/>
      <c r="Q164" s="75"/>
      <c r="R164" s="75"/>
      <c r="S164" s="75"/>
      <c r="T164" s="75"/>
      <c r="U164" s="75"/>
      <c r="V164" s="75"/>
      <c r="W164" s="75"/>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6"/>
      <c r="BJ164" s="76"/>
      <c r="BK164" s="76"/>
      <c r="BL164" s="76"/>
      <c r="BM164" s="76"/>
      <c r="BN164" s="76"/>
      <c r="BO164" s="76"/>
      <c r="BP164" s="76"/>
      <c r="BQ164" s="76"/>
      <c r="BR164" s="76"/>
      <c r="BS164" s="76"/>
      <c r="BT164" s="76"/>
      <c r="BU164" s="76"/>
      <c r="BV164" s="76"/>
      <c r="BW164" s="76"/>
      <c r="BX164" s="76"/>
      <c r="BY164" s="76"/>
      <c r="BZ164" s="76"/>
      <c r="CA164" s="76"/>
      <c r="CB164" s="76"/>
      <c r="CC164" s="76"/>
      <c r="CD164" s="76"/>
      <c r="CE164" s="76"/>
      <c r="CF164" s="76"/>
      <c r="CG164" s="76"/>
      <c r="CH164" s="76"/>
      <c r="CI164" s="76"/>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76"/>
      <c r="EF164" s="76"/>
      <c r="EG164" s="76"/>
      <c r="EH164" s="76"/>
      <c r="EI164" s="76"/>
      <c r="EJ164" s="76"/>
      <c r="EK164" s="76"/>
      <c r="EL164" s="76"/>
      <c r="EM164" s="76"/>
      <c r="EN164" s="76"/>
      <c r="EO164" s="76"/>
      <c r="EP164" s="76"/>
      <c r="EQ164" s="76"/>
      <c r="ER164" s="76"/>
      <c r="ES164" s="76"/>
      <c r="ET164" s="76"/>
      <c r="EU164" s="76"/>
      <c r="EV164" s="76"/>
      <c r="EW164" s="76"/>
      <c r="EX164" s="76"/>
      <c r="EY164" s="76"/>
      <c r="EZ164" s="76"/>
      <c r="FA164" s="76"/>
      <c r="FB164" s="76"/>
      <c r="FC164" s="76"/>
      <c r="FD164" s="76"/>
      <c r="FE164" s="76"/>
      <c r="FF164" s="76"/>
      <c r="FG164" s="76"/>
      <c r="FH164" s="76"/>
      <c r="FI164" s="76"/>
      <c r="FJ164" s="76"/>
      <c r="FK164" s="76"/>
      <c r="FL164" s="76"/>
      <c r="FM164" s="76"/>
      <c r="FN164" s="76"/>
      <c r="FO164" s="76"/>
      <c r="FP164" s="76"/>
      <c r="FQ164" s="76"/>
      <c r="FR164" s="76"/>
      <c r="FS164" s="76"/>
      <c r="FT164" s="76"/>
      <c r="FU164" s="76"/>
      <c r="FV164" s="76"/>
      <c r="FW164" s="76"/>
      <c r="FX164" s="76"/>
      <c r="FY164" s="76"/>
      <c r="FZ164" s="76"/>
      <c r="GA164" s="76"/>
      <c r="GB164" s="76"/>
      <c r="GC164" s="76"/>
      <c r="GD164" s="76"/>
      <c r="GE164" s="76"/>
      <c r="GF164" s="76"/>
      <c r="GG164" s="76"/>
      <c r="GH164" s="76"/>
      <c r="GI164" s="76"/>
      <c r="GJ164" s="76"/>
      <c r="GK164" s="76"/>
      <c r="GL164" s="76"/>
      <c r="GM164" s="76"/>
      <c r="GN164" s="76"/>
      <c r="GO164" s="76"/>
      <c r="GP164" s="76"/>
      <c r="GQ164" s="76"/>
      <c r="GR164" s="76"/>
      <c r="GS164" s="76"/>
      <c r="GT164" s="76"/>
      <c r="GU164" s="76"/>
      <c r="GV164" s="76"/>
      <c r="GW164" s="76"/>
      <c r="GX164" s="76"/>
      <c r="GY164" s="76"/>
      <c r="GZ164" s="76"/>
      <c r="HA164" s="76"/>
      <c r="HB164" s="76"/>
      <c r="HC164" s="76"/>
      <c r="HD164" s="76"/>
      <c r="HE164" s="76"/>
      <c r="HF164" s="76"/>
      <c r="HG164" s="76"/>
      <c r="HH164" s="76"/>
      <c r="HI164" s="76"/>
      <c r="HJ164" s="76"/>
      <c r="HK164" s="76"/>
      <c r="HL164" s="76"/>
      <c r="HM164" s="76"/>
      <c r="HN164" s="76"/>
      <c r="HO164" s="76"/>
      <c r="HP164" s="76"/>
      <c r="HQ164" s="76"/>
      <c r="HR164" s="76"/>
      <c r="HS164" s="76"/>
      <c r="HT164" s="76"/>
      <c r="HU164" s="76"/>
      <c r="HV164" s="76"/>
      <c r="HW164" s="76"/>
      <c r="HX164" s="76"/>
      <c r="HY164" s="76"/>
      <c r="HZ164" s="76"/>
      <c r="IA164" s="76"/>
      <c r="IB164" s="76"/>
      <c r="IC164" s="76"/>
      <c r="ID164" s="76"/>
      <c r="IE164" s="76"/>
      <c r="IF164" s="76"/>
      <c r="IG164" s="76"/>
      <c r="IH164" s="76"/>
      <c r="II164" s="76"/>
      <c r="IJ164" s="76"/>
      <c r="IK164" s="76"/>
      <c r="IL164" s="76"/>
      <c r="IM164" s="76"/>
      <c r="IN164" s="76"/>
      <c r="IO164" s="76"/>
      <c r="IP164" s="76"/>
      <c r="IQ164" s="76"/>
    </row>
    <row r="165" spans="1:251" s="77" customFormat="1" ht="26.1" customHeight="1" x14ac:dyDescent="0.25">
      <c r="A165" s="73">
        <v>3024000000237</v>
      </c>
      <c r="B165" s="48">
        <v>160</v>
      </c>
      <c r="C165" s="49" t="s">
        <v>170</v>
      </c>
      <c r="D165" s="49" t="s">
        <v>5</v>
      </c>
      <c r="E165" s="48">
        <v>10</v>
      </c>
      <c r="F165" s="74">
        <v>5.14</v>
      </c>
      <c r="G165" s="51">
        <f t="shared" si="2"/>
        <v>51.4</v>
      </c>
      <c r="H165" s="53">
        <v>20043</v>
      </c>
      <c r="I165" s="53"/>
      <c r="J165" s="53"/>
      <c r="K165" s="81"/>
      <c r="L165" s="81"/>
      <c r="M165" s="81"/>
      <c r="N165" s="81"/>
      <c r="O165" s="81"/>
      <c r="P165" s="75"/>
      <c r="Q165" s="75"/>
      <c r="R165" s="75"/>
      <c r="S165" s="75"/>
      <c r="T165" s="75"/>
      <c r="U165" s="75"/>
      <c r="V165" s="75"/>
      <c r="W165" s="75"/>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6"/>
      <c r="BJ165" s="76"/>
      <c r="BK165" s="76"/>
      <c r="BL165" s="76"/>
      <c r="BM165" s="76"/>
      <c r="BN165" s="76"/>
      <c r="BO165" s="76"/>
      <c r="BP165" s="76"/>
      <c r="BQ165" s="76"/>
      <c r="BR165" s="76"/>
      <c r="BS165" s="76"/>
      <c r="BT165" s="76"/>
      <c r="BU165" s="76"/>
      <c r="BV165" s="76"/>
      <c r="BW165" s="76"/>
      <c r="BX165" s="76"/>
      <c r="BY165" s="76"/>
      <c r="BZ165" s="76"/>
      <c r="CA165" s="76"/>
      <c r="CB165" s="76"/>
      <c r="CC165" s="76"/>
      <c r="CD165" s="76"/>
      <c r="CE165" s="76"/>
      <c r="CF165" s="76"/>
      <c r="CG165" s="76"/>
      <c r="CH165" s="76"/>
      <c r="CI165" s="76"/>
      <c r="CJ165" s="76"/>
      <c r="CK165" s="76"/>
      <c r="CL165" s="76"/>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c r="DN165" s="76"/>
      <c r="DO165" s="76"/>
      <c r="DP165" s="76"/>
      <c r="DQ165" s="76"/>
      <c r="DR165" s="76"/>
      <c r="DS165" s="76"/>
      <c r="DT165" s="76"/>
      <c r="DU165" s="76"/>
      <c r="DV165" s="76"/>
      <c r="DW165" s="76"/>
      <c r="DX165" s="76"/>
      <c r="DY165" s="76"/>
      <c r="DZ165" s="76"/>
      <c r="EA165" s="76"/>
      <c r="EB165" s="76"/>
      <c r="EC165" s="76"/>
      <c r="ED165" s="76"/>
      <c r="EE165" s="76"/>
      <c r="EF165" s="76"/>
      <c r="EG165" s="76"/>
      <c r="EH165" s="76"/>
      <c r="EI165" s="76"/>
      <c r="EJ165" s="76"/>
      <c r="EK165" s="76"/>
      <c r="EL165" s="76"/>
      <c r="EM165" s="76"/>
      <c r="EN165" s="76"/>
      <c r="EO165" s="76"/>
      <c r="EP165" s="76"/>
      <c r="EQ165" s="76"/>
      <c r="ER165" s="76"/>
      <c r="ES165" s="76"/>
      <c r="ET165" s="76"/>
      <c r="EU165" s="76"/>
      <c r="EV165" s="76"/>
      <c r="EW165" s="76"/>
      <c r="EX165" s="76"/>
      <c r="EY165" s="76"/>
      <c r="EZ165" s="76"/>
      <c r="FA165" s="76"/>
      <c r="FB165" s="76"/>
      <c r="FC165" s="76"/>
      <c r="FD165" s="76"/>
      <c r="FE165" s="76"/>
      <c r="FF165" s="76"/>
      <c r="FG165" s="76"/>
      <c r="FH165" s="76"/>
      <c r="FI165" s="76"/>
      <c r="FJ165" s="76"/>
      <c r="FK165" s="76"/>
      <c r="FL165" s="76"/>
      <c r="FM165" s="76"/>
      <c r="FN165" s="76"/>
      <c r="FO165" s="76"/>
      <c r="FP165" s="76"/>
      <c r="FQ165" s="76"/>
      <c r="FR165" s="76"/>
      <c r="FS165" s="76"/>
      <c r="FT165" s="76"/>
      <c r="FU165" s="76"/>
      <c r="FV165" s="76"/>
      <c r="FW165" s="76"/>
      <c r="FX165" s="76"/>
      <c r="FY165" s="76"/>
      <c r="FZ165" s="76"/>
      <c r="GA165" s="76"/>
      <c r="GB165" s="76"/>
      <c r="GC165" s="76"/>
      <c r="GD165" s="76"/>
      <c r="GE165" s="76"/>
      <c r="GF165" s="76"/>
      <c r="GG165" s="76"/>
      <c r="GH165" s="76"/>
      <c r="GI165" s="76"/>
      <c r="GJ165" s="76"/>
      <c r="GK165" s="76"/>
      <c r="GL165" s="76"/>
      <c r="GM165" s="76"/>
      <c r="GN165" s="76"/>
      <c r="GO165" s="76"/>
      <c r="GP165" s="76"/>
      <c r="GQ165" s="76"/>
      <c r="GR165" s="76"/>
      <c r="GS165" s="76"/>
      <c r="GT165" s="76"/>
      <c r="GU165" s="76"/>
      <c r="GV165" s="76"/>
      <c r="GW165" s="76"/>
      <c r="GX165" s="76"/>
      <c r="GY165" s="76"/>
      <c r="GZ165" s="76"/>
      <c r="HA165" s="76"/>
      <c r="HB165" s="76"/>
      <c r="HC165" s="76"/>
      <c r="HD165" s="76"/>
      <c r="HE165" s="76"/>
      <c r="HF165" s="76"/>
      <c r="HG165" s="76"/>
      <c r="HH165" s="76"/>
      <c r="HI165" s="76"/>
      <c r="HJ165" s="76"/>
      <c r="HK165" s="76"/>
      <c r="HL165" s="76"/>
      <c r="HM165" s="76"/>
      <c r="HN165" s="76"/>
      <c r="HO165" s="76"/>
      <c r="HP165" s="76"/>
      <c r="HQ165" s="76"/>
      <c r="HR165" s="76"/>
      <c r="HS165" s="76"/>
      <c r="HT165" s="76"/>
      <c r="HU165" s="76"/>
      <c r="HV165" s="76"/>
      <c r="HW165" s="76"/>
      <c r="HX165" s="76"/>
      <c r="HY165" s="76"/>
      <c r="HZ165" s="76"/>
      <c r="IA165" s="76"/>
      <c r="IB165" s="76"/>
      <c r="IC165" s="76"/>
      <c r="ID165" s="76"/>
      <c r="IE165" s="76"/>
      <c r="IF165" s="76"/>
      <c r="IG165" s="76"/>
      <c r="IH165" s="76"/>
      <c r="II165" s="76"/>
      <c r="IJ165" s="76"/>
      <c r="IK165" s="76"/>
      <c r="IL165" s="76"/>
      <c r="IM165" s="76"/>
      <c r="IN165" s="76"/>
      <c r="IO165" s="76"/>
      <c r="IP165" s="76"/>
      <c r="IQ165" s="76"/>
    </row>
    <row r="166" spans="1:251" s="77" customFormat="1" ht="26.1" customHeight="1" x14ac:dyDescent="0.25">
      <c r="A166" s="73">
        <v>3024000000967</v>
      </c>
      <c r="B166" s="48">
        <v>161</v>
      </c>
      <c r="C166" s="49" t="s">
        <v>171</v>
      </c>
      <c r="D166" s="49" t="s">
        <v>5</v>
      </c>
      <c r="E166" s="48">
        <v>10</v>
      </c>
      <c r="F166" s="74">
        <v>6</v>
      </c>
      <c r="G166" s="51">
        <f t="shared" si="2"/>
        <v>60</v>
      </c>
      <c r="H166" s="50">
        <v>20044</v>
      </c>
      <c r="I166" s="50"/>
      <c r="J166" s="50"/>
      <c r="K166" s="81"/>
      <c r="L166" s="81"/>
      <c r="M166" s="81"/>
      <c r="N166" s="81"/>
      <c r="O166" s="81"/>
      <c r="P166" s="75"/>
      <c r="Q166" s="75"/>
      <c r="R166" s="75"/>
      <c r="S166" s="75"/>
      <c r="T166" s="75"/>
      <c r="U166" s="75"/>
      <c r="V166" s="75"/>
      <c r="W166" s="75"/>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6"/>
      <c r="BJ166" s="76"/>
      <c r="BK166" s="76"/>
      <c r="BL166" s="76"/>
      <c r="BM166" s="76"/>
      <c r="BN166" s="76"/>
      <c r="BO166" s="76"/>
      <c r="BP166" s="76"/>
      <c r="BQ166" s="76"/>
      <c r="BR166" s="76"/>
      <c r="BS166" s="76"/>
      <c r="BT166" s="76"/>
      <c r="BU166" s="76"/>
      <c r="BV166" s="76"/>
      <c r="BW166" s="76"/>
      <c r="BX166" s="76"/>
      <c r="BY166" s="76"/>
      <c r="BZ166" s="76"/>
      <c r="CA166" s="76"/>
      <c r="CB166" s="76"/>
      <c r="CC166" s="76"/>
      <c r="CD166" s="76"/>
      <c r="CE166" s="76"/>
      <c r="CF166" s="76"/>
      <c r="CG166" s="76"/>
      <c r="CH166" s="76"/>
      <c r="CI166" s="76"/>
      <c r="CJ166" s="76"/>
      <c r="CK166" s="76"/>
      <c r="CL166" s="76"/>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c r="DN166" s="76"/>
      <c r="DO166" s="76"/>
      <c r="DP166" s="76"/>
      <c r="DQ166" s="76"/>
      <c r="DR166" s="76"/>
      <c r="DS166" s="76"/>
      <c r="DT166" s="76"/>
      <c r="DU166" s="76"/>
      <c r="DV166" s="76"/>
      <c r="DW166" s="76"/>
      <c r="DX166" s="76"/>
      <c r="DY166" s="76"/>
      <c r="DZ166" s="76"/>
      <c r="EA166" s="76"/>
      <c r="EB166" s="76"/>
      <c r="EC166" s="76"/>
      <c r="ED166" s="76"/>
      <c r="EE166" s="76"/>
      <c r="EF166" s="76"/>
      <c r="EG166" s="76"/>
      <c r="EH166" s="76"/>
      <c r="EI166" s="76"/>
      <c r="EJ166" s="76"/>
      <c r="EK166" s="76"/>
      <c r="EL166" s="76"/>
      <c r="EM166" s="76"/>
      <c r="EN166" s="76"/>
      <c r="EO166" s="76"/>
      <c r="EP166" s="76"/>
      <c r="EQ166" s="76"/>
      <c r="ER166" s="76"/>
      <c r="ES166" s="76"/>
      <c r="ET166" s="76"/>
      <c r="EU166" s="76"/>
      <c r="EV166" s="76"/>
      <c r="EW166" s="76"/>
      <c r="EX166" s="76"/>
      <c r="EY166" s="76"/>
      <c r="EZ166" s="76"/>
      <c r="FA166" s="76"/>
      <c r="FB166" s="76"/>
      <c r="FC166" s="76"/>
      <c r="FD166" s="76"/>
      <c r="FE166" s="76"/>
      <c r="FF166" s="76"/>
      <c r="FG166" s="76"/>
      <c r="FH166" s="76"/>
      <c r="FI166" s="76"/>
      <c r="FJ166" s="76"/>
      <c r="FK166" s="76"/>
      <c r="FL166" s="76"/>
      <c r="FM166" s="76"/>
      <c r="FN166" s="76"/>
      <c r="FO166" s="76"/>
      <c r="FP166" s="76"/>
      <c r="FQ166" s="76"/>
      <c r="FR166" s="76"/>
      <c r="FS166" s="76"/>
      <c r="FT166" s="76"/>
      <c r="FU166" s="76"/>
      <c r="FV166" s="76"/>
      <c r="FW166" s="76"/>
      <c r="FX166" s="76"/>
      <c r="FY166" s="76"/>
      <c r="FZ166" s="76"/>
      <c r="GA166" s="76"/>
      <c r="GB166" s="76"/>
      <c r="GC166" s="76"/>
      <c r="GD166" s="76"/>
      <c r="GE166" s="76"/>
      <c r="GF166" s="76"/>
      <c r="GG166" s="76"/>
      <c r="GH166" s="76"/>
      <c r="GI166" s="76"/>
      <c r="GJ166" s="76"/>
      <c r="GK166" s="76"/>
      <c r="GL166" s="76"/>
      <c r="GM166" s="76"/>
      <c r="GN166" s="76"/>
      <c r="GO166" s="76"/>
      <c r="GP166" s="76"/>
      <c r="GQ166" s="76"/>
      <c r="GR166" s="76"/>
      <c r="GS166" s="76"/>
      <c r="GT166" s="76"/>
      <c r="GU166" s="76"/>
      <c r="GV166" s="76"/>
      <c r="GW166" s="76"/>
      <c r="GX166" s="76"/>
      <c r="GY166" s="76"/>
      <c r="GZ166" s="76"/>
      <c r="HA166" s="76"/>
      <c r="HB166" s="76"/>
      <c r="HC166" s="76"/>
      <c r="HD166" s="76"/>
      <c r="HE166" s="76"/>
      <c r="HF166" s="76"/>
      <c r="HG166" s="76"/>
      <c r="HH166" s="76"/>
      <c r="HI166" s="76"/>
      <c r="HJ166" s="76"/>
      <c r="HK166" s="76"/>
      <c r="HL166" s="76"/>
      <c r="HM166" s="76"/>
      <c r="HN166" s="76"/>
      <c r="HO166" s="76"/>
      <c r="HP166" s="76"/>
      <c r="HQ166" s="76"/>
      <c r="HR166" s="76"/>
      <c r="HS166" s="76"/>
      <c r="HT166" s="76"/>
      <c r="HU166" s="76"/>
      <c r="HV166" s="76"/>
      <c r="HW166" s="76"/>
      <c r="HX166" s="76"/>
      <c r="HY166" s="76"/>
      <c r="HZ166" s="76"/>
      <c r="IA166" s="76"/>
      <c r="IB166" s="76"/>
      <c r="IC166" s="76"/>
      <c r="ID166" s="76"/>
      <c r="IE166" s="76"/>
      <c r="IF166" s="76"/>
      <c r="IG166" s="76"/>
      <c r="IH166" s="76"/>
      <c r="II166" s="76"/>
      <c r="IJ166" s="76"/>
      <c r="IK166" s="76"/>
      <c r="IL166" s="76"/>
      <c r="IM166" s="76"/>
      <c r="IN166" s="76"/>
      <c r="IO166" s="76"/>
      <c r="IP166" s="76"/>
      <c r="IQ166" s="76"/>
    </row>
    <row r="167" spans="1:251" s="77" customFormat="1" ht="26.1" customHeight="1" x14ac:dyDescent="0.25">
      <c r="A167" s="73">
        <v>3024000000969</v>
      </c>
      <c r="B167" s="48">
        <v>162</v>
      </c>
      <c r="C167" s="49" t="s">
        <v>172</v>
      </c>
      <c r="D167" s="49" t="s">
        <v>5</v>
      </c>
      <c r="E167" s="48">
        <v>10</v>
      </c>
      <c r="F167" s="74">
        <v>4.3499999999999996</v>
      </c>
      <c r="G167" s="51">
        <f t="shared" si="2"/>
        <v>43.5</v>
      </c>
      <c r="H167" s="50">
        <v>20042</v>
      </c>
      <c r="I167" s="50"/>
      <c r="J167" s="50"/>
      <c r="K167" s="81"/>
      <c r="L167" s="81"/>
      <c r="M167" s="81"/>
      <c r="N167" s="81"/>
      <c r="O167" s="81"/>
      <c r="P167" s="75"/>
      <c r="Q167" s="75"/>
      <c r="R167" s="75"/>
      <c r="S167" s="75"/>
      <c r="T167" s="75"/>
      <c r="U167" s="75"/>
      <c r="V167" s="75"/>
      <c r="W167" s="75"/>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c r="DT167" s="76"/>
      <c r="DU167" s="76"/>
      <c r="DV167" s="76"/>
      <c r="DW167" s="76"/>
      <c r="DX167" s="76"/>
      <c r="DY167" s="76"/>
      <c r="DZ167" s="76"/>
      <c r="EA167" s="76"/>
      <c r="EB167" s="76"/>
      <c r="EC167" s="76"/>
      <c r="ED167" s="76"/>
      <c r="EE167" s="76"/>
      <c r="EF167" s="76"/>
      <c r="EG167" s="76"/>
      <c r="EH167" s="76"/>
      <c r="EI167" s="76"/>
      <c r="EJ167" s="76"/>
      <c r="EK167" s="76"/>
      <c r="EL167" s="76"/>
      <c r="EM167" s="76"/>
      <c r="EN167" s="76"/>
      <c r="EO167" s="76"/>
      <c r="EP167" s="76"/>
      <c r="EQ167" s="76"/>
      <c r="ER167" s="76"/>
      <c r="ES167" s="76"/>
      <c r="ET167" s="76"/>
      <c r="EU167" s="76"/>
      <c r="EV167" s="76"/>
      <c r="EW167" s="76"/>
      <c r="EX167" s="76"/>
      <c r="EY167" s="76"/>
      <c r="EZ167" s="76"/>
      <c r="FA167" s="76"/>
      <c r="FB167" s="76"/>
      <c r="FC167" s="76"/>
      <c r="FD167" s="76"/>
      <c r="FE167" s="76"/>
      <c r="FF167" s="76"/>
      <c r="FG167" s="76"/>
      <c r="FH167" s="76"/>
      <c r="FI167" s="76"/>
      <c r="FJ167" s="76"/>
      <c r="FK167" s="76"/>
      <c r="FL167" s="76"/>
      <c r="FM167" s="76"/>
      <c r="FN167" s="76"/>
      <c r="FO167" s="76"/>
      <c r="FP167" s="76"/>
      <c r="FQ167" s="76"/>
      <c r="FR167" s="76"/>
      <c r="FS167" s="76"/>
      <c r="FT167" s="76"/>
      <c r="FU167" s="76"/>
      <c r="FV167" s="76"/>
      <c r="FW167" s="76"/>
      <c r="FX167" s="76"/>
      <c r="FY167" s="76"/>
      <c r="FZ167" s="76"/>
      <c r="GA167" s="76"/>
      <c r="GB167" s="76"/>
      <c r="GC167" s="76"/>
      <c r="GD167" s="76"/>
      <c r="GE167" s="76"/>
      <c r="GF167" s="76"/>
      <c r="GG167" s="76"/>
      <c r="GH167" s="76"/>
      <c r="GI167" s="76"/>
      <c r="GJ167" s="76"/>
      <c r="GK167" s="76"/>
      <c r="GL167" s="76"/>
      <c r="GM167" s="76"/>
      <c r="GN167" s="76"/>
      <c r="GO167" s="76"/>
      <c r="GP167" s="76"/>
      <c r="GQ167" s="76"/>
      <c r="GR167" s="76"/>
      <c r="GS167" s="76"/>
      <c r="GT167" s="76"/>
      <c r="GU167" s="76"/>
      <c r="GV167" s="76"/>
      <c r="GW167" s="76"/>
      <c r="GX167" s="76"/>
      <c r="GY167" s="76"/>
      <c r="GZ167" s="76"/>
      <c r="HA167" s="76"/>
      <c r="HB167" s="76"/>
      <c r="HC167" s="76"/>
      <c r="HD167" s="76"/>
      <c r="HE167" s="76"/>
      <c r="HF167" s="76"/>
      <c r="HG167" s="76"/>
      <c r="HH167" s="76"/>
      <c r="HI167" s="76"/>
      <c r="HJ167" s="76"/>
      <c r="HK167" s="76"/>
      <c r="HL167" s="76"/>
      <c r="HM167" s="76"/>
      <c r="HN167" s="76"/>
      <c r="HO167" s="76"/>
      <c r="HP167" s="76"/>
      <c r="HQ167" s="76"/>
      <c r="HR167" s="76"/>
      <c r="HS167" s="76"/>
      <c r="HT167" s="76"/>
      <c r="HU167" s="76"/>
      <c r="HV167" s="76"/>
      <c r="HW167" s="76"/>
      <c r="HX167" s="76"/>
      <c r="HY167" s="76"/>
      <c r="HZ167" s="76"/>
      <c r="IA167" s="76"/>
      <c r="IB167" s="76"/>
      <c r="IC167" s="76"/>
      <c r="ID167" s="76"/>
      <c r="IE167" s="76"/>
      <c r="IF167" s="76"/>
      <c r="IG167" s="76"/>
      <c r="IH167" s="76"/>
      <c r="II167" s="76"/>
      <c r="IJ167" s="76"/>
      <c r="IK167" s="76"/>
      <c r="IL167" s="76"/>
      <c r="IM167" s="76"/>
      <c r="IN167" s="76"/>
      <c r="IO167" s="76"/>
      <c r="IP167" s="76"/>
      <c r="IQ167" s="76"/>
    </row>
    <row r="168" spans="1:251" s="77" customFormat="1" ht="26.1" customHeight="1" x14ac:dyDescent="0.25">
      <c r="A168" s="73">
        <v>3024000000971</v>
      </c>
      <c r="B168" s="48">
        <v>163</v>
      </c>
      <c r="C168" s="49" t="s">
        <v>173</v>
      </c>
      <c r="D168" s="49" t="s">
        <v>5</v>
      </c>
      <c r="E168" s="48">
        <v>10</v>
      </c>
      <c r="F168" s="74">
        <v>4.3899999999999997</v>
      </c>
      <c r="G168" s="51">
        <f t="shared" si="2"/>
        <v>43.9</v>
      </c>
      <c r="H168" s="50">
        <v>3899</v>
      </c>
      <c r="I168" s="50"/>
      <c r="J168" s="50"/>
      <c r="K168" s="81"/>
      <c r="L168" s="81"/>
      <c r="M168" s="81"/>
      <c r="N168" s="81"/>
      <c r="O168" s="81"/>
      <c r="P168" s="75"/>
      <c r="Q168" s="75"/>
      <c r="R168" s="75"/>
      <c r="S168" s="75"/>
      <c r="T168" s="75"/>
      <c r="U168" s="75"/>
      <c r="V168" s="75"/>
      <c r="W168" s="75"/>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c r="BI168" s="76"/>
      <c r="BJ168" s="76"/>
      <c r="BK168" s="76"/>
      <c r="BL168" s="76"/>
      <c r="BM168" s="76"/>
      <c r="BN168" s="76"/>
      <c r="BO168" s="76"/>
      <c r="BP168" s="76"/>
      <c r="BQ168" s="76"/>
      <c r="BR168" s="76"/>
      <c r="BS168" s="76"/>
      <c r="BT168" s="76"/>
      <c r="BU168" s="76"/>
      <c r="BV168" s="76"/>
      <c r="BW168" s="76"/>
      <c r="BX168" s="76"/>
      <c r="BY168" s="76"/>
      <c r="BZ168" s="76"/>
      <c r="CA168" s="76"/>
      <c r="CB168" s="76"/>
      <c r="CC168" s="76"/>
      <c r="CD168" s="76"/>
      <c r="CE168" s="76"/>
      <c r="CF168" s="76"/>
      <c r="CG168" s="76"/>
      <c r="CH168" s="76"/>
      <c r="CI168" s="76"/>
      <c r="CJ168" s="76"/>
      <c r="CK168" s="76"/>
      <c r="CL168" s="76"/>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c r="DN168" s="76"/>
      <c r="DO168" s="76"/>
      <c r="DP168" s="76"/>
      <c r="DQ168" s="76"/>
      <c r="DR168" s="76"/>
      <c r="DS168" s="76"/>
      <c r="DT168" s="76"/>
      <c r="DU168" s="76"/>
      <c r="DV168" s="76"/>
      <c r="DW168" s="76"/>
      <c r="DX168" s="76"/>
      <c r="DY168" s="76"/>
      <c r="DZ168" s="76"/>
      <c r="EA168" s="76"/>
      <c r="EB168" s="76"/>
      <c r="EC168" s="76"/>
      <c r="ED168" s="76"/>
      <c r="EE168" s="76"/>
      <c r="EF168" s="76"/>
      <c r="EG168" s="76"/>
      <c r="EH168" s="76"/>
      <c r="EI168" s="76"/>
      <c r="EJ168" s="76"/>
      <c r="EK168" s="76"/>
      <c r="EL168" s="76"/>
      <c r="EM168" s="76"/>
      <c r="EN168" s="76"/>
      <c r="EO168" s="76"/>
      <c r="EP168" s="76"/>
      <c r="EQ168" s="76"/>
      <c r="ER168" s="76"/>
      <c r="ES168" s="76"/>
      <c r="ET168" s="76"/>
      <c r="EU168" s="76"/>
      <c r="EV168" s="76"/>
      <c r="EW168" s="76"/>
      <c r="EX168" s="76"/>
      <c r="EY168" s="76"/>
      <c r="EZ168" s="76"/>
      <c r="FA168" s="76"/>
      <c r="FB168" s="76"/>
      <c r="FC168" s="76"/>
      <c r="FD168" s="76"/>
      <c r="FE168" s="76"/>
      <c r="FF168" s="76"/>
      <c r="FG168" s="76"/>
      <c r="FH168" s="76"/>
      <c r="FI168" s="76"/>
      <c r="FJ168" s="76"/>
      <c r="FK168" s="76"/>
      <c r="FL168" s="76"/>
      <c r="FM168" s="76"/>
      <c r="FN168" s="76"/>
      <c r="FO168" s="76"/>
      <c r="FP168" s="76"/>
      <c r="FQ168" s="76"/>
      <c r="FR168" s="76"/>
      <c r="FS168" s="76"/>
      <c r="FT168" s="76"/>
      <c r="FU168" s="76"/>
      <c r="FV168" s="76"/>
      <c r="FW168" s="76"/>
      <c r="FX168" s="76"/>
      <c r="FY168" s="76"/>
      <c r="FZ168" s="76"/>
      <c r="GA168" s="76"/>
      <c r="GB168" s="76"/>
      <c r="GC168" s="76"/>
      <c r="GD168" s="76"/>
      <c r="GE168" s="76"/>
      <c r="GF168" s="76"/>
      <c r="GG168" s="76"/>
      <c r="GH168" s="76"/>
      <c r="GI168" s="76"/>
      <c r="GJ168" s="76"/>
      <c r="GK168" s="76"/>
      <c r="GL168" s="76"/>
      <c r="GM168" s="76"/>
      <c r="GN168" s="76"/>
      <c r="GO168" s="76"/>
      <c r="GP168" s="76"/>
      <c r="GQ168" s="76"/>
      <c r="GR168" s="76"/>
      <c r="GS168" s="76"/>
      <c r="GT168" s="76"/>
      <c r="GU168" s="76"/>
      <c r="GV168" s="76"/>
      <c r="GW168" s="76"/>
      <c r="GX168" s="76"/>
      <c r="GY168" s="76"/>
      <c r="GZ168" s="76"/>
      <c r="HA168" s="76"/>
      <c r="HB168" s="76"/>
      <c r="HC168" s="76"/>
      <c r="HD168" s="76"/>
      <c r="HE168" s="76"/>
      <c r="HF168" s="76"/>
      <c r="HG168" s="76"/>
      <c r="HH168" s="76"/>
      <c r="HI168" s="76"/>
      <c r="HJ168" s="76"/>
      <c r="HK168" s="76"/>
      <c r="HL168" s="76"/>
      <c r="HM168" s="76"/>
      <c r="HN168" s="76"/>
      <c r="HO168" s="76"/>
      <c r="HP168" s="76"/>
      <c r="HQ168" s="76"/>
      <c r="HR168" s="76"/>
      <c r="HS168" s="76"/>
      <c r="HT168" s="76"/>
      <c r="HU168" s="76"/>
      <c r="HV168" s="76"/>
      <c r="HW168" s="76"/>
      <c r="HX168" s="76"/>
      <c r="HY168" s="76"/>
      <c r="HZ168" s="76"/>
      <c r="IA168" s="76"/>
      <c r="IB168" s="76"/>
      <c r="IC168" s="76"/>
      <c r="ID168" s="76"/>
      <c r="IE168" s="76"/>
      <c r="IF168" s="76"/>
      <c r="IG168" s="76"/>
      <c r="IH168" s="76"/>
      <c r="II168" s="76"/>
      <c r="IJ168" s="76"/>
      <c r="IK168" s="76"/>
      <c r="IL168" s="76"/>
      <c r="IM168" s="76"/>
      <c r="IN168" s="76"/>
      <c r="IO168" s="76"/>
      <c r="IP168" s="76"/>
      <c r="IQ168" s="76"/>
    </row>
    <row r="169" spans="1:251" s="77" customFormat="1" ht="26.1" customHeight="1" x14ac:dyDescent="0.25">
      <c r="A169" s="73">
        <v>3024000001081</v>
      </c>
      <c r="B169" s="48">
        <v>164</v>
      </c>
      <c r="C169" s="49" t="s">
        <v>174</v>
      </c>
      <c r="D169" s="49" t="s">
        <v>5</v>
      </c>
      <c r="E169" s="48">
        <v>10</v>
      </c>
      <c r="F169" s="74">
        <v>21.27</v>
      </c>
      <c r="G169" s="51">
        <f t="shared" si="2"/>
        <v>212.7</v>
      </c>
      <c r="H169" s="50">
        <v>38676</v>
      </c>
      <c r="I169" s="50"/>
      <c r="J169" s="50"/>
      <c r="K169" s="81"/>
      <c r="L169" s="81"/>
      <c r="M169" s="81"/>
      <c r="N169" s="81"/>
      <c r="O169" s="81"/>
      <c r="P169" s="75"/>
      <c r="Q169" s="75"/>
      <c r="R169" s="75"/>
      <c r="S169" s="75"/>
      <c r="T169" s="75"/>
      <c r="U169" s="75"/>
      <c r="V169" s="75"/>
      <c r="W169" s="75"/>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76"/>
      <c r="BR169" s="76"/>
      <c r="BS169" s="76"/>
      <c r="BT169" s="76"/>
      <c r="BU169" s="76"/>
      <c r="BV169" s="76"/>
      <c r="BW169" s="76"/>
      <c r="BX169" s="76"/>
      <c r="BY169" s="76"/>
      <c r="BZ169" s="76"/>
      <c r="CA169" s="76"/>
      <c r="CB169" s="76"/>
      <c r="CC169" s="76"/>
      <c r="CD169" s="76"/>
      <c r="CE169" s="76"/>
      <c r="CF169" s="76"/>
      <c r="CG169" s="76"/>
      <c r="CH169" s="76"/>
      <c r="CI169" s="76"/>
      <c r="CJ169" s="76"/>
      <c r="CK169" s="76"/>
      <c r="CL169" s="76"/>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c r="DN169" s="76"/>
      <c r="DO169" s="76"/>
      <c r="DP169" s="76"/>
      <c r="DQ169" s="76"/>
      <c r="DR169" s="76"/>
      <c r="DS169" s="76"/>
      <c r="DT169" s="76"/>
      <c r="DU169" s="76"/>
      <c r="DV169" s="76"/>
      <c r="DW169" s="76"/>
      <c r="DX169" s="76"/>
      <c r="DY169" s="76"/>
      <c r="DZ169" s="76"/>
      <c r="EA169" s="76"/>
      <c r="EB169" s="76"/>
      <c r="EC169" s="76"/>
      <c r="ED169" s="76"/>
      <c r="EE169" s="76"/>
      <c r="EF169" s="76"/>
      <c r="EG169" s="76"/>
      <c r="EH169" s="76"/>
      <c r="EI169" s="76"/>
      <c r="EJ169" s="76"/>
      <c r="EK169" s="76"/>
      <c r="EL169" s="76"/>
      <c r="EM169" s="76"/>
      <c r="EN169" s="76"/>
      <c r="EO169" s="76"/>
      <c r="EP169" s="76"/>
      <c r="EQ169" s="76"/>
      <c r="ER169" s="76"/>
      <c r="ES169" s="76"/>
      <c r="ET169" s="76"/>
      <c r="EU169" s="76"/>
      <c r="EV169" s="76"/>
      <c r="EW169" s="76"/>
      <c r="EX169" s="76"/>
      <c r="EY169" s="76"/>
      <c r="EZ169" s="76"/>
      <c r="FA169" s="76"/>
      <c r="FB169" s="76"/>
      <c r="FC169" s="76"/>
      <c r="FD169" s="76"/>
      <c r="FE169" s="76"/>
      <c r="FF169" s="76"/>
      <c r="FG169" s="76"/>
      <c r="FH169" s="76"/>
      <c r="FI169" s="76"/>
      <c r="FJ169" s="76"/>
      <c r="FK169" s="76"/>
      <c r="FL169" s="76"/>
      <c r="FM169" s="76"/>
      <c r="FN169" s="76"/>
      <c r="FO169" s="76"/>
      <c r="FP169" s="76"/>
      <c r="FQ169" s="76"/>
      <c r="FR169" s="76"/>
      <c r="FS169" s="76"/>
      <c r="FT169" s="76"/>
      <c r="FU169" s="76"/>
      <c r="FV169" s="76"/>
      <c r="FW169" s="76"/>
      <c r="FX169" s="76"/>
      <c r="FY169" s="76"/>
      <c r="FZ169" s="76"/>
      <c r="GA169" s="76"/>
      <c r="GB169" s="76"/>
      <c r="GC169" s="76"/>
      <c r="GD169" s="76"/>
      <c r="GE169" s="76"/>
      <c r="GF169" s="76"/>
      <c r="GG169" s="76"/>
      <c r="GH169" s="76"/>
      <c r="GI169" s="76"/>
      <c r="GJ169" s="76"/>
      <c r="GK169" s="76"/>
      <c r="GL169" s="76"/>
      <c r="GM169" s="76"/>
      <c r="GN169" s="76"/>
      <c r="GO169" s="76"/>
      <c r="GP169" s="76"/>
      <c r="GQ169" s="76"/>
      <c r="GR169" s="76"/>
      <c r="GS169" s="76"/>
      <c r="GT169" s="76"/>
      <c r="GU169" s="76"/>
      <c r="GV169" s="76"/>
      <c r="GW169" s="76"/>
      <c r="GX169" s="76"/>
      <c r="GY169" s="76"/>
      <c r="GZ169" s="76"/>
      <c r="HA169" s="76"/>
      <c r="HB169" s="76"/>
      <c r="HC169" s="76"/>
      <c r="HD169" s="76"/>
      <c r="HE169" s="76"/>
      <c r="HF169" s="76"/>
      <c r="HG169" s="76"/>
      <c r="HH169" s="76"/>
      <c r="HI169" s="76"/>
      <c r="HJ169" s="76"/>
      <c r="HK169" s="76"/>
      <c r="HL169" s="76"/>
      <c r="HM169" s="76"/>
      <c r="HN169" s="76"/>
      <c r="HO169" s="76"/>
      <c r="HP169" s="76"/>
      <c r="HQ169" s="76"/>
      <c r="HR169" s="76"/>
      <c r="HS169" s="76"/>
      <c r="HT169" s="76"/>
      <c r="HU169" s="76"/>
      <c r="HV169" s="76"/>
      <c r="HW169" s="76"/>
      <c r="HX169" s="76"/>
      <c r="HY169" s="76"/>
      <c r="HZ169" s="76"/>
      <c r="IA169" s="76"/>
      <c r="IB169" s="76"/>
      <c r="IC169" s="76"/>
      <c r="ID169" s="76"/>
      <c r="IE169" s="76"/>
      <c r="IF169" s="76"/>
      <c r="IG169" s="76"/>
      <c r="IH169" s="76"/>
      <c r="II169" s="76"/>
      <c r="IJ169" s="76"/>
      <c r="IK169" s="76"/>
      <c r="IL169" s="76"/>
      <c r="IM169" s="76"/>
      <c r="IN169" s="76"/>
      <c r="IO169" s="76"/>
      <c r="IP169" s="76"/>
      <c r="IQ169" s="76"/>
    </row>
    <row r="170" spans="1:251" s="77" customFormat="1" ht="26.1" customHeight="1" x14ac:dyDescent="0.25">
      <c r="A170" s="73">
        <v>3024000000246</v>
      </c>
      <c r="B170" s="48">
        <v>165</v>
      </c>
      <c r="C170" s="49" t="s">
        <v>175</v>
      </c>
      <c r="D170" s="49" t="s">
        <v>5</v>
      </c>
      <c r="E170" s="48">
        <v>10</v>
      </c>
      <c r="F170" s="74">
        <v>0.92</v>
      </c>
      <c r="G170" s="51">
        <f t="shared" si="2"/>
        <v>9.2000000000000011</v>
      </c>
      <c r="H170" s="50">
        <v>3897</v>
      </c>
      <c r="I170" s="50"/>
      <c r="J170" s="50"/>
      <c r="K170" s="81"/>
      <c r="L170" s="81"/>
      <c r="M170" s="81"/>
      <c r="N170" s="81"/>
      <c r="O170" s="81"/>
      <c r="P170" s="75"/>
      <c r="Q170" s="75"/>
      <c r="R170" s="75"/>
      <c r="S170" s="75"/>
      <c r="T170" s="75"/>
      <c r="U170" s="75"/>
      <c r="V170" s="75"/>
      <c r="W170" s="75"/>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c r="BI170" s="76"/>
      <c r="BJ170" s="76"/>
      <c r="BK170" s="76"/>
      <c r="BL170" s="76"/>
      <c r="BM170" s="76"/>
      <c r="BN170" s="76"/>
      <c r="BO170" s="76"/>
      <c r="BP170" s="76"/>
      <c r="BQ170" s="76"/>
      <c r="BR170" s="76"/>
      <c r="BS170" s="76"/>
      <c r="BT170" s="76"/>
      <c r="BU170" s="76"/>
      <c r="BV170" s="76"/>
      <c r="BW170" s="76"/>
      <c r="BX170" s="76"/>
      <c r="BY170" s="76"/>
      <c r="BZ170" s="76"/>
      <c r="CA170" s="76"/>
      <c r="CB170" s="76"/>
      <c r="CC170" s="76"/>
      <c r="CD170" s="76"/>
      <c r="CE170" s="76"/>
      <c r="CF170" s="76"/>
      <c r="CG170" s="76"/>
      <c r="CH170" s="76"/>
      <c r="CI170" s="76"/>
      <c r="CJ170" s="76"/>
      <c r="CK170" s="76"/>
      <c r="CL170" s="76"/>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c r="DN170" s="76"/>
      <c r="DO170" s="76"/>
      <c r="DP170" s="76"/>
      <c r="DQ170" s="76"/>
      <c r="DR170" s="76"/>
      <c r="DS170" s="76"/>
      <c r="DT170" s="76"/>
      <c r="DU170" s="76"/>
      <c r="DV170" s="76"/>
      <c r="DW170" s="76"/>
      <c r="DX170" s="76"/>
      <c r="DY170" s="76"/>
      <c r="DZ170" s="76"/>
      <c r="EA170" s="76"/>
      <c r="EB170" s="76"/>
      <c r="EC170" s="76"/>
      <c r="ED170" s="76"/>
      <c r="EE170" s="76"/>
      <c r="EF170" s="76"/>
      <c r="EG170" s="76"/>
      <c r="EH170" s="76"/>
      <c r="EI170" s="76"/>
      <c r="EJ170" s="76"/>
      <c r="EK170" s="76"/>
      <c r="EL170" s="76"/>
      <c r="EM170" s="76"/>
      <c r="EN170" s="76"/>
      <c r="EO170" s="76"/>
      <c r="EP170" s="76"/>
      <c r="EQ170" s="76"/>
      <c r="ER170" s="76"/>
      <c r="ES170" s="76"/>
      <c r="ET170" s="76"/>
      <c r="EU170" s="76"/>
      <c r="EV170" s="76"/>
      <c r="EW170" s="76"/>
      <c r="EX170" s="76"/>
      <c r="EY170" s="76"/>
      <c r="EZ170" s="76"/>
      <c r="FA170" s="76"/>
      <c r="FB170" s="76"/>
      <c r="FC170" s="76"/>
      <c r="FD170" s="76"/>
      <c r="FE170" s="76"/>
      <c r="FF170" s="76"/>
      <c r="FG170" s="76"/>
      <c r="FH170" s="76"/>
      <c r="FI170" s="76"/>
      <c r="FJ170" s="76"/>
      <c r="FK170" s="76"/>
      <c r="FL170" s="76"/>
      <c r="FM170" s="76"/>
      <c r="FN170" s="76"/>
      <c r="FO170" s="76"/>
      <c r="FP170" s="76"/>
      <c r="FQ170" s="76"/>
      <c r="FR170" s="76"/>
      <c r="FS170" s="76"/>
      <c r="FT170" s="76"/>
      <c r="FU170" s="76"/>
      <c r="FV170" s="76"/>
      <c r="FW170" s="76"/>
      <c r="FX170" s="76"/>
      <c r="FY170" s="76"/>
      <c r="FZ170" s="76"/>
      <c r="GA170" s="76"/>
      <c r="GB170" s="76"/>
      <c r="GC170" s="76"/>
      <c r="GD170" s="76"/>
      <c r="GE170" s="76"/>
      <c r="GF170" s="76"/>
      <c r="GG170" s="76"/>
      <c r="GH170" s="76"/>
      <c r="GI170" s="76"/>
      <c r="GJ170" s="76"/>
      <c r="GK170" s="76"/>
      <c r="GL170" s="76"/>
      <c r="GM170" s="76"/>
      <c r="GN170" s="76"/>
      <c r="GO170" s="76"/>
      <c r="GP170" s="76"/>
      <c r="GQ170" s="76"/>
      <c r="GR170" s="76"/>
      <c r="GS170" s="76"/>
      <c r="GT170" s="76"/>
      <c r="GU170" s="76"/>
      <c r="GV170" s="76"/>
      <c r="GW170" s="76"/>
      <c r="GX170" s="76"/>
      <c r="GY170" s="76"/>
      <c r="GZ170" s="76"/>
      <c r="HA170" s="76"/>
      <c r="HB170" s="76"/>
      <c r="HC170" s="76"/>
      <c r="HD170" s="76"/>
      <c r="HE170" s="76"/>
      <c r="HF170" s="76"/>
      <c r="HG170" s="76"/>
      <c r="HH170" s="76"/>
      <c r="HI170" s="76"/>
      <c r="HJ170" s="76"/>
      <c r="HK170" s="76"/>
      <c r="HL170" s="76"/>
      <c r="HM170" s="76"/>
      <c r="HN170" s="76"/>
      <c r="HO170" s="76"/>
      <c r="HP170" s="76"/>
      <c r="HQ170" s="76"/>
      <c r="HR170" s="76"/>
      <c r="HS170" s="76"/>
      <c r="HT170" s="76"/>
      <c r="HU170" s="76"/>
      <c r="HV170" s="76"/>
      <c r="HW170" s="76"/>
      <c r="HX170" s="76"/>
      <c r="HY170" s="76"/>
      <c r="HZ170" s="76"/>
      <c r="IA170" s="76"/>
      <c r="IB170" s="76"/>
      <c r="IC170" s="76"/>
      <c r="ID170" s="76"/>
      <c r="IE170" s="76"/>
      <c r="IF170" s="76"/>
      <c r="IG170" s="76"/>
      <c r="IH170" s="76"/>
      <c r="II170" s="76"/>
      <c r="IJ170" s="76"/>
      <c r="IK170" s="76"/>
      <c r="IL170" s="76"/>
      <c r="IM170" s="76"/>
      <c r="IN170" s="76"/>
      <c r="IO170" s="76"/>
      <c r="IP170" s="76"/>
      <c r="IQ170" s="76"/>
    </row>
    <row r="171" spans="1:251" s="77" customFormat="1" ht="26.1" customHeight="1" x14ac:dyDescent="0.25">
      <c r="A171" s="73">
        <v>3024000000247</v>
      </c>
      <c r="B171" s="48">
        <v>166</v>
      </c>
      <c r="C171" s="49" t="s">
        <v>176</v>
      </c>
      <c r="D171" s="49" t="s">
        <v>5</v>
      </c>
      <c r="E171" s="48">
        <v>10</v>
      </c>
      <c r="F171" s="74">
        <v>2</v>
      </c>
      <c r="G171" s="51">
        <f t="shared" si="2"/>
        <v>20</v>
      </c>
      <c r="H171" s="50">
        <v>3875</v>
      </c>
      <c r="I171" s="50"/>
      <c r="J171" s="50"/>
      <c r="K171" s="81"/>
      <c r="L171" s="81"/>
      <c r="M171" s="81"/>
      <c r="N171" s="81"/>
      <c r="O171" s="81"/>
      <c r="P171" s="75"/>
      <c r="Q171" s="75"/>
      <c r="R171" s="75"/>
      <c r="S171" s="75"/>
      <c r="T171" s="75"/>
      <c r="U171" s="75"/>
      <c r="V171" s="75"/>
      <c r="W171" s="75"/>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c r="BI171" s="76"/>
      <c r="BJ171" s="76"/>
      <c r="BK171" s="76"/>
      <c r="BL171" s="76"/>
      <c r="BM171" s="76"/>
      <c r="BN171" s="76"/>
      <c r="BO171" s="76"/>
      <c r="BP171" s="76"/>
      <c r="BQ171" s="76"/>
      <c r="BR171" s="76"/>
      <c r="BS171" s="76"/>
      <c r="BT171" s="76"/>
      <c r="BU171" s="76"/>
      <c r="BV171" s="76"/>
      <c r="BW171" s="76"/>
      <c r="BX171" s="76"/>
      <c r="BY171" s="76"/>
      <c r="BZ171" s="76"/>
      <c r="CA171" s="76"/>
      <c r="CB171" s="76"/>
      <c r="CC171" s="76"/>
      <c r="CD171" s="76"/>
      <c r="CE171" s="76"/>
      <c r="CF171" s="76"/>
      <c r="CG171" s="76"/>
      <c r="CH171" s="76"/>
      <c r="CI171" s="76"/>
      <c r="CJ171" s="76"/>
      <c r="CK171" s="76"/>
      <c r="CL171" s="76"/>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c r="DN171" s="76"/>
      <c r="DO171" s="76"/>
      <c r="DP171" s="76"/>
      <c r="DQ171" s="76"/>
      <c r="DR171" s="76"/>
      <c r="DS171" s="76"/>
      <c r="DT171" s="76"/>
      <c r="DU171" s="76"/>
      <c r="DV171" s="76"/>
      <c r="DW171" s="76"/>
      <c r="DX171" s="76"/>
      <c r="DY171" s="76"/>
      <c r="DZ171" s="76"/>
      <c r="EA171" s="76"/>
      <c r="EB171" s="76"/>
      <c r="EC171" s="76"/>
      <c r="ED171" s="76"/>
      <c r="EE171" s="76"/>
      <c r="EF171" s="76"/>
      <c r="EG171" s="76"/>
      <c r="EH171" s="76"/>
      <c r="EI171" s="76"/>
      <c r="EJ171" s="76"/>
      <c r="EK171" s="76"/>
      <c r="EL171" s="76"/>
      <c r="EM171" s="76"/>
      <c r="EN171" s="76"/>
      <c r="EO171" s="76"/>
      <c r="EP171" s="76"/>
      <c r="EQ171" s="76"/>
      <c r="ER171" s="76"/>
      <c r="ES171" s="76"/>
      <c r="ET171" s="76"/>
      <c r="EU171" s="76"/>
      <c r="EV171" s="76"/>
      <c r="EW171" s="76"/>
      <c r="EX171" s="76"/>
      <c r="EY171" s="76"/>
      <c r="EZ171" s="76"/>
      <c r="FA171" s="76"/>
      <c r="FB171" s="76"/>
      <c r="FC171" s="76"/>
      <c r="FD171" s="76"/>
      <c r="FE171" s="76"/>
      <c r="FF171" s="76"/>
      <c r="FG171" s="76"/>
      <c r="FH171" s="76"/>
      <c r="FI171" s="76"/>
      <c r="FJ171" s="76"/>
      <c r="FK171" s="76"/>
      <c r="FL171" s="76"/>
      <c r="FM171" s="76"/>
      <c r="FN171" s="76"/>
      <c r="FO171" s="76"/>
      <c r="FP171" s="76"/>
      <c r="FQ171" s="76"/>
      <c r="FR171" s="76"/>
      <c r="FS171" s="76"/>
      <c r="FT171" s="76"/>
      <c r="FU171" s="76"/>
      <c r="FV171" s="76"/>
      <c r="FW171" s="76"/>
      <c r="FX171" s="76"/>
      <c r="FY171" s="76"/>
      <c r="FZ171" s="76"/>
      <c r="GA171" s="76"/>
      <c r="GB171" s="76"/>
      <c r="GC171" s="76"/>
      <c r="GD171" s="76"/>
      <c r="GE171" s="76"/>
      <c r="GF171" s="76"/>
      <c r="GG171" s="76"/>
      <c r="GH171" s="76"/>
      <c r="GI171" s="76"/>
      <c r="GJ171" s="76"/>
      <c r="GK171" s="76"/>
      <c r="GL171" s="76"/>
      <c r="GM171" s="76"/>
      <c r="GN171" s="76"/>
      <c r="GO171" s="76"/>
      <c r="GP171" s="76"/>
      <c r="GQ171" s="76"/>
      <c r="GR171" s="76"/>
      <c r="GS171" s="76"/>
      <c r="GT171" s="76"/>
      <c r="GU171" s="76"/>
      <c r="GV171" s="76"/>
      <c r="GW171" s="76"/>
      <c r="GX171" s="76"/>
      <c r="GY171" s="76"/>
      <c r="GZ171" s="76"/>
      <c r="HA171" s="76"/>
      <c r="HB171" s="76"/>
      <c r="HC171" s="76"/>
      <c r="HD171" s="76"/>
      <c r="HE171" s="76"/>
      <c r="HF171" s="76"/>
      <c r="HG171" s="76"/>
      <c r="HH171" s="76"/>
      <c r="HI171" s="76"/>
      <c r="HJ171" s="76"/>
      <c r="HK171" s="76"/>
      <c r="HL171" s="76"/>
      <c r="HM171" s="76"/>
      <c r="HN171" s="76"/>
      <c r="HO171" s="76"/>
      <c r="HP171" s="76"/>
      <c r="HQ171" s="76"/>
      <c r="HR171" s="76"/>
      <c r="HS171" s="76"/>
      <c r="HT171" s="76"/>
      <c r="HU171" s="76"/>
      <c r="HV171" s="76"/>
      <c r="HW171" s="76"/>
      <c r="HX171" s="76"/>
      <c r="HY171" s="76"/>
      <c r="HZ171" s="76"/>
      <c r="IA171" s="76"/>
      <c r="IB171" s="76"/>
      <c r="IC171" s="76"/>
      <c r="ID171" s="76"/>
      <c r="IE171" s="76"/>
      <c r="IF171" s="76"/>
      <c r="IG171" s="76"/>
      <c r="IH171" s="76"/>
      <c r="II171" s="76"/>
      <c r="IJ171" s="76"/>
      <c r="IK171" s="76"/>
      <c r="IL171" s="76"/>
      <c r="IM171" s="76"/>
      <c r="IN171" s="76"/>
      <c r="IO171" s="76"/>
      <c r="IP171" s="76"/>
      <c r="IQ171" s="76"/>
    </row>
    <row r="172" spans="1:251" s="77" customFormat="1" ht="26.1" customHeight="1" x14ac:dyDescent="0.25">
      <c r="A172" s="73">
        <v>3024000000248</v>
      </c>
      <c r="B172" s="48">
        <v>167</v>
      </c>
      <c r="C172" s="49" t="s">
        <v>177</v>
      </c>
      <c r="D172" s="49" t="s">
        <v>5</v>
      </c>
      <c r="E172" s="48">
        <v>10</v>
      </c>
      <c r="F172" s="74">
        <v>3.79</v>
      </c>
      <c r="G172" s="51">
        <f t="shared" si="2"/>
        <v>37.9</v>
      </c>
      <c r="H172" s="50">
        <v>3898</v>
      </c>
      <c r="I172" s="50"/>
      <c r="J172" s="50"/>
      <c r="K172" s="81"/>
      <c r="L172" s="81"/>
      <c r="M172" s="81"/>
      <c r="N172" s="81"/>
      <c r="O172" s="81"/>
      <c r="P172" s="75"/>
      <c r="Q172" s="75"/>
      <c r="R172" s="75"/>
      <c r="S172" s="75"/>
      <c r="T172" s="75"/>
      <c r="U172" s="75"/>
      <c r="V172" s="75"/>
      <c r="W172" s="75"/>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c r="BI172" s="76"/>
      <c r="BJ172" s="76"/>
      <c r="BK172" s="76"/>
      <c r="BL172" s="76"/>
      <c r="BM172" s="76"/>
      <c r="BN172" s="76"/>
      <c r="BO172" s="76"/>
      <c r="BP172" s="76"/>
      <c r="BQ172" s="76"/>
      <c r="BR172" s="76"/>
      <c r="BS172" s="76"/>
      <c r="BT172" s="76"/>
      <c r="BU172" s="76"/>
      <c r="BV172" s="76"/>
      <c r="BW172" s="76"/>
      <c r="BX172" s="76"/>
      <c r="BY172" s="76"/>
      <c r="BZ172" s="76"/>
      <c r="CA172" s="76"/>
      <c r="CB172" s="76"/>
      <c r="CC172" s="76"/>
      <c r="CD172" s="76"/>
      <c r="CE172" s="76"/>
      <c r="CF172" s="76"/>
      <c r="CG172" s="76"/>
      <c r="CH172" s="76"/>
      <c r="CI172" s="76"/>
      <c r="CJ172" s="76"/>
      <c r="CK172" s="76"/>
      <c r="CL172" s="76"/>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c r="DN172" s="76"/>
      <c r="DO172" s="76"/>
      <c r="DP172" s="76"/>
      <c r="DQ172" s="76"/>
      <c r="DR172" s="76"/>
      <c r="DS172" s="76"/>
      <c r="DT172" s="76"/>
      <c r="DU172" s="76"/>
      <c r="DV172" s="76"/>
      <c r="DW172" s="76"/>
      <c r="DX172" s="76"/>
      <c r="DY172" s="76"/>
      <c r="DZ172" s="76"/>
      <c r="EA172" s="76"/>
      <c r="EB172" s="76"/>
      <c r="EC172" s="76"/>
      <c r="ED172" s="76"/>
      <c r="EE172" s="76"/>
      <c r="EF172" s="76"/>
      <c r="EG172" s="76"/>
      <c r="EH172" s="76"/>
      <c r="EI172" s="76"/>
      <c r="EJ172" s="76"/>
      <c r="EK172" s="76"/>
      <c r="EL172" s="76"/>
      <c r="EM172" s="76"/>
      <c r="EN172" s="76"/>
      <c r="EO172" s="76"/>
      <c r="EP172" s="76"/>
      <c r="EQ172" s="76"/>
      <c r="ER172" s="76"/>
      <c r="ES172" s="76"/>
      <c r="ET172" s="76"/>
      <c r="EU172" s="76"/>
      <c r="EV172" s="76"/>
      <c r="EW172" s="76"/>
      <c r="EX172" s="76"/>
      <c r="EY172" s="76"/>
      <c r="EZ172" s="76"/>
      <c r="FA172" s="76"/>
      <c r="FB172" s="76"/>
      <c r="FC172" s="76"/>
      <c r="FD172" s="76"/>
      <c r="FE172" s="76"/>
      <c r="FF172" s="76"/>
      <c r="FG172" s="76"/>
      <c r="FH172" s="76"/>
      <c r="FI172" s="76"/>
      <c r="FJ172" s="76"/>
      <c r="FK172" s="76"/>
      <c r="FL172" s="76"/>
      <c r="FM172" s="76"/>
      <c r="FN172" s="76"/>
      <c r="FO172" s="76"/>
      <c r="FP172" s="76"/>
      <c r="FQ172" s="76"/>
      <c r="FR172" s="76"/>
      <c r="FS172" s="76"/>
      <c r="FT172" s="76"/>
      <c r="FU172" s="76"/>
      <c r="FV172" s="76"/>
      <c r="FW172" s="76"/>
      <c r="FX172" s="76"/>
      <c r="FY172" s="76"/>
      <c r="FZ172" s="76"/>
      <c r="GA172" s="76"/>
      <c r="GB172" s="76"/>
      <c r="GC172" s="76"/>
      <c r="GD172" s="76"/>
      <c r="GE172" s="76"/>
      <c r="GF172" s="76"/>
      <c r="GG172" s="76"/>
      <c r="GH172" s="76"/>
      <c r="GI172" s="76"/>
      <c r="GJ172" s="76"/>
      <c r="GK172" s="76"/>
      <c r="GL172" s="76"/>
      <c r="GM172" s="76"/>
      <c r="GN172" s="76"/>
      <c r="GO172" s="76"/>
      <c r="GP172" s="76"/>
      <c r="GQ172" s="76"/>
      <c r="GR172" s="76"/>
      <c r="GS172" s="76"/>
      <c r="GT172" s="76"/>
      <c r="GU172" s="76"/>
      <c r="GV172" s="76"/>
      <c r="GW172" s="76"/>
      <c r="GX172" s="76"/>
      <c r="GY172" s="76"/>
      <c r="GZ172" s="76"/>
      <c r="HA172" s="76"/>
      <c r="HB172" s="76"/>
      <c r="HC172" s="76"/>
      <c r="HD172" s="76"/>
      <c r="HE172" s="76"/>
      <c r="HF172" s="76"/>
      <c r="HG172" s="76"/>
      <c r="HH172" s="76"/>
      <c r="HI172" s="76"/>
      <c r="HJ172" s="76"/>
      <c r="HK172" s="76"/>
      <c r="HL172" s="76"/>
      <c r="HM172" s="76"/>
      <c r="HN172" s="76"/>
      <c r="HO172" s="76"/>
      <c r="HP172" s="76"/>
      <c r="HQ172" s="76"/>
      <c r="HR172" s="76"/>
      <c r="HS172" s="76"/>
      <c r="HT172" s="76"/>
      <c r="HU172" s="76"/>
      <c r="HV172" s="76"/>
      <c r="HW172" s="76"/>
      <c r="HX172" s="76"/>
      <c r="HY172" s="76"/>
      <c r="HZ172" s="76"/>
      <c r="IA172" s="76"/>
      <c r="IB172" s="76"/>
      <c r="IC172" s="76"/>
      <c r="ID172" s="76"/>
      <c r="IE172" s="76"/>
      <c r="IF172" s="76"/>
      <c r="IG172" s="76"/>
      <c r="IH172" s="76"/>
      <c r="II172" s="76"/>
      <c r="IJ172" s="76"/>
      <c r="IK172" s="76"/>
      <c r="IL172" s="76"/>
      <c r="IM172" s="76"/>
      <c r="IN172" s="76"/>
      <c r="IO172" s="76"/>
      <c r="IP172" s="76"/>
      <c r="IQ172" s="76"/>
    </row>
    <row r="173" spans="1:251" s="77" customFormat="1" ht="26.1" customHeight="1" x14ac:dyDescent="0.25">
      <c r="A173" s="73">
        <v>3024000000249</v>
      </c>
      <c r="B173" s="48">
        <v>168</v>
      </c>
      <c r="C173" s="49" t="s">
        <v>178</v>
      </c>
      <c r="D173" s="49" t="s">
        <v>5</v>
      </c>
      <c r="E173" s="48">
        <v>10</v>
      </c>
      <c r="F173" s="74">
        <v>3.45</v>
      </c>
      <c r="G173" s="51">
        <f t="shared" si="2"/>
        <v>34.5</v>
      </c>
      <c r="H173" s="50">
        <v>3907</v>
      </c>
      <c r="I173" s="50"/>
      <c r="J173" s="50"/>
      <c r="K173" s="81"/>
      <c r="L173" s="81"/>
      <c r="M173" s="81"/>
      <c r="N173" s="81"/>
      <c r="O173" s="81"/>
      <c r="P173" s="75"/>
      <c r="Q173" s="75"/>
      <c r="R173" s="75"/>
      <c r="S173" s="75"/>
      <c r="T173" s="75"/>
      <c r="U173" s="75"/>
      <c r="V173" s="75"/>
      <c r="W173" s="75"/>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c r="DT173" s="76"/>
      <c r="DU173" s="76"/>
      <c r="DV173" s="76"/>
      <c r="DW173" s="76"/>
      <c r="DX173" s="76"/>
      <c r="DY173" s="76"/>
      <c r="DZ173" s="76"/>
      <c r="EA173" s="76"/>
      <c r="EB173" s="76"/>
      <c r="EC173" s="76"/>
      <c r="ED173" s="76"/>
      <c r="EE173" s="76"/>
      <c r="EF173" s="76"/>
      <c r="EG173" s="76"/>
      <c r="EH173" s="76"/>
      <c r="EI173" s="76"/>
      <c r="EJ173" s="76"/>
      <c r="EK173" s="76"/>
      <c r="EL173" s="76"/>
      <c r="EM173" s="76"/>
      <c r="EN173" s="76"/>
      <c r="EO173" s="76"/>
      <c r="EP173" s="76"/>
      <c r="EQ173" s="76"/>
      <c r="ER173" s="76"/>
      <c r="ES173" s="76"/>
      <c r="ET173" s="76"/>
      <c r="EU173" s="76"/>
      <c r="EV173" s="76"/>
      <c r="EW173" s="76"/>
      <c r="EX173" s="76"/>
      <c r="EY173" s="76"/>
      <c r="EZ173" s="76"/>
      <c r="FA173" s="76"/>
      <c r="FB173" s="76"/>
      <c r="FC173" s="76"/>
      <c r="FD173" s="76"/>
      <c r="FE173" s="76"/>
      <c r="FF173" s="76"/>
      <c r="FG173" s="76"/>
      <c r="FH173" s="76"/>
      <c r="FI173" s="76"/>
      <c r="FJ173" s="76"/>
      <c r="FK173" s="76"/>
      <c r="FL173" s="76"/>
      <c r="FM173" s="76"/>
      <c r="FN173" s="76"/>
      <c r="FO173" s="76"/>
      <c r="FP173" s="76"/>
      <c r="FQ173" s="76"/>
      <c r="FR173" s="76"/>
      <c r="FS173" s="76"/>
      <c r="FT173" s="76"/>
      <c r="FU173" s="76"/>
      <c r="FV173" s="76"/>
      <c r="FW173" s="76"/>
      <c r="FX173" s="76"/>
      <c r="FY173" s="76"/>
      <c r="FZ173" s="76"/>
      <c r="GA173" s="76"/>
      <c r="GB173" s="76"/>
      <c r="GC173" s="76"/>
      <c r="GD173" s="76"/>
      <c r="GE173" s="76"/>
      <c r="GF173" s="76"/>
      <c r="GG173" s="76"/>
      <c r="GH173" s="76"/>
      <c r="GI173" s="76"/>
      <c r="GJ173" s="76"/>
      <c r="GK173" s="76"/>
      <c r="GL173" s="76"/>
      <c r="GM173" s="76"/>
      <c r="GN173" s="76"/>
      <c r="GO173" s="76"/>
      <c r="GP173" s="76"/>
      <c r="GQ173" s="76"/>
      <c r="GR173" s="76"/>
      <c r="GS173" s="76"/>
      <c r="GT173" s="76"/>
      <c r="GU173" s="76"/>
      <c r="GV173" s="76"/>
      <c r="GW173" s="76"/>
      <c r="GX173" s="76"/>
      <c r="GY173" s="76"/>
      <c r="GZ173" s="76"/>
      <c r="HA173" s="76"/>
      <c r="HB173" s="76"/>
      <c r="HC173" s="76"/>
      <c r="HD173" s="76"/>
      <c r="HE173" s="76"/>
      <c r="HF173" s="76"/>
      <c r="HG173" s="76"/>
      <c r="HH173" s="76"/>
      <c r="HI173" s="76"/>
      <c r="HJ173" s="76"/>
      <c r="HK173" s="76"/>
      <c r="HL173" s="76"/>
      <c r="HM173" s="76"/>
      <c r="HN173" s="76"/>
      <c r="HO173" s="76"/>
      <c r="HP173" s="76"/>
      <c r="HQ173" s="76"/>
      <c r="HR173" s="76"/>
      <c r="HS173" s="76"/>
      <c r="HT173" s="76"/>
      <c r="HU173" s="76"/>
      <c r="HV173" s="76"/>
      <c r="HW173" s="76"/>
      <c r="HX173" s="76"/>
      <c r="HY173" s="76"/>
      <c r="HZ173" s="76"/>
      <c r="IA173" s="76"/>
      <c r="IB173" s="76"/>
      <c r="IC173" s="76"/>
      <c r="ID173" s="76"/>
      <c r="IE173" s="76"/>
      <c r="IF173" s="76"/>
      <c r="IG173" s="76"/>
      <c r="IH173" s="76"/>
      <c r="II173" s="76"/>
      <c r="IJ173" s="76"/>
      <c r="IK173" s="76"/>
      <c r="IL173" s="76"/>
      <c r="IM173" s="76"/>
      <c r="IN173" s="76"/>
      <c r="IO173" s="76"/>
      <c r="IP173" s="76"/>
      <c r="IQ173" s="76"/>
    </row>
    <row r="174" spans="1:251" s="77" customFormat="1" ht="26.1" customHeight="1" x14ac:dyDescent="0.25">
      <c r="A174" s="73">
        <v>3024000000259</v>
      </c>
      <c r="B174" s="48">
        <v>169</v>
      </c>
      <c r="C174" s="49" t="s">
        <v>179</v>
      </c>
      <c r="D174" s="49" t="s">
        <v>5</v>
      </c>
      <c r="E174" s="48">
        <v>10</v>
      </c>
      <c r="F174" s="74">
        <v>2.64</v>
      </c>
      <c r="G174" s="51">
        <f t="shared" si="2"/>
        <v>26.400000000000002</v>
      </c>
      <c r="H174" s="50">
        <v>3889</v>
      </c>
      <c r="I174" s="50"/>
      <c r="J174" s="50"/>
      <c r="K174" s="81"/>
      <c r="L174" s="81"/>
      <c r="M174" s="81"/>
      <c r="N174" s="81"/>
      <c r="O174" s="81"/>
      <c r="P174" s="75"/>
      <c r="Q174" s="75"/>
      <c r="R174" s="75"/>
      <c r="S174" s="75"/>
      <c r="T174" s="75"/>
      <c r="U174" s="75"/>
      <c r="V174" s="75"/>
      <c r="W174" s="75"/>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c r="DN174" s="76"/>
      <c r="DO174" s="76"/>
      <c r="DP174" s="76"/>
      <c r="DQ174" s="76"/>
      <c r="DR174" s="76"/>
      <c r="DS174" s="76"/>
      <c r="DT174" s="76"/>
      <c r="DU174" s="76"/>
      <c r="DV174" s="76"/>
      <c r="DW174" s="76"/>
      <c r="DX174" s="76"/>
      <c r="DY174" s="76"/>
      <c r="DZ174" s="76"/>
      <c r="EA174" s="76"/>
      <c r="EB174" s="76"/>
      <c r="EC174" s="76"/>
      <c r="ED174" s="76"/>
      <c r="EE174" s="76"/>
      <c r="EF174" s="76"/>
      <c r="EG174" s="76"/>
      <c r="EH174" s="76"/>
      <c r="EI174" s="76"/>
      <c r="EJ174" s="76"/>
      <c r="EK174" s="76"/>
      <c r="EL174" s="76"/>
      <c r="EM174" s="76"/>
      <c r="EN174" s="76"/>
      <c r="EO174" s="76"/>
      <c r="EP174" s="76"/>
      <c r="EQ174" s="76"/>
      <c r="ER174" s="76"/>
      <c r="ES174" s="76"/>
      <c r="ET174" s="76"/>
      <c r="EU174" s="76"/>
      <c r="EV174" s="76"/>
      <c r="EW174" s="76"/>
      <c r="EX174" s="76"/>
      <c r="EY174" s="76"/>
      <c r="EZ174" s="76"/>
      <c r="FA174" s="76"/>
      <c r="FB174" s="76"/>
      <c r="FC174" s="76"/>
      <c r="FD174" s="76"/>
      <c r="FE174" s="76"/>
      <c r="FF174" s="76"/>
      <c r="FG174" s="76"/>
      <c r="FH174" s="76"/>
      <c r="FI174" s="76"/>
      <c r="FJ174" s="76"/>
      <c r="FK174" s="76"/>
      <c r="FL174" s="76"/>
      <c r="FM174" s="76"/>
      <c r="FN174" s="76"/>
      <c r="FO174" s="76"/>
      <c r="FP174" s="76"/>
      <c r="FQ174" s="76"/>
      <c r="FR174" s="76"/>
      <c r="FS174" s="76"/>
      <c r="FT174" s="76"/>
      <c r="FU174" s="76"/>
      <c r="FV174" s="76"/>
      <c r="FW174" s="76"/>
      <c r="FX174" s="76"/>
      <c r="FY174" s="76"/>
      <c r="FZ174" s="76"/>
      <c r="GA174" s="76"/>
      <c r="GB174" s="76"/>
      <c r="GC174" s="76"/>
      <c r="GD174" s="76"/>
      <c r="GE174" s="76"/>
      <c r="GF174" s="76"/>
      <c r="GG174" s="76"/>
      <c r="GH174" s="76"/>
      <c r="GI174" s="76"/>
      <c r="GJ174" s="76"/>
      <c r="GK174" s="76"/>
      <c r="GL174" s="76"/>
      <c r="GM174" s="76"/>
      <c r="GN174" s="76"/>
      <c r="GO174" s="76"/>
      <c r="GP174" s="76"/>
      <c r="GQ174" s="76"/>
      <c r="GR174" s="76"/>
      <c r="GS174" s="76"/>
      <c r="GT174" s="76"/>
      <c r="GU174" s="76"/>
      <c r="GV174" s="76"/>
      <c r="GW174" s="76"/>
      <c r="GX174" s="76"/>
      <c r="GY174" s="76"/>
      <c r="GZ174" s="76"/>
      <c r="HA174" s="76"/>
      <c r="HB174" s="76"/>
      <c r="HC174" s="76"/>
      <c r="HD174" s="76"/>
      <c r="HE174" s="76"/>
      <c r="HF174" s="76"/>
      <c r="HG174" s="76"/>
      <c r="HH174" s="76"/>
      <c r="HI174" s="76"/>
      <c r="HJ174" s="76"/>
      <c r="HK174" s="76"/>
      <c r="HL174" s="76"/>
      <c r="HM174" s="76"/>
      <c r="HN174" s="76"/>
      <c r="HO174" s="76"/>
      <c r="HP174" s="76"/>
      <c r="HQ174" s="76"/>
      <c r="HR174" s="76"/>
      <c r="HS174" s="76"/>
      <c r="HT174" s="76"/>
      <c r="HU174" s="76"/>
      <c r="HV174" s="76"/>
      <c r="HW174" s="76"/>
      <c r="HX174" s="76"/>
      <c r="HY174" s="76"/>
      <c r="HZ174" s="76"/>
      <c r="IA174" s="76"/>
      <c r="IB174" s="76"/>
      <c r="IC174" s="76"/>
      <c r="ID174" s="76"/>
      <c r="IE174" s="76"/>
      <c r="IF174" s="76"/>
      <c r="IG174" s="76"/>
      <c r="IH174" s="76"/>
      <c r="II174" s="76"/>
      <c r="IJ174" s="76"/>
      <c r="IK174" s="76"/>
      <c r="IL174" s="76"/>
      <c r="IM174" s="76"/>
      <c r="IN174" s="76"/>
      <c r="IO174" s="76"/>
      <c r="IP174" s="76"/>
      <c r="IQ174" s="76"/>
    </row>
    <row r="175" spans="1:251" s="77" customFormat="1" ht="26.1" customHeight="1" x14ac:dyDescent="0.25">
      <c r="A175" s="73">
        <v>3024000000279</v>
      </c>
      <c r="B175" s="48">
        <v>170</v>
      </c>
      <c r="C175" s="49" t="s">
        <v>180</v>
      </c>
      <c r="D175" s="49" t="s">
        <v>5</v>
      </c>
      <c r="E175" s="48">
        <v>10</v>
      </c>
      <c r="F175" s="74">
        <v>1.02</v>
      </c>
      <c r="G175" s="51">
        <f t="shared" si="2"/>
        <v>10.199999999999999</v>
      </c>
      <c r="H175" s="50">
        <v>3868</v>
      </c>
      <c r="I175" s="50"/>
      <c r="J175" s="50"/>
      <c r="K175" s="81"/>
      <c r="L175" s="81"/>
      <c r="M175" s="81"/>
      <c r="N175" s="81"/>
      <c r="O175" s="81"/>
      <c r="P175" s="75"/>
      <c r="Q175" s="75"/>
      <c r="R175" s="75"/>
      <c r="S175" s="75"/>
      <c r="T175" s="75"/>
      <c r="U175" s="75"/>
      <c r="V175" s="75"/>
      <c r="W175" s="75"/>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c r="DN175" s="76"/>
      <c r="DO175" s="76"/>
      <c r="DP175" s="76"/>
      <c r="DQ175" s="76"/>
      <c r="DR175" s="76"/>
      <c r="DS175" s="76"/>
      <c r="DT175" s="76"/>
      <c r="DU175" s="76"/>
      <c r="DV175" s="76"/>
      <c r="DW175" s="76"/>
      <c r="DX175" s="76"/>
      <c r="DY175" s="76"/>
      <c r="DZ175" s="76"/>
      <c r="EA175" s="76"/>
      <c r="EB175" s="76"/>
      <c r="EC175" s="76"/>
      <c r="ED175" s="76"/>
      <c r="EE175" s="76"/>
      <c r="EF175" s="76"/>
      <c r="EG175" s="76"/>
      <c r="EH175" s="76"/>
      <c r="EI175" s="76"/>
      <c r="EJ175" s="76"/>
      <c r="EK175" s="76"/>
      <c r="EL175" s="76"/>
      <c r="EM175" s="76"/>
      <c r="EN175" s="76"/>
      <c r="EO175" s="76"/>
      <c r="EP175" s="76"/>
      <c r="EQ175" s="76"/>
      <c r="ER175" s="76"/>
      <c r="ES175" s="76"/>
      <c r="ET175" s="76"/>
      <c r="EU175" s="76"/>
      <c r="EV175" s="76"/>
      <c r="EW175" s="76"/>
      <c r="EX175" s="76"/>
      <c r="EY175" s="76"/>
      <c r="EZ175" s="76"/>
      <c r="FA175" s="76"/>
      <c r="FB175" s="76"/>
      <c r="FC175" s="76"/>
      <c r="FD175" s="76"/>
      <c r="FE175" s="76"/>
      <c r="FF175" s="76"/>
      <c r="FG175" s="76"/>
      <c r="FH175" s="76"/>
      <c r="FI175" s="76"/>
      <c r="FJ175" s="76"/>
      <c r="FK175" s="76"/>
      <c r="FL175" s="76"/>
      <c r="FM175" s="76"/>
      <c r="FN175" s="76"/>
      <c r="FO175" s="76"/>
      <c r="FP175" s="76"/>
      <c r="FQ175" s="76"/>
      <c r="FR175" s="76"/>
      <c r="FS175" s="76"/>
      <c r="FT175" s="76"/>
      <c r="FU175" s="76"/>
      <c r="FV175" s="76"/>
      <c r="FW175" s="76"/>
      <c r="FX175" s="76"/>
      <c r="FY175" s="76"/>
      <c r="FZ175" s="76"/>
      <c r="GA175" s="76"/>
      <c r="GB175" s="76"/>
      <c r="GC175" s="76"/>
      <c r="GD175" s="76"/>
      <c r="GE175" s="76"/>
      <c r="GF175" s="76"/>
      <c r="GG175" s="76"/>
      <c r="GH175" s="76"/>
      <c r="GI175" s="76"/>
      <c r="GJ175" s="76"/>
      <c r="GK175" s="76"/>
      <c r="GL175" s="76"/>
      <c r="GM175" s="76"/>
      <c r="GN175" s="76"/>
      <c r="GO175" s="76"/>
      <c r="GP175" s="76"/>
      <c r="GQ175" s="76"/>
      <c r="GR175" s="76"/>
      <c r="GS175" s="76"/>
      <c r="GT175" s="76"/>
      <c r="GU175" s="76"/>
      <c r="GV175" s="76"/>
      <c r="GW175" s="76"/>
      <c r="GX175" s="76"/>
      <c r="GY175" s="76"/>
      <c r="GZ175" s="76"/>
      <c r="HA175" s="76"/>
      <c r="HB175" s="76"/>
      <c r="HC175" s="76"/>
      <c r="HD175" s="76"/>
      <c r="HE175" s="76"/>
      <c r="HF175" s="76"/>
      <c r="HG175" s="76"/>
      <c r="HH175" s="76"/>
      <c r="HI175" s="76"/>
      <c r="HJ175" s="76"/>
      <c r="HK175" s="76"/>
      <c r="HL175" s="76"/>
      <c r="HM175" s="76"/>
      <c r="HN175" s="76"/>
      <c r="HO175" s="76"/>
      <c r="HP175" s="76"/>
      <c r="HQ175" s="76"/>
      <c r="HR175" s="76"/>
      <c r="HS175" s="76"/>
      <c r="HT175" s="76"/>
      <c r="HU175" s="76"/>
      <c r="HV175" s="76"/>
      <c r="HW175" s="76"/>
      <c r="HX175" s="76"/>
      <c r="HY175" s="76"/>
      <c r="HZ175" s="76"/>
      <c r="IA175" s="76"/>
      <c r="IB175" s="76"/>
      <c r="IC175" s="76"/>
      <c r="ID175" s="76"/>
      <c r="IE175" s="76"/>
      <c r="IF175" s="76"/>
      <c r="IG175" s="76"/>
      <c r="IH175" s="76"/>
      <c r="II175" s="76"/>
      <c r="IJ175" s="76"/>
      <c r="IK175" s="76"/>
      <c r="IL175" s="76"/>
      <c r="IM175" s="76"/>
      <c r="IN175" s="76"/>
      <c r="IO175" s="76"/>
      <c r="IP175" s="76"/>
      <c r="IQ175" s="76"/>
    </row>
    <row r="176" spans="1:251" s="77" customFormat="1" ht="26.1" customHeight="1" x14ac:dyDescent="0.25">
      <c r="A176" s="73">
        <v>3024000000280</v>
      </c>
      <c r="B176" s="48">
        <v>171</v>
      </c>
      <c r="C176" s="49" t="s">
        <v>181</v>
      </c>
      <c r="D176" s="49" t="s">
        <v>5</v>
      </c>
      <c r="E176" s="48">
        <v>10</v>
      </c>
      <c r="F176" s="74">
        <v>2.93</v>
      </c>
      <c r="G176" s="51">
        <f t="shared" si="2"/>
        <v>29.3</v>
      </c>
      <c r="H176" s="50">
        <v>3869</v>
      </c>
      <c r="I176" s="50"/>
      <c r="J176" s="50"/>
      <c r="K176" s="81"/>
      <c r="L176" s="81"/>
      <c r="M176" s="81"/>
      <c r="N176" s="81"/>
      <c r="O176" s="81"/>
      <c r="P176" s="75"/>
      <c r="Q176" s="75"/>
      <c r="R176" s="75"/>
      <c r="S176" s="75"/>
      <c r="T176" s="75"/>
      <c r="U176" s="75"/>
      <c r="V176" s="75"/>
      <c r="W176" s="75"/>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76"/>
      <c r="BW176" s="76"/>
      <c r="BX176" s="76"/>
      <c r="BY176" s="76"/>
      <c r="BZ176" s="76"/>
      <c r="CA176" s="76"/>
      <c r="CB176" s="76"/>
      <c r="CC176" s="76"/>
      <c r="CD176" s="76"/>
      <c r="CE176" s="76"/>
      <c r="CF176" s="76"/>
      <c r="CG176" s="76"/>
      <c r="CH176" s="76"/>
      <c r="CI176" s="76"/>
      <c r="CJ176" s="76"/>
      <c r="CK176" s="76"/>
      <c r="CL176" s="76"/>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c r="DN176" s="76"/>
      <c r="DO176" s="76"/>
      <c r="DP176" s="76"/>
      <c r="DQ176" s="76"/>
      <c r="DR176" s="76"/>
      <c r="DS176" s="76"/>
      <c r="DT176" s="76"/>
      <c r="DU176" s="76"/>
      <c r="DV176" s="76"/>
      <c r="DW176" s="76"/>
      <c r="DX176" s="76"/>
      <c r="DY176" s="76"/>
      <c r="DZ176" s="76"/>
      <c r="EA176" s="76"/>
      <c r="EB176" s="76"/>
      <c r="EC176" s="76"/>
      <c r="ED176" s="76"/>
      <c r="EE176" s="76"/>
      <c r="EF176" s="76"/>
      <c r="EG176" s="76"/>
      <c r="EH176" s="76"/>
      <c r="EI176" s="76"/>
      <c r="EJ176" s="76"/>
      <c r="EK176" s="76"/>
      <c r="EL176" s="76"/>
      <c r="EM176" s="76"/>
      <c r="EN176" s="76"/>
      <c r="EO176" s="76"/>
      <c r="EP176" s="76"/>
      <c r="EQ176" s="76"/>
      <c r="ER176" s="76"/>
      <c r="ES176" s="76"/>
      <c r="ET176" s="76"/>
      <c r="EU176" s="76"/>
      <c r="EV176" s="76"/>
      <c r="EW176" s="76"/>
      <c r="EX176" s="76"/>
      <c r="EY176" s="76"/>
      <c r="EZ176" s="76"/>
      <c r="FA176" s="76"/>
      <c r="FB176" s="76"/>
      <c r="FC176" s="76"/>
      <c r="FD176" s="76"/>
      <c r="FE176" s="76"/>
      <c r="FF176" s="76"/>
      <c r="FG176" s="76"/>
      <c r="FH176" s="76"/>
      <c r="FI176" s="76"/>
      <c r="FJ176" s="76"/>
      <c r="FK176" s="76"/>
      <c r="FL176" s="76"/>
      <c r="FM176" s="76"/>
      <c r="FN176" s="76"/>
      <c r="FO176" s="76"/>
      <c r="FP176" s="76"/>
      <c r="FQ176" s="76"/>
      <c r="FR176" s="76"/>
      <c r="FS176" s="76"/>
      <c r="FT176" s="76"/>
      <c r="FU176" s="76"/>
      <c r="FV176" s="76"/>
      <c r="FW176" s="76"/>
      <c r="FX176" s="76"/>
      <c r="FY176" s="76"/>
      <c r="FZ176" s="76"/>
      <c r="GA176" s="76"/>
      <c r="GB176" s="76"/>
      <c r="GC176" s="76"/>
      <c r="GD176" s="76"/>
      <c r="GE176" s="76"/>
      <c r="GF176" s="76"/>
      <c r="GG176" s="76"/>
      <c r="GH176" s="76"/>
      <c r="GI176" s="76"/>
      <c r="GJ176" s="76"/>
      <c r="GK176" s="76"/>
      <c r="GL176" s="76"/>
      <c r="GM176" s="76"/>
      <c r="GN176" s="76"/>
      <c r="GO176" s="76"/>
      <c r="GP176" s="76"/>
      <c r="GQ176" s="76"/>
      <c r="GR176" s="76"/>
      <c r="GS176" s="76"/>
      <c r="GT176" s="76"/>
      <c r="GU176" s="76"/>
      <c r="GV176" s="76"/>
      <c r="GW176" s="76"/>
      <c r="GX176" s="76"/>
      <c r="GY176" s="76"/>
      <c r="GZ176" s="76"/>
      <c r="HA176" s="76"/>
      <c r="HB176" s="76"/>
      <c r="HC176" s="76"/>
      <c r="HD176" s="76"/>
      <c r="HE176" s="76"/>
      <c r="HF176" s="76"/>
      <c r="HG176" s="76"/>
      <c r="HH176" s="76"/>
      <c r="HI176" s="76"/>
      <c r="HJ176" s="76"/>
      <c r="HK176" s="76"/>
      <c r="HL176" s="76"/>
      <c r="HM176" s="76"/>
      <c r="HN176" s="76"/>
      <c r="HO176" s="76"/>
      <c r="HP176" s="76"/>
      <c r="HQ176" s="76"/>
      <c r="HR176" s="76"/>
      <c r="HS176" s="76"/>
      <c r="HT176" s="76"/>
      <c r="HU176" s="76"/>
      <c r="HV176" s="76"/>
      <c r="HW176" s="76"/>
      <c r="HX176" s="76"/>
      <c r="HY176" s="76"/>
      <c r="HZ176" s="76"/>
      <c r="IA176" s="76"/>
      <c r="IB176" s="76"/>
      <c r="IC176" s="76"/>
      <c r="ID176" s="76"/>
      <c r="IE176" s="76"/>
      <c r="IF176" s="76"/>
      <c r="IG176" s="76"/>
      <c r="IH176" s="76"/>
      <c r="II176" s="76"/>
      <c r="IJ176" s="76"/>
      <c r="IK176" s="76"/>
      <c r="IL176" s="76"/>
      <c r="IM176" s="76"/>
      <c r="IN176" s="76"/>
      <c r="IO176" s="76"/>
      <c r="IP176" s="76"/>
      <c r="IQ176" s="76"/>
    </row>
    <row r="177" spans="1:251" s="77" customFormat="1" ht="26.1" customHeight="1" x14ac:dyDescent="0.25">
      <c r="A177" s="73">
        <v>3024000001083</v>
      </c>
      <c r="B177" s="48">
        <v>172</v>
      </c>
      <c r="C177" s="49" t="s">
        <v>182</v>
      </c>
      <c r="D177" s="49" t="s">
        <v>5</v>
      </c>
      <c r="E177" s="48">
        <v>10</v>
      </c>
      <c r="F177" s="74">
        <v>3.56</v>
      </c>
      <c r="G177" s="51">
        <f t="shared" si="2"/>
        <v>35.6</v>
      </c>
      <c r="H177" s="50">
        <v>3872</v>
      </c>
      <c r="I177" s="50"/>
      <c r="J177" s="50"/>
      <c r="K177" s="81"/>
      <c r="L177" s="81"/>
      <c r="M177" s="81"/>
      <c r="N177" s="81"/>
      <c r="O177" s="81"/>
      <c r="P177" s="75"/>
      <c r="Q177" s="75"/>
      <c r="R177" s="75"/>
      <c r="S177" s="75"/>
      <c r="T177" s="75"/>
      <c r="U177" s="75"/>
      <c r="V177" s="75"/>
      <c r="W177" s="75"/>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76"/>
      <c r="BK177" s="76"/>
      <c r="BL177" s="76"/>
      <c r="BM177" s="76"/>
      <c r="BN177" s="76"/>
      <c r="BO177" s="76"/>
      <c r="BP177" s="76"/>
      <c r="BQ177" s="76"/>
      <c r="BR177" s="76"/>
      <c r="BS177" s="76"/>
      <c r="BT177" s="76"/>
      <c r="BU177" s="76"/>
      <c r="BV177" s="76"/>
      <c r="BW177" s="76"/>
      <c r="BX177" s="76"/>
      <c r="BY177" s="76"/>
      <c r="BZ177" s="76"/>
      <c r="CA177" s="76"/>
      <c r="CB177" s="76"/>
      <c r="CC177" s="76"/>
      <c r="CD177" s="76"/>
      <c r="CE177" s="76"/>
      <c r="CF177" s="76"/>
      <c r="CG177" s="76"/>
      <c r="CH177" s="76"/>
      <c r="CI177" s="76"/>
      <c r="CJ177" s="76"/>
      <c r="CK177" s="76"/>
      <c r="CL177" s="76"/>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c r="DN177" s="76"/>
      <c r="DO177" s="76"/>
      <c r="DP177" s="76"/>
      <c r="DQ177" s="76"/>
      <c r="DR177" s="76"/>
      <c r="DS177" s="76"/>
      <c r="DT177" s="76"/>
      <c r="DU177" s="76"/>
      <c r="DV177" s="76"/>
      <c r="DW177" s="76"/>
      <c r="DX177" s="76"/>
      <c r="DY177" s="76"/>
      <c r="DZ177" s="76"/>
      <c r="EA177" s="76"/>
      <c r="EB177" s="76"/>
      <c r="EC177" s="76"/>
      <c r="ED177" s="76"/>
      <c r="EE177" s="76"/>
      <c r="EF177" s="76"/>
      <c r="EG177" s="76"/>
      <c r="EH177" s="76"/>
      <c r="EI177" s="76"/>
      <c r="EJ177" s="76"/>
      <c r="EK177" s="76"/>
      <c r="EL177" s="76"/>
      <c r="EM177" s="76"/>
      <c r="EN177" s="76"/>
      <c r="EO177" s="76"/>
      <c r="EP177" s="76"/>
      <c r="EQ177" s="76"/>
      <c r="ER177" s="76"/>
      <c r="ES177" s="76"/>
      <c r="ET177" s="76"/>
      <c r="EU177" s="76"/>
      <c r="EV177" s="76"/>
      <c r="EW177" s="76"/>
      <c r="EX177" s="76"/>
      <c r="EY177" s="76"/>
      <c r="EZ177" s="76"/>
      <c r="FA177" s="76"/>
      <c r="FB177" s="76"/>
      <c r="FC177" s="76"/>
      <c r="FD177" s="76"/>
      <c r="FE177" s="76"/>
      <c r="FF177" s="76"/>
      <c r="FG177" s="76"/>
      <c r="FH177" s="76"/>
      <c r="FI177" s="76"/>
      <c r="FJ177" s="76"/>
      <c r="FK177" s="76"/>
      <c r="FL177" s="76"/>
      <c r="FM177" s="76"/>
      <c r="FN177" s="76"/>
      <c r="FO177" s="76"/>
      <c r="FP177" s="76"/>
      <c r="FQ177" s="76"/>
      <c r="FR177" s="76"/>
      <c r="FS177" s="76"/>
      <c r="FT177" s="76"/>
      <c r="FU177" s="76"/>
      <c r="FV177" s="76"/>
      <c r="FW177" s="76"/>
      <c r="FX177" s="76"/>
      <c r="FY177" s="76"/>
      <c r="FZ177" s="76"/>
      <c r="GA177" s="76"/>
      <c r="GB177" s="76"/>
      <c r="GC177" s="76"/>
      <c r="GD177" s="76"/>
      <c r="GE177" s="76"/>
      <c r="GF177" s="76"/>
      <c r="GG177" s="76"/>
      <c r="GH177" s="76"/>
      <c r="GI177" s="76"/>
      <c r="GJ177" s="76"/>
      <c r="GK177" s="76"/>
      <c r="GL177" s="76"/>
      <c r="GM177" s="76"/>
      <c r="GN177" s="76"/>
      <c r="GO177" s="76"/>
      <c r="GP177" s="76"/>
      <c r="GQ177" s="76"/>
      <c r="GR177" s="76"/>
      <c r="GS177" s="76"/>
      <c r="GT177" s="76"/>
      <c r="GU177" s="76"/>
      <c r="GV177" s="76"/>
      <c r="GW177" s="76"/>
      <c r="GX177" s="76"/>
      <c r="GY177" s="76"/>
      <c r="GZ177" s="76"/>
      <c r="HA177" s="76"/>
      <c r="HB177" s="76"/>
      <c r="HC177" s="76"/>
      <c r="HD177" s="76"/>
      <c r="HE177" s="76"/>
      <c r="HF177" s="76"/>
      <c r="HG177" s="76"/>
      <c r="HH177" s="76"/>
      <c r="HI177" s="76"/>
      <c r="HJ177" s="76"/>
      <c r="HK177" s="76"/>
      <c r="HL177" s="76"/>
      <c r="HM177" s="76"/>
      <c r="HN177" s="76"/>
      <c r="HO177" s="76"/>
      <c r="HP177" s="76"/>
      <c r="HQ177" s="76"/>
      <c r="HR177" s="76"/>
      <c r="HS177" s="76"/>
      <c r="HT177" s="76"/>
      <c r="HU177" s="76"/>
      <c r="HV177" s="76"/>
      <c r="HW177" s="76"/>
      <c r="HX177" s="76"/>
      <c r="HY177" s="76"/>
      <c r="HZ177" s="76"/>
      <c r="IA177" s="76"/>
      <c r="IB177" s="76"/>
      <c r="IC177" s="76"/>
      <c r="ID177" s="76"/>
      <c r="IE177" s="76"/>
      <c r="IF177" s="76"/>
      <c r="IG177" s="76"/>
      <c r="IH177" s="76"/>
      <c r="II177" s="76"/>
      <c r="IJ177" s="76"/>
      <c r="IK177" s="76"/>
      <c r="IL177" s="76"/>
      <c r="IM177" s="76"/>
      <c r="IN177" s="76"/>
      <c r="IO177" s="76"/>
      <c r="IP177" s="76"/>
      <c r="IQ177" s="76"/>
    </row>
    <row r="178" spans="1:251" s="77" customFormat="1" ht="26.1" customHeight="1" x14ac:dyDescent="0.25">
      <c r="A178" s="73">
        <v>3024000000283</v>
      </c>
      <c r="B178" s="48">
        <v>173</v>
      </c>
      <c r="C178" s="49" t="s">
        <v>183</v>
      </c>
      <c r="D178" s="49" t="s">
        <v>5</v>
      </c>
      <c r="E178" s="48">
        <v>10</v>
      </c>
      <c r="F178" s="74">
        <v>9.18</v>
      </c>
      <c r="G178" s="51">
        <f t="shared" si="2"/>
        <v>91.8</v>
      </c>
      <c r="H178" s="50">
        <v>3850</v>
      </c>
      <c r="I178" s="50"/>
      <c r="J178" s="50"/>
      <c r="K178" s="81"/>
      <c r="L178" s="81"/>
      <c r="M178" s="81"/>
      <c r="N178" s="81"/>
      <c r="O178" s="81"/>
      <c r="P178" s="75"/>
      <c r="Q178" s="75"/>
      <c r="R178" s="75"/>
      <c r="S178" s="75"/>
      <c r="T178" s="75"/>
      <c r="U178" s="75"/>
      <c r="V178" s="75"/>
      <c r="W178" s="75"/>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c r="DT178" s="76"/>
      <c r="DU178" s="76"/>
      <c r="DV178" s="76"/>
      <c r="DW178" s="76"/>
      <c r="DX178" s="76"/>
      <c r="DY178" s="76"/>
      <c r="DZ178" s="76"/>
      <c r="EA178" s="76"/>
      <c r="EB178" s="76"/>
      <c r="EC178" s="76"/>
      <c r="ED178" s="76"/>
      <c r="EE178" s="76"/>
      <c r="EF178" s="76"/>
      <c r="EG178" s="76"/>
      <c r="EH178" s="76"/>
      <c r="EI178" s="76"/>
      <c r="EJ178" s="76"/>
      <c r="EK178" s="76"/>
      <c r="EL178" s="76"/>
      <c r="EM178" s="76"/>
      <c r="EN178" s="76"/>
      <c r="EO178" s="76"/>
      <c r="EP178" s="76"/>
      <c r="EQ178" s="76"/>
      <c r="ER178" s="76"/>
      <c r="ES178" s="76"/>
      <c r="ET178" s="76"/>
      <c r="EU178" s="76"/>
      <c r="EV178" s="76"/>
      <c r="EW178" s="76"/>
      <c r="EX178" s="76"/>
      <c r="EY178" s="76"/>
      <c r="EZ178" s="76"/>
      <c r="FA178" s="76"/>
      <c r="FB178" s="76"/>
      <c r="FC178" s="76"/>
      <c r="FD178" s="76"/>
      <c r="FE178" s="76"/>
      <c r="FF178" s="76"/>
      <c r="FG178" s="76"/>
      <c r="FH178" s="76"/>
      <c r="FI178" s="76"/>
      <c r="FJ178" s="76"/>
      <c r="FK178" s="76"/>
      <c r="FL178" s="76"/>
      <c r="FM178" s="76"/>
      <c r="FN178" s="76"/>
      <c r="FO178" s="76"/>
      <c r="FP178" s="76"/>
      <c r="FQ178" s="76"/>
      <c r="FR178" s="76"/>
      <c r="FS178" s="76"/>
      <c r="FT178" s="76"/>
      <c r="FU178" s="76"/>
      <c r="FV178" s="76"/>
      <c r="FW178" s="76"/>
      <c r="FX178" s="76"/>
      <c r="FY178" s="76"/>
      <c r="FZ178" s="76"/>
      <c r="GA178" s="76"/>
      <c r="GB178" s="76"/>
      <c r="GC178" s="76"/>
      <c r="GD178" s="76"/>
      <c r="GE178" s="76"/>
      <c r="GF178" s="76"/>
      <c r="GG178" s="76"/>
      <c r="GH178" s="76"/>
      <c r="GI178" s="76"/>
      <c r="GJ178" s="76"/>
      <c r="GK178" s="76"/>
      <c r="GL178" s="76"/>
      <c r="GM178" s="76"/>
      <c r="GN178" s="76"/>
      <c r="GO178" s="76"/>
      <c r="GP178" s="76"/>
      <c r="GQ178" s="76"/>
      <c r="GR178" s="76"/>
      <c r="GS178" s="76"/>
      <c r="GT178" s="76"/>
      <c r="GU178" s="76"/>
      <c r="GV178" s="76"/>
      <c r="GW178" s="76"/>
      <c r="GX178" s="76"/>
      <c r="GY178" s="76"/>
      <c r="GZ178" s="76"/>
      <c r="HA178" s="76"/>
      <c r="HB178" s="76"/>
      <c r="HC178" s="76"/>
      <c r="HD178" s="76"/>
      <c r="HE178" s="76"/>
      <c r="HF178" s="76"/>
      <c r="HG178" s="76"/>
      <c r="HH178" s="76"/>
      <c r="HI178" s="76"/>
      <c r="HJ178" s="76"/>
      <c r="HK178" s="76"/>
      <c r="HL178" s="76"/>
      <c r="HM178" s="76"/>
      <c r="HN178" s="76"/>
      <c r="HO178" s="76"/>
      <c r="HP178" s="76"/>
      <c r="HQ178" s="76"/>
      <c r="HR178" s="76"/>
      <c r="HS178" s="76"/>
      <c r="HT178" s="76"/>
      <c r="HU178" s="76"/>
      <c r="HV178" s="76"/>
      <c r="HW178" s="76"/>
      <c r="HX178" s="76"/>
      <c r="HY178" s="76"/>
      <c r="HZ178" s="76"/>
      <c r="IA178" s="76"/>
      <c r="IB178" s="76"/>
      <c r="IC178" s="76"/>
      <c r="ID178" s="76"/>
      <c r="IE178" s="76"/>
      <c r="IF178" s="76"/>
      <c r="IG178" s="76"/>
      <c r="IH178" s="76"/>
      <c r="II178" s="76"/>
      <c r="IJ178" s="76"/>
      <c r="IK178" s="76"/>
      <c r="IL178" s="76"/>
      <c r="IM178" s="76"/>
      <c r="IN178" s="76"/>
      <c r="IO178" s="76"/>
      <c r="IP178" s="76"/>
      <c r="IQ178" s="76"/>
    </row>
    <row r="179" spans="1:251" s="77" customFormat="1" ht="26.1" customHeight="1" x14ac:dyDescent="0.25">
      <c r="A179" s="73">
        <v>3024000000284</v>
      </c>
      <c r="B179" s="48">
        <v>174</v>
      </c>
      <c r="C179" s="49" t="s">
        <v>184</v>
      </c>
      <c r="D179" s="49" t="s">
        <v>5</v>
      </c>
      <c r="E179" s="48">
        <v>10</v>
      </c>
      <c r="F179" s="74">
        <v>3.87</v>
      </c>
      <c r="G179" s="51">
        <f t="shared" si="2"/>
        <v>38.700000000000003</v>
      </c>
      <c r="H179" s="50">
        <v>38023</v>
      </c>
      <c r="I179" s="50"/>
      <c r="J179" s="50"/>
      <c r="K179" s="81"/>
      <c r="L179" s="81"/>
      <c r="M179" s="81"/>
      <c r="N179" s="81"/>
      <c r="O179" s="81"/>
      <c r="P179" s="75"/>
      <c r="Q179" s="75"/>
      <c r="R179" s="75"/>
      <c r="S179" s="75"/>
      <c r="T179" s="75"/>
      <c r="U179" s="75"/>
      <c r="V179" s="75"/>
      <c r="W179" s="75"/>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c r="DN179" s="76"/>
      <c r="DO179" s="76"/>
      <c r="DP179" s="76"/>
      <c r="DQ179" s="76"/>
      <c r="DR179" s="76"/>
      <c r="DS179" s="76"/>
      <c r="DT179" s="76"/>
      <c r="DU179" s="76"/>
      <c r="DV179" s="76"/>
      <c r="DW179" s="76"/>
      <c r="DX179" s="76"/>
      <c r="DY179" s="76"/>
      <c r="DZ179" s="76"/>
      <c r="EA179" s="76"/>
      <c r="EB179" s="76"/>
      <c r="EC179" s="76"/>
      <c r="ED179" s="76"/>
      <c r="EE179" s="76"/>
      <c r="EF179" s="76"/>
      <c r="EG179" s="76"/>
      <c r="EH179" s="76"/>
      <c r="EI179" s="76"/>
      <c r="EJ179" s="76"/>
      <c r="EK179" s="76"/>
      <c r="EL179" s="76"/>
      <c r="EM179" s="76"/>
      <c r="EN179" s="76"/>
      <c r="EO179" s="76"/>
      <c r="EP179" s="76"/>
      <c r="EQ179" s="76"/>
      <c r="ER179" s="76"/>
      <c r="ES179" s="76"/>
      <c r="ET179" s="76"/>
      <c r="EU179" s="76"/>
      <c r="EV179" s="76"/>
      <c r="EW179" s="76"/>
      <c r="EX179" s="76"/>
      <c r="EY179" s="76"/>
      <c r="EZ179" s="76"/>
      <c r="FA179" s="76"/>
      <c r="FB179" s="76"/>
      <c r="FC179" s="76"/>
      <c r="FD179" s="76"/>
      <c r="FE179" s="76"/>
      <c r="FF179" s="76"/>
      <c r="FG179" s="76"/>
      <c r="FH179" s="76"/>
      <c r="FI179" s="76"/>
      <c r="FJ179" s="76"/>
      <c r="FK179" s="76"/>
      <c r="FL179" s="76"/>
      <c r="FM179" s="76"/>
      <c r="FN179" s="76"/>
      <c r="FO179" s="76"/>
      <c r="FP179" s="76"/>
      <c r="FQ179" s="76"/>
      <c r="FR179" s="76"/>
      <c r="FS179" s="76"/>
      <c r="FT179" s="76"/>
      <c r="FU179" s="76"/>
      <c r="FV179" s="76"/>
      <c r="FW179" s="76"/>
      <c r="FX179" s="76"/>
      <c r="FY179" s="76"/>
      <c r="FZ179" s="76"/>
      <c r="GA179" s="76"/>
      <c r="GB179" s="76"/>
      <c r="GC179" s="76"/>
      <c r="GD179" s="76"/>
      <c r="GE179" s="76"/>
      <c r="GF179" s="76"/>
      <c r="GG179" s="76"/>
      <c r="GH179" s="76"/>
      <c r="GI179" s="76"/>
      <c r="GJ179" s="76"/>
      <c r="GK179" s="76"/>
      <c r="GL179" s="76"/>
      <c r="GM179" s="76"/>
      <c r="GN179" s="76"/>
      <c r="GO179" s="76"/>
      <c r="GP179" s="76"/>
      <c r="GQ179" s="76"/>
      <c r="GR179" s="76"/>
      <c r="GS179" s="76"/>
      <c r="GT179" s="76"/>
      <c r="GU179" s="76"/>
      <c r="GV179" s="76"/>
      <c r="GW179" s="76"/>
      <c r="GX179" s="76"/>
      <c r="GY179" s="76"/>
      <c r="GZ179" s="76"/>
      <c r="HA179" s="76"/>
      <c r="HB179" s="76"/>
      <c r="HC179" s="76"/>
      <c r="HD179" s="76"/>
      <c r="HE179" s="76"/>
      <c r="HF179" s="76"/>
      <c r="HG179" s="76"/>
      <c r="HH179" s="76"/>
      <c r="HI179" s="76"/>
      <c r="HJ179" s="76"/>
      <c r="HK179" s="76"/>
      <c r="HL179" s="76"/>
      <c r="HM179" s="76"/>
      <c r="HN179" s="76"/>
      <c r="HO179" s="76"/>
      <c r="HP179" s="76"/>
      <c r="HQ179" s="76"/>
      <c r="HR179" s="76"/>
      <c r="HS179" s="76"/>
      <c r="HT179" s="76"/>
      <c r="HU179" s="76"/>
      <c r="HV179" s="76"/>
      <c r="HW179" s="76"/>
      <c r="HX179" s="76"/>
      <c r="HY179" s="76"/>
      <c r="HZ179" s="76"/>
      <c r="IA179" s="76"/>
      <c r="IB179" s="76"/>
      <c r="IC179" s="76"/>
      <c r="ID179" s="76"/>
      <c r="IE179" s="76"/>
      <c r="IF179" s="76"/>
      <c r="IG179" s="76"/>
      <c r="IH179" s="76"/>
      <c r="II179" s="76"/>
      <c r="IJ179" s="76"/>
      <c r="IK179" s="76"/>
      <c r="IL179" s="76"/>
      <c r="IM179" s="76"/>
      <c r="IN179" s="76"/>
      <c r="IO179" s="76"/>
      <c r="IP179" s="76"/>
      <c r="IQ179" s="76"/>
    </row>
    <row r="180" spans="1:251" s="77" customFormat="1" ht="26.1" customHeight="1" x14ac:dyDescent="0.25">
      <c r="A180" s="73">
        <v>3024000000286</v>
      </c>
      <c r="B180" s="48">
        <v>175</v>
      </c>
      <c r="C180" s="49" t="s">
        <v>185</v>
      </c>
      <c r="D180" s="49" t="s">
        <v>5</v>
      </c>
      <c r="E180" s="48">
        <v>10</v>
      </c>
      <c r="F180" s="74">
        <v>61.66</v>
      </c>
      <c r="G180" s="51">
        <f t="shared" si="2"/>
        <v>616.59999999999991</v>
      </c>
      <c r="H180" s="50">
        <v>3867</v>
      </c>
      <c r="I180" s="50"/>
      <c r="J180" s="50"/>
      <c r="K180" s="81"/>
      <c r="L180" s="81"/>
      <c r="M180" s="81"/>
      <c r="N180" s="81"/>
      <c r="O180" s="81"/>
      <c r="P180" s="75"/>
      <c r="Q180" s="75"/>
      <c r="R180" s="75"/>
      <c r="S180" s="75"/>
      <c r="T180" s="75"/>
      <c r="U180" s="75"/>
      <c r="V180" s="75"/>
      <c r="W180" s="75"/>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c r="DT180" s="76"/>
      <c r="DU180" s="76"/>
      <c r="DV180" s="76"/>
      <c r="DW180" s="76"/>
      <c r="DX180" s="76"/>
      <c r="DY180" s="76"/>
      <c r="DZ180" s="76"/>
      <c r="EA180" s="76"/>
      <c r="EB180" s="76"/>
      <c r="EC180" s="76"/>
      <c r="ED180" s="76"/>
      <c r="EE180" s="76"/>
      <c r="EF180" s="76"/>
      <c r="EG180" s="76"/>
      <c r="EH180" s="76"/>
      <c r="EI180" s="76"/>
      <c r="EJ180" s="76"/>
      <c r="EK180" s="76"/>
      <c r="EL180" s="76"/>
      <c r="EM180" s="76"/>
      <c r="EN180" s="76"/>
      <c r="EO180" s="76"/>
      <c r="EP180" s="76"/>
      <c r="EQ180" s="76"/>
      <c r="ER180" s="76"/>
      <c r="ES180" s="76"/>
      <c r="ET180" s="76"/>
      <c r="EU180" s="76"/>
      <c r="EV180" s="76"/>
      <c r="EW180" s="76"/>
      <c r="EX180" s="76"/>
      <c r="EY180" s="76"/>
      <c r="EZ180" s="76"/>
      <c r="FA180" s="76"/>
      <c r="FB180" s="76"/>
      <c r="FC180" s="76"/>
      <c r="FD180" s="76"/>
      <c r="FE180" s="76"/>
      <c r="FF180" s="76"/>
      <c r="FG180" s="76"/>
      <c r="FH180" s="76"/>
      <c r="FI180" s="76"/>
      <c r="FJ180" s="76"/>
      <c r="FK180" s="76"/>
      <c r="FL180" s="76"/>
      <c r="FM180" s="76"/>
      <c r="FN180" s="76"/>
      <c r="FO180" s="76"/>
      <c r="FP180" s="76"/>
      <c r="FQ180" s="76"/>
      <c r="FR180" s="76"/>
      <c r="FS180" s="76"/>
      <c r="FT180" s="76"/>
      <c r="FU180" s="76"/>
      <c r="FV180" s="76"/>
      <c r="FW180" s="76"/>
      <c r="FX180" s="76"/>
      <c r="FY180" s="76"/>
      <c r="FZ180" s="76"/>
      <c r="GA180" s="76"/>
      <c r="GB180" s="76"/>
      <c r="GC180" s="76"/>
      <c r="GD180" s="76"/>
      <c r="GE180" s="76"/>
      <c r="GF180" s="76"/>
      <c r="GG180" s="76"/>
      <c r="GH180" s="76"/>
      <c r="GI180" s="76"/>
      <c r="GJ180" s="76"/>
      <c r="GK180" s="76"/>
      <c r="GL180" s="76"/>
      <c r="GM180" s="76"/>
      <c r="GN180" s="76"/>
      <c r="GO180" s="76"/>
      <c r="GP180" s="76"/>
      <c r="GQ180" s="76"/>
      <c r="GR180" s="76"/>
      <c r="GS180" s="76"/>
      <c r="GT180" s="76"/>
      <c r="GU180" s="76"/>
      <c r="GV180" s="76"/>
      <c r="GW180" s="76"/>
      <c r="GX180" s="76"/>
      <c r="GY180" s="76"/>
      <c r="GZ180" s="76"/>
      <c r="HA180" s="76"/>
      <c r="HB180" s="76"/>
      <c r="HC180" s="76"/>
      <c r="HD180" s="76"/>
      <c r="HE180" s="76"/>
      <c r="HF180" s="76"/>
      <c r="HG180" s="76"/>
      <c r="HH180" s="76"/>
      <c r="HI180" s="76"/>
      <c r="HJ180" s="76"/>
      <c r="HK180" s="76"/>
      <c r="HL180" s="76"/>
      <c r="HM180" s="76"/>
      <c r="HN180" s="76"/>
      <c r="HO180" s="76"/>
      <c r="HP180" s="76"/>
      <c r="HQ180" s="76"/>
      <c r="HR180" s="76"/>
      <c r="HS180" s="76"/>
      <c r="HT180" s="76"/>
      <c r="HU180" s="76"/>
      <c r="HV180" s="76"/>
      <c r="HW180" s="76"/>
      <c r="HX180" s="76"/>
      <c r="HY180" s="76"/>
      <c r="HZ180" s="76"/>
      <c r="IA180" s="76"/>
      <c r="IB180" s="76"/>
      <c r="IC180" s="76"/>
      <c r="ID180" s="76"/>
      <c r="IE180" s="76"/>
      <c r="IF180" s="76"/>
      <c r="IG180" s="76"/>
      <c r="IH180" s="76"/>
      <c r="II180" s="76"/>
      <c r="IJ180" s="76"/>
      <c r="IK180" s="76"/>
      <c r="IL180" s="76"/>
      <c r="IM180" s="76"/>
      <c r="IN180" s="76"/>
      <c r="IO180" s="76"/>
      <c r="IP180" s="76"/>
      <c r="IQ180" s="76"/>
    </row>
    <row r="181" spans="1:251" s="77" customFormat="1" ht="26.1" customHeight="1" x14ac:dyDescent="0.25">
      <c r="A181" s="73">
        <v>3024000000287</v>
      </c>
      <c r="B181" s="48">
        <v>176</v>
      </c>
      <c r="C181" s="49" t="s">
        <v>186</v>
      </c>
      <c r="D181" s="49" t="s">
        <v>5</v>
      </c>
      <c r="E181" s="48">
        <v>40</v>
      </c>
      <c r="F181" s="74">
        <v>0.51</v>
      </c>
      <c r="G181" s="51">
        <f t="shared" si="2"/>
        <v>20.399999999999999</v>
      </c>
      <c r="H181" s="50">
        <v>3861</v>
      </c>
      <c r="I181" s="50"/>
      <c r="J181" s="50"/>
      <c r="K181" s="81"/>
      <c r="L181" s="81"/>
      <c r="M181" s="81"/>
      <c r="N181" s="81"/>
      <c r="O181" s="81"/>
      <c r="P181" s="75"/>
      <c r="Q181" s="75"/>
      <c r="R181" s="75"/>
      <c r="S181" s="75"/>
      <c r="T181" s="75"/>
      <c r="U181" s="75"/>
      <c r="V181" s="75"/>
      <c r="W181" s="75"/>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76"/>
      <c r="EF181" s="76"/>
      <c r="EG181" s="76"/>
      <c r="EH181" s="76"/>
      <c r="EI181" s="76"/>
      <c r="EJ181" s="76"/>
      <c r="EK181" s="76"/>
      <c r="EL181" s="76"/>
      <c r="EM181" s="76"/>
      <c r="EN181" s="76"/>
      <c r="EO181" s="76"/>
      <c r="EP181" s="76"/>
      <c r="EQ181" s="76"/>
      <c r="ER181" s="76"/>
      <c r="ES181" s="76"/>
      <c r="ET181" s="76"/>
      <c r="EU181" s="76"/>
      <c r="EV181" s="76"/>
      <c r="EW181" s="76"/>
      <c r="EX181" s="76"/>
      <c r="EY181" s="76"/>
      <c r="EZ181" s="76"/>
      <c r="FA181" s="76"/>
      <c r="FB181" s="76"/>
      <c r="FC181" s="76"/>
      <c r="FD181" s="76"/>
      <c r="FE181" s="76"/>
      <c r="FF181" s="76"/>
      <c r="FG181" s="76"/>
      <c r="FH181" s="76"/>
      <c r="FI181" s="76"/>
      <c r="FJ181" s="76"/>
      <c r="FK181" s="76"/>
      <c r="FL181" s="76"/>
      <c r="FM181" s="76"/>
      <c r="FN181" s="76"/>
      <c r="FO181" s="76"/>
      <c r="FP181" s="76"/>
      <c r="FQ181" s="76"/>
      <c r="FR181" s="76"/>
      <c r="FS181" s="76"/>
      <c r="FT181" s="76"/>
      <c r="FU181" s="76"/>
      <c r="FV181" s="76"/>
      <c r="FW181" s="76"/>
      <c r="FX181" s="76"/>
      <c r="FY181" s="76"/>
      <c r="FZ181" s="76"/>
      <c r="GA181" s="76"/>
      <c r="GB181" s="76"/>
      <c r="GC181" s="76"/>
      <c r="GD181" s="76"/>
      <c r="GE181" s="76"/>
      <c r="GF181" s="76"/>
      <c r="GG181" s="76"/>
      <c r="GH181" s="76"/>
      <c r="GI181" s="76"/>
      <c r="GJ181" s="76"/>
      <c r="GK181" s="76"/>
      <c r="GL181" s="76"/>
      <c r="GM181" s="76"/>
      <c r="GN181" s="76"/>
      <c r="GO181" s="76"/>
      <c r="GP181" s="76"/>
      <c r="GQ181" s="76"/>
      <c r="GR181" s="76"/>
      <c r="GS181" s="76"/>
      <c r="GT181" s="76"/>
      <c r="GU181" s="76"/>
      <c r="GV181" s="76"/>
      <c r="GW181" s="76"/>
      <c r="GX181" s="76"/>
      <c r="GY181" s="76"/>
      <c r="GZ181" s="76"/>
      <c r="HA181" s="76"/>
      <c r="HB181" s="76"/>
      <c r="HC181" s="76"/>
      <c r="HD181" s="76"/>
      <c r="HE181" s="76"/>
      <c r="HF181" s="76"/>
      <c r="HG181" s="76"/>
      <c r="HH181" s="76"/>
      <c r="HI181" s="76"/>
      <c r="HJ181" s="76"/>
      <c r="HK181" s="76"/>
      <c r="HL181" s="76"/>
      <c r="HM181" s="76"/>
      <c r="HN181" s="76"/>
      <c r="HO181" s="76"/>
      <c r="HP181" s="76"/>
      <c r="HQ181" s="76"/>
      <c r="HR181" s="76"/>
      <c r="HS181" s="76"/>
      <c r="HT181" s="76"/>
      <c r="HU181" s="76"/>
      <c r="HV181" s="76"/>
      <c r="HW181" s="76"/>
      <c r="HX181" s="76"/>
      <c r="HY181" s="76"/>
      <c r="HZ181" s="76"/>
      <c r="IA181" s="76"/>
      <c r="IB181" s="76"/>
      <c r="IC181" s="76"/>
      <c r="ID181" s="76"/>
      <c r="IE181" s="76"/>
      <c r="IF181" s="76"/>
      <c r="IG181" s="76"/>
      <c r="IH181" s="76"/>
      <c r="II181" s="76"/>
      <c r="IJ181" s="76"/>
      <c r="IK181" s="76"/>
      <c r="IL181" s="76"/>
      <c r="IM181" s="76"/>
      <c r="IN181" s="76"/>
      <c r="IO181" s="76"/>
      <c r="IP181" s="76"/>
      <c r="IQ181" s="76"/>
    </row>
    <row r="182" spans="1:251" s="77" customFormat="1" ht="26.1" customHeight="1" x14ac:dyDescent="0.25">
      <c r="A182" s="73">
        <v>3024000000288</v>
      </c>
      <c r="B182" s="48">
        <v>177</v>
      </c>
      <c r="C182" s="49" t="s">
        <v>187</v>
      </c>
      <c r="D182" s="49" t="s">
        <v>5</v>
      </c>
      <c r="E182" s="48">
        <v>40</v>
      </c>
      <c r="F182" s="74">
        <v>0.62</v>
      </c>
      <c r="G182" s="51">
        <f t="shared" si="2"/>
        <v>24.8</v>
      </c>
      <c r="H182" s="50">
        <v>3904</v>
      </c>
      <c r="I182" s="50"/>
      <c r="J182" s="50"/>
      <c r="K182" s="81"/>
      <c r="L182" s="81"/>
      <c r="M182" s="81"/>
      <c r="N182" s="81"/>
      <c r="O182" s="81"/>
      <c r="P182" s="75"/>
      <c r="Q182" s="75"/>
      <c r="R182" s="75"/>
      <c r="S182" s="75"/>
      <c r="T182" s="75"/>
      <c r="U182" s="75"/>
      <c r="V182" s="75"/>
      <c r="W182" s="75"/>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c r="DU182" s="76"/>
      <c r="DV182" s="76"/>
      <c r="DW182" s="76"/>
      <c r="DX182" s="76"/>
      <c r="DY182" s="76"/>
      <c r="DZ182" s="76"/>
      <c r="EA182" s="76"/>
      <c r="EB182" s="76"/>
      <c r="EC182" s="76"/>
      <c r="ED182" s="76"/>
      <c r="EE182" s="76"/>
      <c r="EF182" s="76"/>
      <c r="EG182" s="76"/>
      <c r="EH182" s="76"/>
      <c r="EI182" s="76"/>
      <c r="EJ182" s="76"/>
      <c r="EK182" s="76"/>
      <c r="EL182" s="76"/>
      <c r="EM182" s="76"/>
      <c r="EN182" s="76"/>
      <c r="EO182" s="76"/>
      <c r="EP182" s="76"/>
      <c r="EQ182" s="76"/>
      <c r="ER182" s="76"/>
      <c r="ES182" s="76"/>
      <c r="ET182" s="76"/>
      <c r="EU182" s="76"/>
      <c r="EV182" s="76"/>
      <c r="EW182" s="76"/>
      <c r="EX182" s="76"/>
      <c r="EY182" s="76"/>
      <c r="EZ182" s="76"/>
      <c r="FA182" s="76"/>
      <c r="FB182" s="76"/>
      <c r="FC182" s="76"/>
      <c r="FD182" s="76"/>
      <c r="FE182" s="76"/>
      <c r="FF182" s="76"/>
      <c r="FG182" s="76"/>
      <c r="FH182" s="76"/>
      <c r="FI182" s="76"/>
      <c r="FJ182" s="76"/>
      <c r="FK182" s="76"/>
      <c r="FL182" s="76"/>
      <c r="FM182" s="76"/>
      <c r="FN182" s="76"/>
      <c r="FO182" s="76"/>
      <c r="FP182" s="76"/>
      <c r="FQ182" s="76"/>
      <c r="FR182" s="76"/>
      <c r="FS182" s="76"/>
      <c r="FT182" s="76"/>
      <c r="FU182" s="76"/>
      <c r="FV182" s="76"/>
      <c r="FW182" s="76"/>
      <c r="FX182" s="76"/>
      <c r="FY182" s="76"/>
      <c r="FZ182" s="76"/>
      <c r="GA182" s="76"/>
      <c r="GB182" s="76"/>
      <c r="GC182" s="76"/>
      <c r="GD182" s="76"/>
      <c r="GE182" s="76"/>
      <c r="GF182" s="76"/>
      <c r="GG182" s="76"/>
      <c r="GH182" s="76"/>
      <c r="GI182" s="76"/>
      <c r="GJ182" s="76"/>
      <c r="GK182" s="76"/>
      <c r="GL182" s="76"/>
      <c r="GM182" s="76"/>
      <c r="GN182" s="76"/>
      <c r="GO182" s="76"/>
      <c r="GP182" s="76"/>
      <c r="GQ182" s="76"/>
      <c r="GR182" s="76"/>
      <c r="GS182" s="76"/>
      <c r="GT182" s="76"/>
      <c r="GU182" s="76"/>
      <c r="GV182" s="76"/>
      <c r="GW182" s="76"/>
      <c r="GX182" s="76"/>
      <c r="GY182" s="76"/>
      <c r="GZ182" s="76"/>
      <c r="HA182" s="76"/>
      <c r="HB182" s="76"/>
      <c r="HC182" s="76"/>
      <c r="HD182" s="76"/>
      <c r="HE182" s="76"/>
      <c r="HF182" s="76"/>
      <c r="HG182" s="76"/>
      <c r="HH182" s="76"/>
      <c r="HI182" s="76"/>
      <c r="HJ182" s="76"/>
      <c r="HK182" s="76"/>
      <c r="HL182" s="76"/>
      <c r="HM182" s="76"/>
      <c r="HN182" s="76"/>
      <c r="HO182" s="76"/>
      <c r="HP182" s="76"/>
      <c r="HQ182" s="76"/>
      <c r="HR182" s="76"/>
      <c r="HS182" s="76"/>
      <c r="HT182" s="76"/>
      <c r="HU182" s="76"/>
      <c r="HV182" s="76"/>
      <c r="HW182" s="76"/>
      <c r="HX182" s="76"/>
      <c r="HY182" s="76"/>
      <c r="HZ182" s="76"/>
      <c r="IA182" s="76"/>
      <c r="IB182" s="76"/>
      <c r="IC182" s="76"/>
      <c r="ID182" s="76"/>
      <c r="IE182" s="76"/>
      <c r="IF182" s="76"/>
      <c r="IG182" s="76"/>
      <c r="IH182" s="76"/>
      <c r="II182" s="76"/>
      <c r="IJ182" s="76"/>
      <c r="IK182" s="76"/>
      <c r="IL182" s="76"/>
      <c r="IM182" s="76"/>
      <c r="IN182" s="76"/>
      <c r="IO182" s="76"/>
      <c r="IP182" s="76"/>
      <c r="IQ182" s="76"/>
    </row>
    <row r="183" spans="1:251" s="77" customFormat="1" ht="26.1" customHeight="1" x14ac:dyDescent="0.25">
      <c r="A183" s="73">
        <v>3024000000290</v>
      </c>
      <c r="B183" s="48">
        <v>178</v>
      </c>
      <c r="C183" s="49" t="s">
        <v>188</v>
      </c>
      <c r="D183" s="49" t="s">
        <v>5</v>
      </c>
      <c r="E183" s="48">
        <v>30</v>
      </c>
      <c r="F183" s="74">
        <v>1.53</v>
      </c>
      <c r="G183" s="51">
        <f t="shared" si="2"/>
        <v>45.9</v>
      </c>
      <c r="H183" s="50">
        <v>3903</v>
      </c>
      <c r="I183" s="50"/>
      <c r="J183" s="50"/>
      <c r="K183" s="81"/>
      <c r="L183" s="81"/>
      <c r="M183" s="81"/>
      <c r="N183" s="81"/>
      <c r="O183" s="81"/>
      <c r="P183" s="75"/>
      <c r="Q183" s="75"/>
      <c r="R183" s="75"/>
      <c r="S183" s="75"/>
      <c r="T183" s="75"/>
      <c r="U183" s="75"/>
      <c r="V183" s="75"/>
      <c r="W183" s="75"/>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c r="DN183" s="76"/>
      <c r="DO183" s="76"/>
      <c r="DP183" s="76"/>
      <c r="DQ183" s="76"/>
      <c r="DR183" s="76"/>
      <c r="DS183" s="76"/>
      <c r="DT183" s="76"/>
      <c r="DU183" s="76"/>
      <c r="DV183" s="76"/>
      <c r="DW183" s="76"/>
      <c r="DX183" s="76"/>
      <c r="DY183" s="76"/>
      <c r="DZ183" s="76"/>
      <c r="EA183" s="76"/>
      <c r="EB183" s="76"/>
      <c r="EC183" s="76"/>
      <c r="ED183" s="76"/>
      <c r="EE183" s="76"/>
      <c r="EF183" s="76"/>
      <c r="EG183" s="76"/>
      <c r="EH183" s="76"/>
      <c r="EI183" s="76"/>
      <c r="EJ183" s="76"/>
      <c r="EK183" s="76"/>
      <c r="EL183" s="76"/>
      <c r="EM183" s="76"/>
      <c r="EN183" s="76"/>
      <c r="EO183" s="76"/>
      <c r="EP183" s="76"/>
      <c r="EQ183" s="76"/>
      <c r="ER183" s="76"/>
      <c r="ES183" s="76"/>
      <c r="ET183" s="76"/>
      <c r="EU183" s="76"/>
      <c r="EV183" s="76"/>
      <c r="EW183" s="76"/>
      <c r="EX183" s="76"/>
      <c r="EY183" s="76"/>
      <c r="EZ183" s="76"/>
      <c r="FA183" s="76"/>
      <c r="FB183" s="76"/>
      <c r="FC183" s="76"/>
      <c r="FD183" s="76"/>
      <c r="FE183" s="76"/>
      <c r="FF183" s="76"/>
      <c r="FG183" s="76"/>
      <c r="FH183" s="76"/>
      <c r="FI183" s="76"/>
      <c r="FJ183" s="76"/>
      <c r="FK183" s="76"/>
      <c r="FL183" s="76"/>
      <c r="FM183" s="76"/>
      <c r="FN183" s="76"/>
      <c r="FO183" s="76"/>
      <c r="FP183" s="76"/>
      <c r="FQ183" s="76"/>
      <c r="FR183" s="76"/>
      <c r="FS183" s="76"/>
      <c r="FT183" s="76"/>
      <c r="FU183" s="76"/>
      <c r="FV183" s="76"/>
      <c r="FW183" s="76"/>
      <c r="FX183" s="76"/>
      <c r="FY183" s="76"/>
      <c r="FZ183" s="76"/>
      <c r="GA183" s="76"/>
      <c r="GB183" s="76"/>
      <c r="GC183" s="76"/>
      <c r="GD183" s="76"/>
      <c r="GE183" s="76"/>
      <c r="GF183" s="76"/>
      <c r="GG183" s="76"/>
      <c r="GH183" s="76"/>
      <c r="GI183" s="76"/>
      <c r="GJ183" s="76"/>
      <c r="GK183" s="76"/>
      <c r="GL183" s="76"/>
      <c r="GM183" s="76"/>
      <c r="GN183" s="76"/>
      <c r="GO183" s="76"/>
      <c r="GP183" s="76"/>
      <c r="GQ183" s="76"/>
      <c r="GR183" s="76"/>
      <c r="GS183" s="76"/>
      <c r="GT183" s="76"/>
      <c r="GU183" s="76"/>
      <c r="GV183" s="76"/>
      <c r="GW183" s="76"/>
      <c r="GX183" s="76"/>
      <c r="GY183" s="76"/>
      <c r="GZ183" s="76"/>
      <c r="HA183" s="76"/>
      <c r="HB183" s="76"/>
      <c r="HC183" s="76"/>
      <c r="HD183" s="76"/>
      <c r="HE183" s="76"/>
      <c r="HF183" s="76"/>
      <c r="HG183" s="76"/>
      <c r="HH183" s="76"/>
      <c r="HI183" s="76"/>
      <c r="HJ183" s="76"/>
      <c r="HK183" s="76"/>
      <c r="HL183" s="76"/>
      <c r="HM183" s="76"/>
      <c r="HN183" s="76"/>
      <c r="HO183" s="76"/>
      <c r="HP183" s="76"/>
      <c r="HQ183" s="76"/>
      <c r="HR183" s="76"/>
      <c r="HS183" s="76"/>
      <c r="HT183" s="76"/>
      <c r="HU183" s="76"/>
      <c r="HV183" s="76"/>
      <c r="HW183" s="76"/>
      <c r="HX183" s="76"/>
      <c r="HY183" s="76"/>
      <c r="HZ183" s="76"/>
      <c r="IA183" s="76"/>
      <c r="IB183" s="76"/>
      <c r="IC183" s="76"/>
      <c r="ID183" s="76"/>
      <c r="IE183" s="76"/>
      <c r="IF183" s="76"/>
      <c r="IG183" s="76"/>
      <c r="IH183" s="76"/>
      <c r="II183" s="76"/>
      <c r="IJ183" s="76"/>
      <c r="IK183" s="76"/>
      <c r="IL183" s="76"/>
      <c r="IM183" s="76"/>
      <c r="IN183" s="76"/>
      <c r="IO183" s="76"/>
      <c r="IP183" s="76"/>
      <c r="IQ183" s="76"/>
    </row>
    <row r="184" spans="1:251" s="77" customFormat="1" ht="26.1" customHeight="1" x14ac:dyDescent="0.25">
      <c r="A184" s="73">
        <v>3024000000291</v>
      </c>
      <c r="B184" s="48">
        <v>179</v>
      </c>
      <c r="C184" s="49" t="s">
        <v>189</v>
      </c>
      <c r="D184" s="49" t="s">
        <v>5</v>
      </c>
      <c r="E184" s="48">
        <v>20</v>
      </c>
      <c r="F184" s="74">
        <v>3.12</v>
      </c>
      <c r="G184" s="51">
        <f t="shared" si="2"/>
        <v>62.400000000000006</v>
      </c>
      <c r="H184" s="50">
        <v>3862</v>
      </c>
      <c r="I184" s="50"/>
      <c r="J184" s="50"/>
      <c r="K184" s="81"/>
      <c r="L184" s="81"/>
      <c r="M184" s="81"/>
      <c r="N184" s="81"/>
      <c r="O184" s="81"/>
      <c r="P184" s="75"/>
      <c r="Q184" s="75"/>
      <c r="R184" s="75"/>
      <c r="S184" s="75"/>
      <c r="T184" s="75"/>
      <c r="U184" s="75"/>
      <c r="V184" s="75"/>
      <c r="W184" s="75"/>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c r="BI184" s="76"/>
      <c r="BJ184" s="76"/>
      <c r="BK184" s="76"/>
      <c r="BL184" s="76"/>
      <c r="BM184" s="76"/>
      <c r="BN184" s="76"/>
      <c r="BO184" s="76"/>
      <c r="BP184" s="76"/>
      <c r="BQ184" s="76"/>
      <c r="BR184" s="76"/>
      <c r="BS184" s="76"/>
      <c r="BT184" s="76"/>
      <c r="BU184" s="76"/>
      <c r="BV184" s="76"/>
      <c r="BW184" s="76"/>
      <c r="BX184" s="76"/>
      <c r="BY184" s="76"/>
      <c r="BZ184" s="76"/>
      <c r="CA184" s="76"/>
      <c r="CB184" s="76"/>
      <c r="CC184" s="76"/>
      <c r="CD184" s="76"/>
      <c r="CE184" s="76"/>
      <c r="CF184" s="76"/>
      <c r="CG184" s="76"/>
      <c r="CH184" s="76"/>
      <c r="CI184" s="76"/>
      <c r="CJ184" s="76"/>
      <c r="CK184" s="76"/>
      <c r="CL184" s="76"/>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c r="DN184" s="76"/>
      <c r="DO184" s="76"/>
      <c r="DP184" s="76"/>
      <c r="DQ184" s="76"/>
      <c r="DR184" s="76"/>
      <c r="DS184" s="76"/>
      <c r="DT184" s="76"/>
      <c r="DU184" s="76"/>
      <c r="DV184" s="76"/>
      <c r="DW184" s="76"/>
      <c r="DX184" s="76"/>
      <c r="DY184" s="76"/>
      <c r="DZ184" s="76"/>
      <c r="EA184" s="76"/>
      <c r="EB184" s="76"/>
      <c r="EC184" s="76"/>
      <c r="ED184" s="76"/>
      <c r="EE184" s="76"/>
      <c r="EF184" s="76"/>
      <c r="EG184" s="76"/>
      <c r="EH184" s="76"/>
      <c r="EI184" s="76"/>
      <c r="EJ184" s="76"/>
      <c r="EK184" s="76"/>
      <c r="EL184" s="76"/>
      <c r="EM184" s="76"/>
      <c r="EN184" s="76"/>
      <c r="EO184" s="76"/>
      <c r="EP184" s="76"/>
      <c r="EQ184" s="76"/>
      <c r="ER184" s="76"/>
      <c r="ES184" s="76"/>
      <c r="ET184" s="76"/>
      <c r="EU184" s="76"/>
      <c r="EV184" s="76"/>
      <c r="EW184" s="76"/>
      <c r="EX184" s="76"/>
      <c r="EY184" s="76"/>
      <c r="EZ184" s="76"/>
      <c r="FA184" s="76"/>
      <c r="FB184" s="76"/>
      <c r="FC184" s="76"/>
      <c r="FD184" s="76"/>
      <c r="FE184" s="76"/>
      <c r="FF184" s="76"/>
      <c r="FG184" s="76"/>
      <c r="FH184" s="76"/>
      <c r="FI184" s="76"/>
      <c r="FJ184" s="76"/>
      <c r="FK184" s="76"/>
      <c r="FL184" s="76"/>
      <c r="FM184" s="76"/>
      <c r="FN184" s="76"/>
      <c r="FO184" s="76"/>
      <c r="FP184" s="76"/>
      <c r="FQ184" s="76"/>
      <c r="FR184" s="76"/>
      <c r="FS184" s="76"/>
      <c r="FT184" s="76"/>
      <c r="FU184" s="76"/>
      <c r="FV184" s="76"/>
      <c r="FW184" s="76"/>
      <c r="FX184" s="76"/>
      <c r="FY184" s="76"/>
      <c r="FZ184" s="76"/>
      <c r="GA184" s="76"/>
      <c r="GB184" s="76"/>
      <c r="GC184" s="76"/>
      <c r="GD184" s="76"/>
      <c r="GE184" s="76"/>
      <c r="GF184" s="76"/>
      <c r="GG184" s="76"/>
      <c r="GH184" s="76"/>
      <c r="GI184" s="76"/>
      <c r="GJ184" s="76"/>
      <c r="GK184" s="76"/>
      <c r="GL184" s="76"/>
      <c r="GM184" s="76"/>
      <c r="GN184" s="76"/>
      <c r="GO184" s="76"/>
      <c r="GP184" s="76"/>
      <c r="GQ184" s="76"/>
      <c r="GR184" s="76"/>
      <c r="GS184" s="76"/>
      <c r="GT184" s="76"/>
      <c r="GU184" s="76"/>
      <c r="GV184" s="76"/>
      <c r="GW184" s="76"/>
      <c r="GX184" s="76"/>
      <c r="GY184" s="76"/>
      <c r="GZ184" s="76"/>
      <c r="HA184" s="76"/>
      <c r="HB184" s="76"/>
      <c r="HC184" s="76"/>
      <c r="HD184" s="76"/>
      <c r="HE184" s="76"/>
      <c r="HF184" s="76"/>
      <c r="HG184" s="76"/>
      <c r="HH184" s="76"/>
      <c r="HI184" s="76"/>
      <c r="HJ184" s="76"/>
      <c r="HK184" s="76"/>
      <c r="HL184" s="76"/>
      <c r="HM184" s="76"/>
      <c r="HN184" s="76"/>
      <c r="HO184" s="76"/>
      <c r="HP184" s="76"/>
      <c r="HQ184" s="76"/>
      <c r="HR184" s="76"/>
      <c r="HS184" s="76"/>
      <c r="HT184" s="76"/>
      <c r="HU184" s="76"/>
      <c r="HV184" s="76"/>
      <c r="HW184" s="76"/>
      <c r="HX184" s="76"/>
      <c r="HY184" s="76"/>
      <c r="HZ184" s="76"/>
      <c r="IA184" s="76"/>
      <c r="IB184" s="76"/>
      <c r="IC184" s="76"/>
      <c r="ID184" s="76"/>
      <c r="IE184" s="76"/>
      <c r="IF184" s="76"/>
      <c r="IG184" s="76"/>
      <c r="IH184" s="76"/>
      <c r="II184" s="76"/>
      <c r="IJ184" s="76"/>
      <c r="IK184" s="76"/>
      <c r="IL184" s="76"/>
      <c r="IM184" s="76"/>
      <c r="IN184" s="76"/>
      <c r="IO184" s="76"/>
      <c r="IP184" s="76"/>
      <c r="IQ184" s="76"/>
    </row>
    <row r="185" spans="1:251" s="77" customFormat="1" ht="26.1" customHeight="1" x14ac:dyDescent="0.25">
      <c r="A185" s="73">
        <v>3024000000298</v>
      </c>
      <c r="B185" s="48">
        <v>180</v>
      </c>
      <c r="C185" s="49" t="s">
        <v>190</v>
      </c>
      <c r="D185" s="49" t="s">
        <v>5</v>
      </c>
      <c r="E185" s="48">
        <v>20</v>
      </c>
      <c r="F185" s="74">
        <v>3.66</v>
      </c>
      <c r="G185" s="51">
        <f t="shared" si="2"/>
        <v>73.2</v>
      </c>
      <c r="H185" s="50">
        <v>3863</v>
      </c>
      <c r="I185" s="50"/>
      <c r="J185" s="50"/>
      <c r="K185" s="81"/>
      <c r="L185" s="81"/>
      <c r="M185" s="81"/>
      <c r="N185" s="81"/>
      <c r="O185" s="81"/>
      <c r="P185" s="75"/>
      <c r="Q185" s="75"/>
      <c r="R185" s="75"/>
      <c r="S185" s="75"/>
      <c r="T185" s="75"/>
      <c r="U185" s="75"/>
      <c r="V185" s="75"/>
      <c r="W185" s="75"/>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c r="BI185" s="76"/>
      <c r="BJ185" s="76"/>
      <c r="BK185" s="76"/>
      <c r="BL185" s="76"/>
      <c r="BM185" s="76"/>
      <c r="BN185" s="76"/>
      <c r="BO185" s="76"/>
      <c r="BP185" s="76"/>
      <c r="BQ185" s="76"/>
      <c r="BR185" s="76"/>
      <c r="BS185" s="76"/>
      <c r="BT185" s="76"/>
      <c r="BU185" s="76"/>
      <c r="BV185" s="76"/>
      <c r="BW185" s="76"/>
      <c r="BX185" s="76"/>
      <c r="BY185" s="76"/>
      <c r="BZ185" s="76"/>
      <c r="CA185" s="76"/>
      <c r="CB185" s="76"/>
      <c r="CC185" s="76"/>
      <c r="CD185" s="76"/>
      <c r="CE185" s="76"/>
      <c r="CF185" s="76"/>
      <c r="CG185" s="76"/>
      <c r="CH185" s="76"/>
      <c r="CI185" s="76"/>
      <c r="CJ185" s="76"/>
      <c r="CK185" s="76"/>
      <c r="CL185" s="76"/>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c r="DN185" s="76"/>
      <c r="DO185" s="76"/>
      <c r="DP185" s="76"/>
      <c r="DQ185" s="76"/>
      <c r="DR185" s="76"/>
      <c r="DS185" s="76"/>
      <c r="DT185" s="76"/>
      <c r="DU185" s="76"/>
      <c r="DV185" s="76"/>
      <c r="DW185" s="76"/>
      <c r="DX185" s="76"/>
      <c r="DY185" s="76"/>
      <c r="DZ185" s="76"/>
      <c r="EA185" s="76"/>
      <c r="EB185" s="76"/>
      <c r="EC185" s="76"/>
      <c r="ED185" s="76"/>
      <c r="EE185" s="76"/>
      <c r="EF185" s="76"/>
      <c r="EG185" s="76"/>
      <c r="EH185" s="76"/>
      <c r="EI185" s="76"/>
      <c r="EJ185" s="76"/>
      <c r="EK185" s="76"/>
      <c r="EL185" s="76"/>
      <c r="EM185" s="76"/>
      <c r="EN185" s="76"/>
      <c r="EO185" s="76"/>
      <c r="EP185" s="76"/>
      <c r="EQ185" s="76"/>
      <c r="ER185" s="76"/>
      <c r="ES185" s="76"/>
      <c r="ET185" s="76"/>
      <c r="EU185" s="76"/>
      <c r="EV185" s="76"/>
      <c r="EW185" s="76"/>
      <c r="EX185" s="76"/>
      <c r="EY185" s="76"/>
      <c r="EZ185" s="76"/>
      <c r="FA185" s="76"/>
      <c r="FB185" s="76"/>
      <c r="FC185" s="76"/>
      <c r="FD185" s="76"/>
      <c r="FE185" s="76"/>
      <c r="FF185" s="76"/>
      <c r="FG185" s="76"/>
      <c r="FH185" s="76"/>
      <c r="FI185" s="76"/>
      <c r="FJ185" s="76"/>
      <c r="FK185" s="76"/>
      <c r="FL185" s="76"/>
      <c r="FM185" s="76"/>
      <c r="FN185" s="76"/>
      <c r="FO185" s="76"/>
      <c r="FP185" s="76"/>
      <c r="FQ185" s="76"/>
      <c r="FR185" s="76"/>
      <c r="FS185" s="76"/>
      <c r="FT185" s="76"/>
      <c r="FU185" s="76"/>
      <c r="FV185" s="76"/>
      <c r="FW185" s="76"/>
      <c r="FX185" s="76"/>
      <c r="FY185" s="76"/>
      <c r="FZ185" s="76"/>
      <c r="GA185" s="76"/>
      <c r="GB185" s="76"/>
      <c r="GC185" s="76"/>
      <c r="GD185" s="76"/>
      <c r="GE185" s="76"/>
      <c r="GF185" s="76"/>
      <c r="GG185" s="76"/>
      <c r="GH185" s="76"/>
      <c r="GI185" s="76"/>
      <c r="GJ185" s="76"/>
      <c r="GK185" s="76"/>
      <c r="GL185" s="76"/>
      <c r="GM185" s="76"/>
      <c r="GN185" s="76"/>
      <c r="GO185" s="76"/>
      <c r="GP185" s="76"/>
      <c r="GQ185" s="76"/>
      <c r="GR185" s="76"/>
      <c r="GS185" s="76"/>
      <c r="GT185" s="76"/>
      <c r="GU185" s="76"/>
      <c r="GV185" s="76"/>
      <c r="GW185" s="76"/>
      <c r="GX185" s="76"/>
      <c r="GY185" s="76"/>
      <c r="GZ185" s="76"/>
      <c r="HA185" s="76"/>
      <c r="HB185" s="76"/>
      <c r="HC185" s="76"/>
      <c r="HD185" s="76"/>
      <c r="HE185" s="76"/>
      <c r="HF185" s="76"/>
      <c r="HG185" s="76"/>
      <c r="HH185" s="76"/>
      <c r="HI185" s="76"/>
      <c r="HJ185" s="76"/>
      <c r="HK185" s="76"/>
      <c r="HL185" s="76"/>
      <c r="HM185" s="76"/>
      <c r="HN185" s="76"/>
      <c r="HO185" s="76"/>
      <c r="HP185" s="76"/>
      <c r="HQ185" s="76"/>
      <c r="HR185" s="76"/>
      <c r="HS185" s="76"/>
      <c r="HT185" s="76"/>
      <c r="HU185" s="76"/>
      <c r="HV185" s="76"/>
      <c r="HW185" s="76"/>
      <c r="HX185" s="76"/>
      <c r="HY185" s="76"/>
      <c r="HZ185" s="76"/>
      <c r="IA185" s="76"/>
      <c r="IB185" s="76"/>
      <c r="IC185" s="76"/>
      <c r="ID185" s="76"/>
      <c r="IE185" s="76"/>
      <c r="IF185" s="76"/>
      <c r="IG185" s="76"/>
      <c r="IH185" s="76"/>
      <c r="II185" s="76"/>
      <c r="IJ185" s="76"/>
      <c r="IK185" s="76"/>
      <c r="IL185" s="76"/>
      <c r="IM185" s="76"/>
      <c r="IN185" s="76"/>
      <c r="IO185" s="76"/>
      <c r="IP185" s="76"/>
      <c r="IQ185" s="76"/>
    </row>
    <row r="186" spans="1:251" s="77" customFormat="1" ht="26.1" customHeight="1" x14ac:dyDescent="0.25">
      <c r="A186" s="73">
        <v>3024000000299</v>
      </c>
      <c r="B186" s="48">
        <v>181</v>
      </c>
      <c r="C186" s="49" t="s">
        <v>191</v>
      </c>
      <c r="D186" s="49" t="s">
        <v>5</v>
      </c>
      <c r="E186" s="48">
        <v>20</v>
      </c>
      <c r="F186" s="74">
        <v>9.5399999999999991</v>
      </c>
      <c r="G186" s="51">
        <f t="shared" si="2"/>
        <v>190.79999999999998</v>
      </c>
      <c r="H186" s="50">
        <v>3864</v>
      </c>
      <c r="I186" s="50"/>
      <c r="J186" s="50"/>
      <c r="K186" s="81"/>
      <c r="L186" s="81"/>
      <c r="M186" s="81"/>
      <c r="N186" s="81"/>
      <c r="O186" s="81"/>
      <c r="P186" s="75"/>
      <c r="Q186" s="75"/>
      <c r="R186" s="75"/>
      <c r="S186" s="75"/>
      <c r="T186" s="75"/>
      <c r="U186" s="75"/>
      <c r="V186" s="75"/>
      <c r="W186" s="75"/>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c r="BI186" s="76"/>
      <c r="BJ186" s="76"/>
      <c r="BK186" s="76"/>
      <c r="BL186" s="76"/>
      <c r="BM186" s="76"/>
      <c r="BN186" s="76"/>
      <c r="BO186" s="76"/>
      <c r="BP186" s="76"/>
      <c r="BQ186" s="76"/>
      <c r="BR186" s="76"/>
      <c r="BS186" s="76"/>
      <c r="BT186" s="76"/>
      <c r="BU186" s="76"/>
      <c r="BV186" s="76"/>
      <c r="BW186" s="76"/>
      <c r="BX186" s="76"/>
      <c r="BY186" s="76"/>
      <c r="BZ186" s="76"/>
      <c r="CA186" s="76"/>
      <c r="CB186" s="76"/>
      <c r="CC186" s="76"/>
      <c r="CD186" s="76"/>
      <c r="CE186" s="76"/>
      <c r="CF186" s="76"/>
      <c r="CG186" s="76"/>
      <c r="CH186" s="76"/>
      <c r="CI186" s="76"/>
      <c r="CJ186" s="76"/>
      <c r="CK186" s="76"/>
      <c r="CL186" s="76"/>
      <c r="CM186" s="76"/>
      <c r="CN186" s="76"/>
      <c r="CO186" s="76"/>
      <c r="CP186" s="76"/>
      <c r="CQ186" s="76"/>
      <c r="CR186" s="76"/>
      <c r="CS186" s="76"/>
      <c r="CT186" s="76"/>
      <c r="CU186" s="76"/>
      <c r="CV186" s="76"/>
      <c r="CW186" s="76"/>
      <c r="CX186" s="76"/>
      <c r="CY186" s="76"/>
      <c r="CZ186" s="76"/>
      <c r="DA186" s="76"/>
      <c r="DB186" s="76"/>
      <c r="DC186" s="76"/>
      <c r="DD186" s="76"/>
      <c r="DE186" s="76"/>
      <c r="DF186" s="76"/>
      <c r="DG186" s="76"/>
      <c r="DH186" s="76"/>
      <c r="DI186" s="76"/>
      <c r="DJ186" s="76"/>
      <c r="DK186" s="76"/>
      <c r="DL186" s="76"/>
      <c r="DM186" s="76"/>
      <c r="DN186" s="76"/>
      <c r="DO186" s="76"/>
      <c r="DP186" s="76"/>
      <c r="DQ186" s="76"/>
      <c r="DR186" s="76"/>
      <c r="DS186" s="76"/>
      <c r="DT186" s="76"/>
      <c r="DU186" s="76"/>
      <c r="DV186" s="76"/>
      <c r="DW186" s="76"/>
      <c r="DX186" s="76"/>
      <c r="DY186" s="76"/>
      <c r="DZ186" s="76"/>
      <c r="EA186" s="76"/>
      <c r="EB186" s="76"/>
      <c r="EC186" s="76"/>
      <c r="ED186" s="76"/>
      <c r="EE186" s="76"/>
      <c r="EF186" s="76"/>
      <c r="EG186" s="76"/>
      <c r="EH186" s="76"/>
      <c r="EI186" s="76"/>
      <c r="EJ186" s="76"/>
      <c r="EK186" s="76"/>
      <c r="EL186" s="76"/>
      <c r="EM186" s="76"/>
      <c r="EN186" s="76"/>
      <c r="EO186" s="76"/>
      <c r="EP186" s="76"/>
      <c r="EQ186" s="76"/>
      <c r="ER186" s="76"/>
      <c r="ES186" s="76"/>
      <c r="ET186" s="76"/>
      <c r="EU186" s="76"/>
      <c r="EV186" s="76"/>
      <c r="EW186" s="76"/>
      <c r="EX186" s="76"/>
      <c r="EY186" s="76"/>
      <c r="EZ186" s="76"/>
      <c r="FA186" s="76"/>
      <c r="FB186" s="76"/>
      <c r="FC186" s="76"/>
      <c r="FD186" s="76"/>
      <c r="FE186" s="76"/>
      <c r="FF186" s="76"/>
      <c r="FG186" s="76"/>
      <c r="FH186" s="76"/>
      <c r="FI186" s="76"/>
      <c r="FJ186" s="76"/>
      <c r="FK186" s="76"/>
      <c r="FL186" s="76"/>
      <c r="FM186" s="76"/>
      <c r="FN186" s="76"/>
      <c r="FO186" s="76"/>
      <c r="FP186" s="76"/>
      <c r="FQ186" s="76"/>
      <c r="FR186" s="76"/>
      <c r="FS186" s="76"/>
      <c r="FT186" s="76"/>
      <c r="FU186" s="76"/>
      <c r="FV186" s="76"/>
      <c r="FW186" s="76"/>
      <c r="FX186" s="76"/>
      <c r="FY186" s="76"/>
      <c r="FZ186" s="76"/>
      <c r="GA186" s="76"/>
      <c r="GB186" s="76"/>
      <c r="GC186" s="76"/>
      <c r="GD186" s="76"/>
      <c r="GE186" s="76"/>
      <c r="GF186" s="76"/>
      <c r="GG186" s="76"/>
      <c r="GH186" s="76"/>
      <c r="GI186" s="76"/>
      <c r="GJ186" s="76"/>
      <c r="GK186" s="76"/>
      <c r="GL186" s="76"/>
      <c r="GM186" s="76"/>
      <c r="GN186" s="76"/>
      <c r="GO186" s="76"/>
      <c r="GP186" s="76"/>
      <c r="GQ186" s="76"/>
      <c r="GR186" s="76"/>
      <c r="GS186" s="76"/>
      <c r="GT186" s="76"/>
      <c r="GU186" s="76"/>
      <c r="GV186" s="76"/>
      <c r="GW186" s="76"/>
      <c r="GX186" s="76"/>
      <c r="GY186" s="76"/>
      <c r="GZ186" s="76"/>
      <c r="HA186" s="76"/>
      <c r="HB186" s="76"/>
      <c r="HC186" s="76"/>
      <c r="HD186" s="76"/>
      <c r="HE186" s="76"/>
      <c r="HF186" s="76"/>
      <c r="HG186" s="76"/>
      <c r="HH186" s="76"/>
      <c r="HI186" s="76"/>
      <c r="HJ186" s="76"/>
      <c r="HK186" s="76"/>
      <c r="HL186" s="76"/>
      <c r="HM186" s="76"/>
      <c r="HN186" s="76"/>
      <c r="HO186" s="76"/>
      <c r="HP186" s="76"/>
      <c r="HQ186" s="76"/>
      <c r="HR186" s="76"/>
      <c r="HS186" s="76"/>
      <c r="HT186" s="76"/>
      <c r="HU186" s="76"/>
      <c r="HV186" s="76"/>
      <c r="HW186" s="76"/>
      <c r="HX186" s="76"/>
      <c r="HY186" s="76"/>
      <c r="HZ186" s="76"/>
      <c r="IA186" s="76"/>
      <c r="IB186" s="76"/>
      <c r="IC186" s="76"/>
      <c r="ID186" s="76"/>
      <c r="IE186" s="76"/>
      <c r="IF186" s="76"/>
      <c r="IG186" s="76"/>
      <c r="IH186" s="76"/>
      <c r="II186" s="76"/>
      <c r="IJ186" s="76"/>
      <c r="IK186" s="76"/>
      <c r="IL186" s="76"/>
      <c r="IM186" s="76"/>
      <c r="IN186" s="76"/>
      <c r="IO186" s="76"/>
      <c r="IP186" s="76"/>
      <c r="IQ186" s="76"/>
    </row>
    <row r="187" spans="1:251" s="77" customFormat="1" ht="26.1" customHeight="1" x14ac:dyDescent="0.25">
      <c r="A187" s="73">
        <v>3024000000300</v>
      </c>
      <c r="B187" s="48">
        <v>182</v>
      </c>
      <c r="C187" s="49" t="s">
        <v>192</v>
      </c>
      <c r="D187" s="49" t="s">
        <v>5</v>
      </c>
      <c r="E187" s="48">
        <v>10</v>
      </c>
      <c r="F187" s="74">
        <v>16.61</v>
      </c>
      <c r="G187" s="51">
        <f t="shared" si="2"/>
        <v>166.1</v>
      </c>
      <c r="H187" s="50">
        <v>3865</v>
      </c>
      <c r="I187" s="50"/>
      <c r="J187" s="50"/>
      <c r="K187" s="81"/>
      <c r="L187" s="81"/>
      <c r="M187" s="81"/>
      <c r="N187" s="81"/>
      <c r="O187" s="81"/>
      <c r="P187" s="75"/>
      <c r="Q187" s="75"/>
      <c r="R187" s="75"/>
      <c r="S187" s="75"/>
      <c r="T187" s="75"/>
      <c r="U187" s="75"/>
      <c r="V187" s="75"/>
      <c r="W187" s="75"/>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76"/>
      <c r="DQ187" s="76"/>
      <c r="DR187" s="76"/>
      <c r="DS187" s="76"/>
      <c r="DT187" s="76"/>
      <c r="DU187" s="76"/>
      <c r="DV187" s="76"/>
      <c r="DW187" s="76"/>
      <c r="DX187" s="76"/>
      <c r="DY187" s="76"/>
      <c r="DZ187" s="76"/>
      <c r="EA187" s="76"/>
      <c r="EB187" s="76"/>
      <c r="EC187" s="76"/>
      <c r="ED187" s="76"/>
      <c r="EE187" s="76"/>
      <c r="EF187" s="76"/>
      <c r="EG187" s="76"/>
      <c r="EH187" s="76"/>
      <c r="EI187" s="76"/>
      <c r="EJ187" s="76"/>
      <c r="EK187" s="76"/>
      <c r="EL187" s="76"/>
      <c r="EM187" s="76"/>
      <c r="EN187" s="76"/>
      <c r="EO187" s="76"/>
      <c r="EP187" s="76"/>
      <c r="EQ187" s="76"/>
      <c r="ER187" s="76"/>
      <c r="ES187" s="76"/>
      <c r="ET187" s="76"/>
      <c r="EU187" s="76"/>
      <c r="EV187" s="76"/>
      <c r="EW187" s="76"/>
      <c r="EX187" s="76"/>
      <c r="EY187" s="76"/>
      <c r="EZ187" s="76"/>
      <c r="FA187" s="76"/>
      <c r="FB187" s="76"/>
      <c r="FC187" s="76"/>
      <c r="FD187" s="76"/>
      <c r="FE187" s="76"/>
      <c r="FF187" s="76"/>
      <c r="FG187" s="76"/>
      <c r="FH187" s="76"/>
      <c r="FI187" s="76"/>
      <c r="FJ187" s="76"/>
      <c r="FK187" s="76"/>
      <c r="FL187" s="76"/>
      <c r="FM187" s="76"/>
      <c r="FN187" s="76"/>
      <c r="FO187" s="76"/>
      <c r="FP187" s="76"/>
      <c r="FQ187" s="76"/>
      <c r="FR187" s="76"/>
      <c r="FS187" s="76"/>
      <c r="FT187" s="76"/>
      <c r="FU187" s="76"/>
      <c r="FV187" s="76"/>
      <c r="FW187" s="76"/>
      <c r="FX187" s="76"/>
      <c r="FY187" s="76"/>
      <c r="FZ187" s="76"/>
      <c r="GA187" s="76"/>
      <c r="GB187" s="76"/>
      <c r="GC187" s="76"/>
      <c r="GD187" s="76"/>
      <c r="GE187" s="76"/>
      <c r="GF187" s="76"/>
      <c r="GG187" s="76"/>
      <c r="GH187" s="76"/>
      <c r="GI187" s="76"/>
      <c r="GJ187" s="76"/>
      <c r="GK187" s="76"/>
      <c r="GL187" s="76"/>
      <c r="GM187" s="76"/>
      <c r="GN187" s="76"/>
      <c r="GO187" s="76"/>
      <c r="GP187" s="76"/>
      <c r="GQ187" s="76"/>
      <c r="GR187" s="76"/>
      <c r="GS187" s="76"/>
      <c r="GT187" s="76"/>
      <c r="GU187" s="76"/>
      <c r="GV187" s="76"/>
      <c r="GW187" s="76"/>
      <c r="GX187" s="76"/>
      <c r="GY187" s="76"/>
      <c r="GZ187" s="76"/>
      <c r="HA187" s="76"/>
      <c r="HB187" s="76"/>
      <c r="HC187" s="76"/>
      <c r="HD187" s="76"/>
      <c r="HE187" s="76"/>
      <c r="HF187" s="76"/>
      <c r="HG187" s="76"/>
      <c r="HH187" s="76"/>
      <c r="HI187" s="76"/>
      <c r="HJ187" s="76"/>
      <c r="HK187" s="76"/>
      <c r="HL187" s="76"/>
      <c r="HM187" s="76"/>
      <c r="HN187" s="76"/>
      <c r="HO187" s="76"/>
      <c r="HP187" s="76"/>
      <c r="HQ187" s="76"/>
      <c r="HR187" s="76"/>
      <c r="HS187" s="76"/>
      <c r="HT187" s="76"/>
      <c r="HU187" s="76"/>
      <c r="HV187" s="76"/>
      <c r="HW187" s="76"/>
      <c r="HX187" s="76"/>
      <c r="HY187" s="76"/>
      <c r="HZ187" s="76"/>
      <c r="IA187" s="76"/>
      <c r="IB187" s="76"/>
      <c r="IC187" s="76"/>
      <c r="ID187" s="76"/>
      <c r="IE187" s="76"/>
      <c r="IF187" s="76"/>
      <c r="IG187" s="76"/>
      <c r="IH187" s="76"/>
      <c r="II187" s="76"/>
      <c r="IJ187" s="76"/>
      <c r="IK187" s="76"/>
      <c r="IL187" s="76"/>
      <c r="IM187" s="76"/>
      <c r="IN187" s="76"/>
      <c r="IO187" s="76"/>
      <c r="IP187" s="76"/>
      <c r="IQ187" s="76"/>
    </row>
    <row r="188" spans="1:251" s="77" customFormat="1" ht="26.1" customHeight="1" x14ac:dyDescent="0.25">
      <c r="A188" s="73">
        <v>3024000000302</v>
      </c>
      <c r="B188" s="48">
        <v>183</v>
      </c>
      <c r="C188" s="49" t="s">
        <v>193</v>
      </c>
      <c r="D188" s="49" t="s">
        <v>5</v>
      </c>
      <c r="E188" s="48">
        <v>10</v>
      </c>
      <c r="F188" s="74">
        <v>38.01</v>
      </c>
      <c r="G188" s="51">
        <f t="shared" si="2"/>
        <v>380.09999999999997</v>
      </c>
      <c r="H188" s="50">
        <v>3866</v>
      </c>
      <c r="I188" s="50"/>
      <c r="J188" s="50"/>
      <c r="K188" s="81"/>
      <c r="L188" s="81"/>
      <c r="M188" s="81"/>
      <c r="N188" s="81"/>
      <c r="O188" s="81"/>
      <c r="P188" s="75"/>
      <c r="Q188" s="75"/>
      <c r="R188" s="75"/>
      <c r="S188" s="75"/>
      <c r="T188" s="75"/>
      <c r="U188" s="75"/>
      <c r="V188" s="75"/>
      <c r="W188" s="75"/>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76"/>
      <c r="DR188" s="76"/>
      <c r="DS188" s="76"/>
      <c r="DT188" s="76"/>
      <c r="DU188" s="76"/>
      <c r="DV188" s="76"/>
      <c r="DW188" s="76"/>
      <c r="DX188" s="76"/>
      <c r="DY188" s="76"/>
      <c r="DZ188" s="76"/>
      <c r="EA188" s="76"/>
      <c r="EB188" s="76"/>
      <c r="EC188" s="76"/>
      <c r="ED188" s="76"/>
      <c r="EE188" s="76"/>
      <c r="EF188" s="76"/>
      <c r="EG188" s="76"/>
      <c r="EH188" s="76"/>
      <c r="EI188" s="76"/>
      <c r="EJ188" s="76"/>
      <c r="EK188" s="76"/>
      <c r="EL188" s="76"/>
      <c r="EM188" s="76"/>
      <c r="EN188" s="76"/>
      <c r="EO188" s="76"/>
      <c r="EP188" s="76"/>
      <c r="EQ188" s="76"/>
      <c r="ER188" s="76"/>
      <c r="ES188" s="76"/>
      <c r="ET188" s="76"/>
      <c r="EU188" s="76"/>
      <c r="EV188" s="76"/>
      <c r="EW188" s="76"/>
      <c r="EX188" s="76"/>
      <c r="EY188" s="76"/>
      <c r="EZ188" s="76"/>
      <c r="FA188" s="76"/>
      <c r="FB188" s="76"/>
      <c r="FC188" s="76"/>
      <c r="FD188" s="76"/>
      <c r="FE188" s="76"/>
      <c r="FF188" s="76"/>
      <c r="FG188" s="76"/>
      <c r="FH188" s="76"/>
      <c r="FI188" s="76"/>
      <c r="FJ188" s="76"/>
      <c r="FK188" s="76"/>
      <c r="FL188" s="76"/>
      <c r="FM188" s="76"/>
      <c r="FN188" s="76"/>
      <c r="FO188" s="76"/>
      <c r="FP188" s="76"/>
      <c r="FQ188" s="76"/>
      <c r="FR188" s="76"/>
      <c r="FS188" s="76"/>
      <c r="FT188" s="76"/>
      <c r="FU188" s="76"/>
      <c r="FV188" s="76"/>
      <c r="FW188" s="76"/>
      <c r="FX188" s="76"/>
      <c r="FY188" s="76"/>
      <c r="FZ188" s="76"/>
      <c r="GA188" s="76"/>
      <c r="GB188" s="76"/>
      <c r="GC188" s="76"/>
      <c r="GD188" s="76"/>
      <c r="GE188" s="76"/>
      <c r="GF188" s="76"/>
      <c r="GG188" s="76"/>
      <c r="GH188" s="76"/>
      <c r="GI188" s="76"/>
      <c r="GJ188" s="76"/>
      <c r="GK188" s="76"/>
      <c r="GL188" s="76"/>
      <c r="GM188" s="76"/>
      <c r="GN188" s="76"/>
      <c r="GO188" s="76"/>
      <c r="GP188" s="76"/>
      <c r="GQ188" s="76"/>
      <c r="GR188" s="76"/>
      <c r="GS188" s="76"/>
      <c r="GT188" s="76"/>
      <c r="GU188" s="76"/>
      <c r="GV188" s="76"/>
      <c r="GW188" s="76"/>
      <c r="GX188" s="76"/>
      <c r="GY188" s="76"/>
      <c r="GZ188" s="76"/>
      <c r="HA188" s="76"/>
      <c r="HB188" s="76"/>
      <c r="HC188" s="76"/>
      <c r="HD188" s="76"/>
      <c r="HE188" s="76"/>
      <c r="HF188" s="76"/>
      <c r="HG188" s="76"/>
      <c r="HH188" s="76"/>
      <c r="HI188" s="76"/>
      <c r="HJ188" s="76"/>
      <c r="HK188" s="76"/>
      <c r="HL188" s="76"/>
      <c r="HM188" s="76"/>
      <c r="HN188" s="76"/>
      <c r="HO188" s="76"/>
      <c r="HP188" s="76"/>
      <c r="HQ188" s="76"/>
      <c r="HR188" s="76"/>
      <c r="HS188" s="76"/>
      <c r="HT188" s="76"/>
      <c r="HU188" s="76"/>
      <c r="HV188" s="76"/>
      <c r="HW188" s="76"/>
      <c r="HX188" s="76"/>
      <c r="HY188" s="76"/>
      <c r="HZ188" s="76"/>
      <c r="IA188" s="76"/>
      <c r="IB188" s="76"/>
      <c r="IC188" s="76"/>
      <c r="ID188" s="76"/>
      <c r="IE188" s="76"/>
      <c r="IF188" s="76"/>
      <c r="IG188" s="76"/>
      <c r="IH188" s="76"/>
      <c r="II188" s="76"/>
      <c r="IJ188" s="76"/>
      <c r="IK188" s="76"/>
      <c r="IL188" s="76"/>
      <c r="IM188" s="76"/>
      <c r="IN188" s="76"/>
      <c r="IO188" s="76"/>
      <c r="IP188" s="76"/>
      <c r="IQ188" s="76"/>
    </row>
    <row r="189" spans="1:251" s="77" customFormat="1" ht="26.1" customHeight="1" x14ac:dyDescent="0.25">
      <c r="A189" s="73">
        <v>3024000000309</v>
      </c>
      <c r="B189" s="48">
        <v>184</v>
      </c>
      <c r="C189" s="49" t="s">
        <v>194</v>
      </c>
      <c r="D189" s="49" t="s">
        <v>5</v>
      </c>
      <c r="E189" s="48">
        <v>10</v>
      </c>
      <c r="F189" s="74">
        <v>33.340000000000003</v>
      </c>
      <c r="G189" s="51">
        <f t="shared" si="2"/>
        <v>333.40000000000003</v>
      </c>
      <c r="H189" s="50">
        <v>3900</v>
      </c>
      <c r="I189" s="50"/>
      <c r="J189" s="50"/>
      <c r="K189" s="81"/>
      <c r="L189" s="81"/>
      <c r="M189" s="81"/>
      <c r="N189" s="81"/>
      <c r="O189" s="81"/>
      <c r="P189" s="75"/>
      <c r="Q189" s="75"/>
      <c r="R189" s="75"/>
      <c r="S189" s="75"/>
      <c r="T189" s="75"/>
      <c r="U189" s="75"/>
      <c r="V189" s="75"/>
      <c r="W189" s="75"/>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c r="BI189" s="76"/>
      <c r="BJ189" s="76"/>
      <c r="BK189" s="76"/>
      <c r="BL189" s="76"/>
      <c r="BM189" s="76"/>
      <c r="BN189" s="76"/>
      <c r="BO189" s="76"/>
      <c r="BP189" s="76"/>
      <c r="BQ189" s="76"/>
      <c r="BR189" s="76"/>
      <c r="BS189" s="76"/>
      <c r="BT189" s="76"/>
      <c r="BU189" s="76"/>
      <c r="BV189" s="76"/>
      <c r="BW189" s="76"/>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76"/>
      <c r="DR189" s="76"/>
      <c r="DS189" s="76"/>
      <c r="DT189" s="76"/>
      <c r="DU189" s="76"/>
      <c r="DV189" s="76"/>
      <c r="DW189" s="76"/>
      <c r="DX189" s="76"/>
      <c r="DY189" s="76"/>
      <c r="DZ189" s="76"/>
      <c r="EA189" s="76"/>
      <c r="EB189" s="76"/>
      <c r="EC189" s="76"/>
      <c r="ED189" s="76"/>
      <c r="EE189" s="76"/>
      <c r="EF189" s="76"/>
      <c r="EG189" s="76"/>
      <c r="EH189" s="76"/>
      <c r="EI189" s="76"/>
      <c r="EJ189" s="76"/>
      <c r="EK189" s="76"/>
      <c r="EL189" s="76"/>
      <c r="EM189" s="76"/>
      <c r="EN189" s="76"/>
      <c r="EO189" s="76"/>
      <c r="EP189" s="76"/>
      <c r="EQ189" s="76"/>
      <c r="ER189" s="76"/>
      <c r="ES189" s="76"/>
      <c r="ET189" s="76"/>
      <c r="EU189" s="76"/>
      <c r="EV189" s="76"/>
      <c r="EW189" s="76"/>
      <c r="EX189" s="76"/>
      <c r="EY189" s="76"/>
      <c r="EZ189" s="76"/>
      <c r="FA189" s="76"/>
      <c r="FB189" s="76"/>
      <c r="FC189" s="76"/>
      <c r="FD189" s="76"/>
      <c r="FE189" s="76"/>
      <c r="FF189" s="76"/>
      <c r="FG189" s="76"/>
      <c r="FH189" s="76"/>
      <c r="FI189" s="76"/>
      <c r="FJ189" s="76"/>
      <c r="FK189" s="76"/>
      <c r="FL189" s="76"/>
      <c r="FM189" s="76"/>
      <c r="FN189" s="76"/>
      <c r="FO189" s="76"/>
      <c r="FP189" s="76"/>
      <c r="FQ189" s="76"/>
      <c r="FR189" s="76"/>
      <c r="FS189" s="76"/>
      <c r="FT189" s="76"/>
      <c r="FU189" s="76"/>
      <c r="FV189" s="76"/>
      <c r="FW189" s="76"/>
      <c r="FX189" s="76"/>
      <c r="FY189" s="76"/>
      <c r="FZ189" s="76"/>
      <c r="GA189" s="76"/>
      <c r="GB189" s="76"/>
      <c r="GC189" s="76"/>
      <c r="GD189" s="76"/>
      <c r="GE189" s="76"/>
      <c r="GF189" s="76"/>
      <c r="GG189" s="76"/>
      <c r="GH189" s="76"/>
      <c r="GI189" s="76"/>
      <c r="GJ189" s="76"/>
      <c r="GK189" s="76"/>
      <c r="GL189" s="76"/>
      <c r="GM189" s="76"/>
      <c r="GN189" s="76"/>
      <c r="GO189" s="76"/>
      <c r="GP189" s="76"/>
      <c r="GQ189" s="76"/>
      <c r="GR189" s="76"/>
      <c r="GS189" s="76"/>
      <c r="GT189" s="76"/>
      <c r="GU189" s="76"/>
      <c r="GV189" s="76"/>
      <c r="GW189" s="76"/>
      <c r="GX189" s="76"/>
      <c r="GY189" s="76"/>
      <c r="GZ189" s="76"/>
      <c r="HA189" s="76"/>
      <c r="HB189" s="76"/>
      <c r="HC189" s="76"/>
      <c r="HD189" s="76"/>
      <c r="HE189" s="76"/>
      <c r="HF189" s="76"/>
      <c r="HG189" s="76"/>
      <c r="HH189" s="76"/>
      <c r="HI189" s="76"/>
      <c r="HJ189" s="76"/>
      <c r="HK189" s="76"/>
      <c r="HL189" s="76"/>
      <c r="HM189" s="76"/>
      <c r="HN189" s="76"/>
      <c r="HO189" s="76"/>
      <c r="HP189" s="76"/>
      <c r="HQ189" s="76"/>
      <c r="HR189" s="76"/>
      <c r="HS189" s="76"/>
      <c r="HT189" s="76"/>
      <c r="HU189" s="76"/>
      <c r="HV189" s="76"/>
      <c r="HW189" s="76"/>
      <c r="HX189" s="76"/>
      <c r="HY189" s="76"/>
      <c r="HZ189" s="76"/>
      <c r="IA189" s="76"/>
      <c r="IB189" s="76"/>
      <c r="IC189" s="76"/>
      <c r="ID189" s="76"/>
      <c r="IE189" s="76"/>
      <c r="IF189" s="76"/>
      <c r="IG189" s="76"/>
      <c r="IH189" s="76"/>
      <c r="II189" s="76"/>
      <c r="IJ189" s="76"/>
      <c r="IK189" s="76"/>
      <c r="IL189" s="76"/>
      <c r="IM189" s="76"/>
      <c r="IN189" s="76"/>
      <c r="IO189" s="76"/>
      <c r="IP189" s="76"/>
      <c r="IQ189" s="76"/>
    </row>
    <row r="190" spans="1:251" s="77" customFormat="1" ht="26.1" customHeight="1" x14ac:dyDescent="0.25">
      <c r="A190" s="73">
        <v>3024000000800</v>
      </c>
      <c r="B190" s="48">
        <v>185</v>
      </c>
      <c r="C190" s="49" t="s">
        <v>195</v>
      </c>
      <c r="D190" s="49" t="s">
        <v>5</v>
      </c>
      <c r="E190" s="48">
        <v>30</v>
      </c>
      <c r="F190" s="74">
        <v>10.51</v>
      </c>
      <c r="G190" s="51">
        <f t="shared" si="2"/>
        <v>315.3</v>
      </c>
      <c r="H190" s="50">
        <v>3846</v>
      </c>
      <c r="I190" s="50"/>
      <c r="J190" s="50"/>
      <c r="K190" s="81"/>
      <c r="L190" s="81"/>
      <c r="M190" s="81"/>
      <c r="N190" s="81"/>
      <c r="O190" s="81"/>
      <c r="P190" s="75"/>
      <c r="Q190" s="75"/>
      <c r="R190" s="75"/>
      <c r="S190" s="75"/>
      <c r="T190" s="75"/>
      <c r="U190" s="75"/>
      <c r="V190" s="75"/>
      <c r="W190" s="75"/>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c r="DN190" s="76"/>
      <c r="DO190" s="76"/>
      <c r="DP190" s="76"/>
      <c r="DQ190" s="76"/>
      <c r="DR190" s="76"/>
      <c r="DS190" s="76"/>
      <c r="DT190" s="76"/>
      <c r="DU190" s="76"/>
      <c r="DV190" s="76"/>
      <c r="DW190" s="76"/>
      <c r="DX190" s="76"/>
      <c r="DY190" s="76"/>
      <c r="DZ190" s="76"/>
      <c r="EA190" s="76"/>
      <c r="EB190" s="76"/>
      <c r="EC190" s="76"/>
      <c r="ED190" s="76"/>
      <c r="EE190" s="76"/>
      <c r="EF190" s="76"/>
      <c r="EG190" s="76"/>
      <c r="EH190" s="76"/>
      <c r="EI190" s="76"/>
      <c r="EJ190" s="76"/>
      <c r="EK190" s="76"/>
      <c r="EL190" s="76"/>
      <c r="EM190" s="76"/>
      <c r="EN190" s="76"/>
      <c r="EO190" s="76"/>
      <c r="EP190" s="76"/>
      <c r="EQ190" s="76"/>
      <c r="ER190" s="76"/>
      <c r="ES190" s="76"/>
      <c r="ET190" s="76"/>
      <c r="EU190" s="76"/>
      <c r="EV190" s="76"/>
      <c r="EW190" s="76"/>
      <c r="EX190" s="76"/>
      <c r="EY190" s="76"/>
      <c r="EZ190" s="76"/>
      <c r="FA190" s="76"/>
      <c r="FB190" s="76"/>
      <c r="FC190" s="76"/>
      <c r="FD190" s="76"/>
      <c r="FE190" s="76"/>
      <c r="FF190" s="76"/>
      <c r="FG190" s="76"/>
      <c r="FH190" s="76"/>
      <c r="FI190" s="76"/>
      <c r="FJ190" s="76"/>
      <c r="FK190" s="76"/>
      <c r="FL190" s="76"/>
      <c r="FM190" s="76"/>
      <c r="FN190" s="76"/>
      <c r="FO190" s="76"/>
      <c r="FP190" s="76"/>
      <c r="FQ190" s="76"/>
      <c r="FR190" s="76"/>
      <c r="FS190" s="76"/>
      <c r="FT190" s="76"/>
      <c r="FU190" s="76"/>
      <c r="FV190" s="76"/>
      <c r="FW190" s="76"/>
      <c r="FX190" s="76"/>
      <c r="FY190" s="76"/>
      <c r="FZ190" s="76"/>
      <c r="GA190" s="76"/>
      <c r="GB190" s="76"/>
      <c r="GC190" s="76"/>
      <c r="GD190" s="76"/>
      <c r="GE190" s="76"/>
      <c r="GF190" s="76"/>
      <c r="GG190" s="76"/>
      <c r="GH190" s="76"/>
      <c r="GI190" s="76"/>
      <c r="GJ190" s="76"/>
      <c r="GK190" s="76"/>
      <c r="GL190" s="76"/>
      <c r="GM190" s="76"/>
      <c r="GN190" s="76"/>
      <c r="GO190" s="76"/>
      <c r="GP190" s="76"/>
      <c r="GQ190" s="76"/>
      <c r="GR190" s="76"/>
      <c r="GS190" s="76"/>
      <c r="GT190" s="76"/>
      <c r="GU190" s="76"/>
      <c r="GV190" s="76"/>
      <c r="GW190" s="76"/>
      <c r="GX190" s="76"/>
      <c r="GY190" s="76"/>
      <c r="GZ190" s="76"/>
      <c r="HA190" s="76"/>
      <c r="HB190" s="76"/>
      <c r="HC190" s="76"/>
      <c r="HD190" s="76"/>
      <c r="HE190" s="76"/>
      <c r="HF190" s="76"/>
      <c r="HG190" s="76"/>
      <c r="HH190" s="76"/>
      <c r="HI190" s="76"/>
      <c r="HJ190" s="76"/>
      <c r="HK190" s="76"/>
      <c r="HL190" s="76"/>
      <c r="HM190" s="76"/>
      <c r="HN190" s="76"/>
      <c r="HO190" s="76"/>
      <c r="HP190" s="76"/>
      <c r="HQ190" s="76"/>
      <c r="HR190" s="76"/>
      <c r="HS190" s="76"/>
      <c r="HT190" s="76"/>
      <c r="HU190" s="76"/>
      <c r="HV190" s="76"/>
      <c r="HW190" s="76"/>
      <c r="HX190" s="76"/>
      <c r="HY190" s="76"/>
      <c r="HZ190" s="76"/>
      <c r="IA190" s="76"/>
      <c r="IB190" s="76"/>
      <c r="IC190" s="76"/>
      <c r="ID190" s="76"/>
      <c r="IE190" s="76"/>
      <c r="IF190" s="76"/>
      <c r="IG190" s="76"/>
      <c r="IH190" s="76"/>
      <c r="II190" s="76"/>
      <c r="IJ190" s="76"/>
      <c r="IK190" s="76"/>
      <c r="IL190" s="76"/>
      <c r="IM190" s="76"/>
      <c r="IN190" s="76"/>
      <c r="IO190" s="76"/>
      <c r="IP190" s="76"/>
      <c r="IQ190" s="76"/>
    </row>
    <row r="191" spans="1:251" s="77" customFormat="1" ht="26.1" customHeight="1" x14ac:dyDescent="0.25">
      <c r="A191" s="73">
        <v>3024000000817</v>
      </c>
      <c r="B191" s="48">
        <v>186</v>
      </c>
      <c r="C191" s="49" t="s">
        <v>196</v>
      </c>
      <c r="D191" s="49" t="s">
        <v>5</v>
      </c>
      <c r="E191" s="48">
        <v>20</v>
      </c>
      <c r="F191" s="74">
        <v>11.06</v>
      </c>
      <c r="G191" s="51">
        <f t="shared" si="2"/>
        <v>221.20000000000002</v>
      </c>
      <c r="H191" s="50">
        <v>3886</v>
      </c>
      <c r="I191" s="50"/>
      <c r="J191" s="50"/>
      <c r="K191" s="81"/>
      <c r="L191" s="81"/>
      <c r="M191" s="81"/>
      <c r="N191" s="81"/>
      <c r="O191" s="81"/>
      <c r="P191" s="75"/>
      <c r="Q191" s="75"/>
      <c r="R191" s="75"/>
      <c r="S191" s="75"/>
      <c r="T191" s="75"/>
      <c r="U191" s="75"/>
      <c r="V191" s="75"/>
      <c r="W191" s="75"/>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c r="DT191" s="76"/>
      <c r="DU191" s="76"/>
      <c r="DV191" s="76"/>
      <c r="DW191" s="76"/>
      <c r="DX191" s="76"/>
      <c r="DY191" s="76"/>
      <c r="DZ191" s="76"/>
      <c r="EA191" s="76"/>
      <c r="EB191" s="76"/>
      <c r="EC191" s="76"/>
      <c r="ED191" s="76"/>
      <c r="EE191" s="76"/>
      <c r="EF191" s="76"/>
      <c r="EG191" s="76"/>
      <c r="EH191" s="76"/>
      <c r="EI191" s="76"/>
      <c r="EJ191" s="76"/>
      <c r="EK191" s="76"/>
      <c r="EL191" s="76"/>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6"/>
      <c r="GG191" s="76"/>
      <c r="GH191" s="76"/>
      <c r="GI191" s="76"/>
      <c r="GJ191" s="76"/>
      <c r="GK191" s="76"/>
      <c r="GL191" s="76"/>
      <c r="GM191" s="76"/>
      <c r="GN191" s="76"/>
      <c r="GO191" s="76"/>
      <c r="GP191" s="76"/>
      <c r="GQ191" s="76"/>
      <c r="GR191" s="76"/>
      <c r="GS191" s="76"/>
      <c r="GT191" s="76"/>
      <c r="GU191" s="76"/>
      <c r="GV191" s="76"/>
      <c r="GW191" s="76"/>
      <c r="GX191" s="76"/>
      <c r="GY191" s="76"/>
      <c r="GZ191" s="76"/>
      <c r="HA191" s="76"/>
      <c r="HB191" s="76"/>
      <c r="HC191" s="76"/>
      <c r="HD191" s="76"/>
      <c r="HE191" s="76"/>
      <c r="HF191" s="76"/>
      <c r="HG191" s="76"/>
      <c r="HH191" s="76"/>
      <c r="HI191" s="76"/>
      <c r="HJ191" s="76"/>
      <c r="HK191" s="76"/>
      <c r="HL191" s="76"/>
      <c r="HM191" s="76"/>
      <c r="HN191" s="76"/>
      <c r="HO191" s="76"/>
      <c r="HP191" s="76"/>
      <c r="HQ191" s="76"/>
      <c r="HR191" s="76"/>
      <c r="HS191" s="76"/>
      <c r="HT191" s="76"/>
      <c r="HU191" s="76"/>
      <c r="HV191" s="76"/>
      <c r="HW191" s="76"/>
      <c r="HX191" s="76"/>
      <c r="HY191" s="76"/>
      <c r="HZ191" s="76"/>
      <c r="IA191" s="76"/>
      <c r="IB191" s="76"/>
      <c r="IC191" s="76"/>
      <c r="ID191" s="76"/>
      <c r="IE191" s="76"/>
      <c r="IF191" s="76"/>
      <c r="IG191" s="76"/>
      <c r="IH191" s="76"/>
      <c r="II191" s="76"/>
      <c r="IJ191" s="76"/>
      <c r="IK191" s="76"/>
      <c r="IL191" s="76"/>
      <c r="IM191" s="76"/>
      <c r="IN191" s="76"/>
      <c r="IO191" s="76"/>
      <c r="IP191" s="76"/>
      <c r="IQ191" s="76"/>
    </row>
    <row r="192" spans="1:251" s="77" customFormat="1" ht="26.1" customHeight="1" x14ac:dyDescent="0.25">
      <c r="A192" s="73">
        <v>3024000000818</v>
      </c>
      <c r="B192" s="48">
        <v>187</v>
      </c>
      <c r="C192" s="49" t="s">
        <v>197</v>
      </c>
      <c r="D192" s="49" t="s">
        <v>5</v>
      </c>
      <c r="E192" s="48">
        <v>40</v>
      </c>
      <c r="F192" s="74">
        <v>6.15</v>
      </c>
      <c r="G192" s="51">
        <f t="shared" si="2"/>
        <v>246</v>
      </c>
      <c r="H192" s="50">
        <v>3854</v>
      </c>
      <c r="I192" s="50"/>
      <c r="J192" s="50"/>
      <c r="K192" s="81"/>
      <c r="L192" s="81"/>
      <c r="M192" s="81"/>
      <c r="N192" s="81"/>
      <c r="O192" s="81"/>
      <c r="P192" s="75"/>
      <c r="Q192" s="75"/>
      <c r="R192" s="75"/>
      <c r="S192" s="75"/>
      <c r="T192" s="75"/>
      <c r="U192" s="75"/>
      <c r="V192" s="75"/>
      <c r="W192" s="75"/>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c r="DN192" s="76"/>
      <c r="DO192" s="76"/>
      <c r="DP192" s="76"/>
      <c r="DQ192" s="76"/>
      <c r="DR192" s="76"/>
      <c r="DS192" s="76"/>
      <c r="DT192" s="76"/>
      <c r="DU192" s="76"/>
      <c r="DV192" s="76"/>
      <c r="DW192" s="76"/>
      <c r="DX192" s="76"/>
      <c r="DY192" s="76"/>
      <c r="DZ192" s="76"/>
      <c r="EA192" s="76"/>
      <c r="EB192" s="76"/>
      <c r="EC192" s="76"/>
      <c r="ED192" s="76"/>
      <c r="EE192" s="76"/>
      <c r="EF192" s="76"/>
      <c r="EG192" s="76"/>
      <c r="EH192" s="76"/>
      <c r="EI192" s="76"/>
      <c r="EJ192" s="76"/>
      <c r="EK192" s="76"/>
      <c r="EL192" s="76"/>
      <c r="EM192" s="76"/>
      <c r="EN192" s="76"/>
      <c r="EO192" s="76"/>
      <c r="EP192" s="76"/>
      <c r="EQ192" s="76"/>
      <c r="ER192" s="76"/>
      <c r="ES192" s="76"/>
      <c r="ET192" s="76"/>
      <c r="EU192" s="76"/>
      <c r="EV192" s="76"/>
      <c r="EW192" s="76"/>
      <c r="EX192" s="76"/>
      <c r="EY192" s="76"/>
      <c r="EZ192" s="76"/>
      <c r="FA192" s="76"/>
      <c r="FB192" s="76"/>
      <c r="FC192" s="76"/>
      <c r="FD192" s="76"/>
      <c r="FE192" s="76"/>
      <c r="FF192" s="76"/>
      <c r="FG192" s="76"/>
      <c r="FH192" s="76"/>
      <c r="FI192" s="76"/>
      <c r="FJ192" s="76"/>
      <c r="FK192" s="76"/>
      <c r="FL192" s="76"/>
      <c r="FM192" s="76"/>
      <c r="FN192" s="76"/>
      <c r="FO192" s="76"/>
      <c r="FP192" s="76"/>
      <c r="FQ192" s="76"/>
      <c r="FR192" s="76"/>
      <c r="FS192" s="76"/>
      <c r="FT192" s="76"/>
      <c r="FU192" s="76"/>
      <c r="FV192" s="76"/>
      <c r="FW192" s="76"/>
      <c r="FX192" s="76"/>
      <c r="FY192" s="76"/>
      <c r="FZ192" s="76"/>
      <c r="GA192" s="76"/>
      <c r="GB192" s="76"/>
      <c r="GC192" s="76"/>
      <c r="GD192" s="76"/>
      <c r="GE192" s="76"/>
      <c r="GF192" s="76"/>
      <c r="GG192" s="76"/>
      <c r="GH192" s="76"/>
      <c r="GI192" s="76"/>
      <c r="GJ192" s="76"/>
      <c r="GK192" s="76"/>
      <c r="GL192" s="76"/>
      <c r="GM192" s="76"/>
      <c r="GN192" s="76"/>
      <c r="GO192" s="76"/>
      <c r="GP192" s="76"/>
      <c r="GQ192" s="76"/>
      <c r="GR192" s="76"/>
      <c r="GS192" s="76"/>
      <c r="GT192" s="76"/>
      <c r="GU192" s="76"/>
      <c r="GV192" s="76"/>
      <c r="GW192" s="76"/>
      <c r="GX192" s="76"/>
      <c r="GY192" s="76"/>
      <c r="GZ192" s="76"/>
      <c r="HA192" s="76"/>
      <c r="HB192" s="76"/>
      <c r="HC192" s="76"/>
      <c r="HD192" s="76"/>
      <c r="HE192" s="76"/>
      <c r="HF192" s="76"/>
      <c r="HG192" s="76"/>
      <c r="HH192" s="76"/>
      <c r="HI192" s="76"/>
      <c r="HJ192" s="76"/>
      <c r="HK192" s="76"/>
      <c r="HL192" s="76"/>
      <c r="HM192" s="76"/>
      <c r="HN192" s="76"/>
      <c r="HO192" s="76"/>
      <c r="HP192" s="76"/>
      <c r="HQ192" s="76"/>
      <c r="HR192" s="76"/>
      <c r="HS192" s="76"/>
      <c r="HT192" s="76"/>
      <c r="HU192" s="76"/>
      <c r="HV192" s="76"/>
      <c r="HW192" s="76"/>
      <c r="HX192" s="76"/>
      <c r="HY192" s="76"/>
      <c r="HZ192" s="76"/>
      <c r="IA192" s="76"/>
      <c r="IB192" s="76"/>
      <c r="IC192" s="76"/>
      <c r="ID192" s="76"/>
      <c r="IE192" s="76"/>
      <c r="IF192" s="76"/>
      <c r="IG192" s="76"/>
      <c r="IH192" s="76"/>
      <c r="II192" s="76"/>
      <c r="IJ192" s="76"/>
      <c r="IK192" s="76"/>
      <c r="IL192" s="76"/>
      <c r="IM192" s="76"/>
      <c r="IN192" s="76"/>
      <c r="IO192" s="76"/>
      <c r="IP192" s="76"/>
      <c r="IQ192" s="76"/>
    </row>
    <row r="193" spans="1:251" s="77" customFormat="1" ht="26.1" customHeight="1" x14ac:dyDescent="0.25">
      <c r="A193" s="73">
        <v>3024000000821</v>
      </c>
      <c r="B193" s="48">
        <v>188</v>
      </c>
      <c r="C193" s="49" t="s">
        <v>198</v>
      </c>
      <c r="D193" s="49" t="s">
        <v>5</v>
      </c>
      <c r="E193" s="48">
        <v>40</v>
      </c>
      <c r="F193" s="74">
        <v>8.14</v>
      </c>
      <c r="G193" s="51">
        <f t="shared" si="2"/>
        <v>325.60000000000002</v>
      </c>
      <c r="H193" s="50">
        <v>3873</v>
      </c>
      <c r="I193" s="50"/>
      <c r="J193" s="50"/>
      <c r="K193" s="81"/>
      <c r="L193" s="81"/>
      <c r="M193" s="81"/>
      <c r="N193" s="81"/>
      <c r="O193" s="81"/>
      <c r="P193" s="75"/>
      <c r="Q193" s="75"/>
      <c r="R193" s="75"/>
      <c r="S193" s="75"/>
      <c r="T193" s="75"/>
      <c r="U193" s="75"/>
      <c r="V193" s="75"/>
      <c r="W193" s="75"/>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c r="DT193" s="76"/>
      <c r="DU193" s="76"/>
      <c r="DV193" s="76"/>
      <c r="DW193" s="76"/>
      <c r="DX193" s="76"/>
      <c r="DY193" s="76"/>
      <c r="DZ193" s="76"/>
      <c r="EA193" s="76"/>
      <c r="EB193" s="76"/>
      <c r="EC193" s="76"/>
      <c r="ED193" s="76"/>
      <c r="EE193" s="76"/>
      <c r="EF193" s="76"/>
      <c r="EG193" s="76"/>
      <c r="EH193" s="76"/>
      <c r="EI193" s="76"/>
      <c r="EJ193" s="76"/>
      <c r="EK193" s="76"/>
      <c r="EL193" s="76"/>
      <c r="EM193" s="76"/>
      <c r="EN193" s="76"/>
      <c r="EO193" s="76"/>
      <c r="EP193" s="76"/>
      <c r="EQ193" s="76"/>
      <c r="ER193" s="76"/>
      <c r="ES193" s="76"/>
      <c r="ET193" s="76"/>
      <c r="EU193" s="76"/>
      <c r="EV193" s="76"/>
      <c r="EW193" s="76"/>
      <c r="EX193" s="76"/>
      <c r="EY193" s="76"/>
      <c r="EZ193" s="76"/>
      <c r="FA193" s="76"/>
      <c r="FB193" s="76"/>
      <c r="FC193" s="76"/>
      <c r="FD193" s="76"/>
      <c r="FE193" s="76"/>
      <c r="FF193" s="76"/>
      <c r="FG193" s="76"/>
      <c r="FH193" s="76"/>
      <c r="FI193" s="76"/>
      <c r="FJ193" s="76"/>
      <c r="FK193" s="76"/>
      <c r="FL193" s="76"/>
      <c r="FM193" s="76"/>
      <c r="FN193" s="76"/>
      <c r="FO193" s="76"/>
      <c r="FP193" s="76"/>
      <c r="FQ193" s="76"/>
      <c r="FR193" s="76"/>
      <c r="FS193" s="76"/>
      <c r="FT193" s="76"/>
      <c r="FU193" s="76"/>
      <c r="FV193" s="76"/>
      <c r="FW193" s="76"/>
      <c r="FX193" s="76"/>
      <c r="FY193" s="76"/>
      <c r="FZ193" s="76"/>
      <c r="GA193" s="76"/>
      <c r="GB193" s="76"/>
      <c r="GC193" s="76"/>
      <c r="GD193" s="76"/>
      <c r="GE193" s="76"/>
      <c r="GF193" s="76"/>
      <c r="GG193" s="76"/>
      <c r="GH193" s="76"/>
      <c r="GI193" s="76"/>
      <c r="GJ193" s="76"/>
      <c r="GK193" s="76"/>
      <c r="GL193" s="76"/>
      <c r="GM193" s="76"/>
      <c r="GN193" s="76"/>
      <c r="GO193" s="76"/>
      <c r="GP193" s="76"/>
      <c r="GQ193" s="76"/>
      <c r="GR193" s="76"/>
      <c r="GS193" s="76"/>
      <c r="GT193" s="76"/>
      <c r="GU193" s="76"/>
      <c r="GV193" s="76"/>
      <c r="GW193" s="76"/>
      <c r="GX193" s="76"/>
      <c r="GY193" s="76"/>
      <c r="GZ193" s="76"/>
      <c r="HA193" s="76"/>
      <c r="HB193" s="76"/>
      <c r="HC193" s="76"/>
      <c r="HD193" s="76"/>
      <c r="HE193" s="76"/>
      <c r="HF193" s="76"/>
      <c r="HG193" s="76"/>
      <c r="HH193" s="76"/>
      <c r="HI193" s="76"/>
      <c r="HJ193" s="76"/>
      <c r="HK193" s="76"/>
      <c r="HL193" s="76"/>
      <c r="HM193" s="76"/>
      <c r="HN193" s="76"/>
      <c r="HO193" s="76"/>
      <c r="HP193" s="76"/>
      <c r="HQ193" s="76"/>
      <c r="HR193" s="76"/>
      <c r="HS193" s="76"/>
      <c r="HT193" s="76"/>
      <c r="HU193" s="76"/>
      <c r="HV193" s="76"/>
      <c r="HW193" s="76"/>
      <c r="HX193" s="76"/>
      <c r="HY193" s="76"/>
      <c r="HZ193" s="76"/>
      <c r="IA193" s="76"/>
      <c r="IB193" s="76"/>
      <c r="IC193" s="76"/>
      <c r="ID193" s="76"/>
      <c r="IE193" s="76"/>
      <c r="IF193" s="76"/>
      <c r="IG193" s="76"/>
      <c r="IH193" s="76"/>
      <c r="II193" s="76"/>
      <c r="IJ193" s="76"/>
      <c r="IK193" s="76"/>
      <c r="IL193" s="76"/>
      <c r="IM193" s="76"/>
      <c r="IN193" s="76"/>
      <c r="IO193" s="76"/>
      <c r="IP193" s="76"/>
      <c r="IQ193" s="76"/>
    </row>
    <row r="194" spans="1:251" s="77" customFormat="1" ht="26.1" customHeight="1" x14ac:dyDescent="0.25">
      <c r="A194" s="73"/>
      <c r="B194" s="48">
        <v>189</v>
      </c>
      <c r="C194" s="49" t="s">
        <v>199</v>
      </c>
      <c r="D194" s="49" t="s">
        <v>5</v>
      </c>
      <c r="E194" s="48">
        <v>20</v>
      </c>
      <c r="F194" s="74">
        <v>19.46</v>
      </c>
      <c r="G194" s="51">
        <f t="shared" si="2"/>
        <v>389.20000000000005</v>
      </c>
      <c r="H194" s="50">
        <v>38021</v>
      </c>
      <c r="I194" s="50"/>
      <c r="J194" s="50"/>
      <c r="K194" s="81"/>
      <c r="L194" s="81"/>
      <c r="M194" s="81"/>
      <c r="N194" s="81"/>
      <c r="O194" s="81"/>
      <c r="P194" s="75"/>
      <c r="Q194" s="75"/>
      <c r="R194" s="75"/>
      <c r="S194" s="75"/>
      <c r="T194" s="75"/>
      <c r="U194" s="75"/>
      <c r="V194" s="75"/>
      <c r="W194" s="75"/>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c r="ID194" s="76"/>
      <c r="IE194" s="76"/>
      <c r="IF194" s="76"/>
      <c r="IG194" s="76"/>
      <c r="IH194" s="76"/>
      <c r="II194" s="76"/>
      <c r="IJ194" s="76"/>
      <c r="IK194" s="76"/>
      <c r="IL194" s="76"/>
      <c r="IM194" s="76"/>
      <c r="IN194" s="76"/>
      <c r="IO194" s="76"/>
      <c r="IP194" s="76"/>
      <c r="IQ194" s="76"/>
    </row>
    <row r="195" spans="1:251" s="77" customFormat="1" ht="26.1" customHeight="1" x14ac:dyDescent="0.25">
      <c r="A195" s="73"/>
      <c r="B195" s="48">
        <v>190</v>
      </c>
      <c r="C195" s="49" t="s">
        <v>200</v>
      </c>
      <c r="D195" s="49" t="s">
        <v>5</v>
      </c>
      <c r="E195" s="48">
        <v>20</v>
      </c>
      <c r="F195" s="74">
        <v>22.1</v>
      </c>
      <c r="G195" s="51">
        <f t="shared" si="2"/>
        <v>442</v>
      </c>
      <c r="H195" s="50">
        <v>3847</v>
      </c>
      <c r="I195" s="50"/>
      <c r="J195" s="50"/>
      <c r="K195" s="81"/>
      <c r="L195" s="81"/>
      <c r="M195" s="81"/>
      <c r="N195" s="81"/>
      <c r="O195" s="81"/>
      <c r="P195" s="75"/>
      <c r="Q195" s="75"/>
      <c r="R195" s="75"/>
      <c r="S195" s="75"/>
      <c r="T195" s="75"/>
      <c r="U195" s="75"/>
      <c r="V195" s="75"/>
      <c r="W195" s="75"/>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c r="ID195" s="76"/>
      <c r="IE195" s="76"/>
      <c r="IF195" s="76"/>
      <c r="IG195" s="76"/>
      <c r="IH195" s="76"/>
      <c r="II195" s="76"/>
      <c r="IJ195" s="76"/>
      <c r="IK195" s="76"/>
      <c r="IL195" s="76"/>
      <c r="IM195" s="76"/>
      <c r="IN195" s="76"/>
      <c r="IO195" s="76"/>
      <c r="IP195" s="76"/>
      <c r="IQ195" s="76"/>
    </row>
    <row r="196" spans="1:251" s="77" customFormat="1" ht="26.1" customHeight="1" x14ac:dyDescent="0.25">
      <c r="A196" s="73"/>
      <c r="B196" s="48">
        <v>191</v>
      </c>
      <c r="C196" s="49" t="s">
        <v>201</v>
      </c>
      <c r="D196" s="49" t="s">
        <v>5</v>
      </c>
      <c r="E196" s="48">
        <v>20</v>
      </c>
      <c r="F196" s="74">
        <v>34.520000000000003</v>
      </c>
      <c r="G196" s="51">
        <f t="shared" si="2"/>
        <v>690.40000000000009</v>
      </c>
      <c r="H196" s="50">
        <v>38022</v>
      </c>
      <c r="I196" s="50"/>
      <c r="J196" s="50"/>
      <c r="K196" s="81"/>
      <c r="L196" s="81"/>
      <c r="M196" s="81"/>
      <c r="N196" s="81"/>
      <c r="O196" s="81"/>
      <c r="P196" s="75"/>
      <c r="Q196" s="75"/>
      <c r="R196" s="75"/>
      <c r="S196" s="75"/>
      <c r="T196" s="75"/>
      <c r="U196" s="75"/>
      <c r="V196" s="75"/>
      <c r="W196" s="75"/>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c r="BI196" s="76"/>
      <c r="BJ196" s="76"/>
      <c r="BK196" s="76"/>
      <c r="BL196" s="76"/>
      <c r="BM196" s="76"/>
      <c r="BN196" s="76"/>
      <c r="BO196" s="76"/>
      <c r="BP196" s="76"/>
      <c r="BQ196" s="76"/>
      <c r="BR196" s="76"/>
      <c r="BS196" s="76"/>
      <c r="BT196" s="76"/>
      <c r="BU196" s="76"/>
      <c r="BV196" s="76"/>
      <c r="BW196" s="76"/>
      <c r="BX196" s="76"/>
      <c r="BY196" s="76"/>
      <c r="BZ196" s="76"/>
      <c r="CA196" s="76"/>
      <c r="CB196" s="76"/>
      <c r="CC196" s="76"/>
      <c r="CD196" s="76"/>
      <c r="CE196" s="76"/>
      <c r="CF196" s="76"/>
      <c r="CG196" s="76"/>
      <c r="CH196" s="76"/>
      <c r="CI196" s="76"/>
      <c r="CJ196" s="76"/>
      <c r="CK196" s="76"/>
      <c r="CL196" s="76"/>
      <c r="CM196" s="76"/>
      <c r="CN196" s="76"/>
      <c r="CO196" s="76"/>
      <c r="CP196" s="76"/>
      <c r="CQ196" s="76"/>
      <c r="CR196" s="76"/>
      <c r="CS196" s="76"/>
      <c r="CT196" s="76"/>
      <c r="CU196" s="76"/>
      <c r="CV196" s="76"/>
      <c r="CW196" s="76"/>
      <c r="CX196" s="76"/>
      <c r="CY196" s="76"/>
      <c r="CZ196" s="76"/>
      <c r="DA196" s="76"/>
      <c r="DB196" s="76"/>
      <c r="DC196" s="76"/>
      <c r="DD196" s="76"/>
      <c r="DE196" s="76"/>
      <c r="DF196" s="76"/>
      <c r="DG196" s="76"/>
      <c r="DH196" s="76"/>
      <c r="DI196" s="76"/>
      <c r="DJ196" s="76"/>
      <c r="DK196" s="76"/>
      <c r="DL196" s="76"/>
      <c r="DM196" s="76"/>
      <c r="DN196" s="76"/>
      <c r="DO196" s="76"/>
      <c r="DP196" s="76"/>
      <c r="DQ196" s="76"/>
      <c r="DR196" s="76"/>
      <c r="DS196" s="76"/>
      <c r="DT196" s="76"/>
      <c r="DU196" s="76"/>
      <c r="DV196" s="76"/>
      <c r="DW196" s="76"/>
      <c r="DX196" s="76"/>
      <c r="DY196" s="76"/>
      <c r="DZ196" s="76"/>
      <c r="EA196" s="76"/>
      <c r="EB196" s="76"/>
      <c r="EC196" s="76"/>
      <c r="ED196" s="76"/>
      <c r="EE196" s="76"/>
      <c r="EF196" s="76"/>
      <c r="EG196" s="76"/>
      <c r="EH196" s="76"/>
      <c r="EI196" s="76"/>
      <c r="EJ196" s="76"/>
      <c r="EK196" s="76"/>
      <c r="EL196" s="76"/>
      <c r="EM196" s="76"/>
      <c r="EN196" s="76"/>
      <c r="EO196" s="76"/>
      <c r="EP196" s="76"/>
      <c r="EQ196" s="76"/>
      <c r="ER196" s="76"/>
      <c r="ES196" s="76"/>
      <c r="ET196" s="76"/>
      <c r="EU196" s="76"/>
      <c r="EV196" s="76"/>
      <c r="EW196" s="76"/>
      <c r="EX196" s="76"/>
      <c r="EY196" s="76"/>
      <c r="EZ196" s="76"/>
      <c r="FA196" s="76"/>
      <c r="FB196" s="76"/>
      <c r="FC196" s="76"/>
      <c r="FD196" s="76"/>
      <c r="FE196" s="76"/>
      <c r="FF196" s="76"/>
      <c r="FG196" s="76"/>
      <c r="FH196" s="76"/>
      <c r="FI196" s="76"/>
      <c r="FJ196" s="76"/>
      <c r="FK196" s="76"/>
      <c r="FL196" s="76"/>
      <c r="FM196" s="76"/>
      <c r="FN196" s="76"/>
      <c r="FO196" s="76"/>
      <c r="FP196" s="76"/>
      <c r="FQ196" s="76"/>
      <c r="FR196" s="76"/>
      <c r="FS196" s="76"/>
      <c r="FT196" s="76"/>
      <c r="FU196" s="76"/>
      <c r="FV196" s="76"/>
      <c r="FW196" s="76"/>
      <c r="FX196" s="76"/>
      <c r="FY196" s="76"/>
      <c r="FZ196" s="76"/>
      <c r="GA196" s="76"/>
      <c r="GB196" s="76"/>
      <c r="GC196" s="76"/>
      <c r="GD196" s="76"/>
      <c r="GE196" s="76"/>
      <c r="GF196" s="76"/>
      <c r="GG196" s="76"/>
      <c r="GH196" s="76"/>
      <c r="GI196" s="76"/>
      <c r="GJ196" s="76"/>
      <c r="GK196" s="76"/>
      <c r="GL196" s="76"/>
      <c r="GM196" s="76"/>
      <c r="GN196" s="76"/>
      <c r="GO196" s="76"/>
      <c r="GP196" s="76"/>
      <c r="GQ196" s="76"/>
      <c r="GR196" s="76"/>
      <c r="GS196" s="76"/>
      <c r="GT196" s="76"/>
      <c r="GU196" s="76"/>
      <c r="GV196" s="76"/>
      <c r="GW196" s="76"/>
      <c r="GX196" s="76"/>
      <c r="GY196" s="76"/>
      <c r="GZ196" s="76"/>
      <c r="HA196" s="76"/>
      <c r="HB196" s="76"/>
      <c r="HC196" s="76"/>
      <c r="HD196" s="76"/>
      <c r="HE196" s="76"/>
      <c r="HF196" s="76"/>
      <c r="HG196" s="76"/>
      <c r="HH196" s="76"/>
      <c r="HI196" s="76"/>
      <c r="HJ196" s="76"/>
      <c r="HK196" s="76"/>
      <c r="HL196" s="76"/>
      <c r="HM196" s="76"/>
      <c r="HN196" s="76"/>
      <c r="HO196" s="76"/>
      <c r="HP196" s="76"/>
      <c r="HQ196" s="76"/>
      <c r="HR196" s="76"/>
      <c r="HS196" s="76"/>
      <c r="HT196" s="76"/>
      <c r="HU196" s="76"/>
      <c r="HV196" s="76"/>
      <c r="HW196" s="76"/>
      <c r="HX196" s="76"/>
      <c r="HY196" s="76"/>
      <c r="HZ196" s="76"/>
      <c r="IA196" s="76"/>
      <c r="IB196" s="76"/>
      <c r="IC196" s="76"/>
      <c r="ID196" s="76"/>
      <c r="IE196" s="76"/>
      <c r="IF196" s="76"/>
      <c r="IG196" s="76"/>
      <c r="IH196" s="76"/>
      <c r="II196" s="76"/>
      <c r="IJ196" s="76"/>
      <c r="IK196" s="76"/>
      <c r="IL196" s="76"/>
      <c r="IM196" s="76"/>
      <c r="IN196" s="76"/>
      <c r="IO196" s="76"/>
      <c r="IP196" s="76"/>
      <c r="IQ196" s="76"/>
    </row>
    <row r="197" spans="1:251" s="77" customFormat="1" ht="26.1" customHeight="1" x14ac:dyDescent="0.25">
      <c r="A197" s="73"/>
      <c r="B197" s="48">
        <v>192</v>
      </c>
      <c r="C197" s="49" t="s">
        <v>202</v>
      </c>
      <c r="D197" s="49" t="s">
        <v>5</v>
      </c>
      <c r="E197" s="48">
        <v>20</v>
      </c>
      <c r="F197" s="74">
        <v>4.08</v>
      </c>
      <c r="G197" s="51">
        <f t="shared" si="2"/>
        <v>81.599999999999994</v>
      </c>
      <c r="H197" s="50">
        <v>3855</v>
      </c>
      <c r="I197" s="50"/>
      <c r="J197" s="50"/>
      <c r="K197" s="81"/>
      <c r="L197" s="81"/>
      <c r="M197" s="81"/>
      <c r="N197" s="81"/>
      <c r="O197" s="81"/>
      <c r="P197" s="75"/>
      <c r="Q197" s="75"/>
      <c r="R197" s="75"/>
      <c r="S197" s="75"/>
      <c r="T197" s="75"/>
      <c r="U197" s="75"/>
      <c r="V197" s="75"/>
      <c r="W197" s="75"/>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c r="BI197" s="76"/>
      <c r="BJ197" s="76"/>
      <c r="BK197" s="76"/>
      <c r="BL197" s="76"/>
      <c r="BM197" s="76"/>
      <c r="BN197" s="76"/>
      <c r="BO197" s="76"/>
      <c r="BP197" s="76"/>
      <c r="BQ197" s="76"/>
      <c r="BR197" s="76"/>
      <c r="BS197" s="76"/>
      <c r="BT197" s="76"/>
      <c r="BU197" s="76"/>
      <c r="BV197" s="76"/>
      <c r="BW197" s="76"/>
      <c r="BX197" s="76"/>
      <c r="BY197" s="76"/>
      <c r="BZ197" s="76"/>
      <c r="CA197" s="76"/>
      <c r="CB197" s="76"/>
      <c r="CC197" s="76"/>
      <c r="CD197" s="76"/>
      <c r="CE197" s="76"/>
      <c r="CF197" s="76"/>
      <c r="CG197" s="76"/>
      <c r="CH197" s="76"/>
      <c r="CI197" s="76"/>
      <c r="CJ197" s="76"/>
      <c r="CK197" s="76"/>
      <c r="CL197" s="76"/>
      <c r="CM197" s="76"/>
      <c r="CN197" s="76"/>
      <c r="CO197" s="76"/>
      <c r="CP197" s="76"/>
      <c r="CQ197" s="76"/>
      <c r="CR197" s="76"/>
      <c r="CS197" s="76"/>
      <c r="CT197" s="76"/>
      <c r="CU197" s="76"/>
      <c r="CV197" s="76"/>
      <c r="CW197" s="76"/>
      <c r="CX197" s="76"/>
      <c r="CY197" s="76"/>
      <c r="CZ197" s="76"/>
      <c r="DA197" s="76"/>
      <c r="DB197" s="76"/>
      <c r="DC197" s="76"/>
      <c r="DD197" s="76"/>
      <c r="DE197" s="76"/>
      <c r="DF197" s="76"/>
      <c r="DG197" s="76"/>
      <c r="DH197" s="76"/>
      <c r="DI197" s="76"/>
      <c r="DJ197" s="76"/>
      <c r="DK197" s="76"/>
      <c r="DL197" s="76"/>
      <c r="DM197" s="76"/>
      <c r="DN197" s="76"/>
      <c r="DO197" s="76"/>
      <c r="DP197" s="76"/>
      <c r="DQ197" s="76"/>
      <c r="DR197" s="76"/>
      <c r="DS197" s="76"/>
      <c r="DT197" s="76"/>
      <c r="DU197" s="76"/>
      <c r="DV197" s="76"/>
      <c r="DW197" s="76"/>
      <c r="DX197" s="76"/>
      <c r="DY197" s="76"/>
      <c r="DZ197" s="76"/>
      <c r="EA197" s="76"/>
      <c r="EB197" s="76"/>
      <c r="EC197" s="76"/>
      <c r="ED197" s="76"/>
      <c r="EE197" s="76"/>
      <c r="EF197" s="76"/>
      <c r="EG197" s="76"/>
      <c r="EH197" s="76"/>
      <c r="EI197" s="76"/>
      <c r="EJ197" s="76"/>
      <c r="EK197" s="76"/>
      <c r="EL197" s="76"/>
      <c r="EM197" s="76"/>
      <c r="EN197" s="76"/>
      <c r="EO197" s="76"/>
      <c r="EP197" s="76"/>
      <c r="EQ197" s="76"/>
      <c r="ER197" s="76"/>
      <c r="ES197" s="76"/>
      <c r="ET197" s="76"/>
      <c r="EU197" s="76"/>
      <c r="EV197" s="76"/>
      <c r="EW197" s="76"/>
      <c r="EX197" s="76"/>
      <c r="EY197" s="76"/>
      <c r="EZ197" s="76"/>
      <c r="FA197" s="76"/>
      <c r="FB197" s="76"/>
      <c r="FC197" s="76"/>
      <c r="FD197" s="76"/>
      <c r="FE197" s="76"/>
      <c r="FF197" s="76"/>
      <c r="FG197" s="76"/>
      <c r="FH197" s="76"/>
      <c r="FI197" s="76"/>
      <c r="FJ197" s="76"/>
      <c r="FK197" s="76"/>
      <c r="FL197" s="76"/>
      <c r="FM197" s="76"/>
      <c r="FN197" s="76"/>
      <c r="FO197" s="76"/>
      <c r="FP197" s="76"/>
      <c r="FQ197" s="76"/>
      <c r="FR197" s="76"/>
      <c r="FS197" s="76"/>
      <c r="FT197" s="76"/>
      <c r="FU197" s="76"/>
      <c r="FV197" s="76"/>
      <c r="FW197" s="76"/>
      <c r="FX197" s="76"/>
      <c r="FY197" s="76"/>
      <c r="FZ197" s="76"/>
      <c r="GA197" s="76"/>
      <c r="GB197" s="76"/>
      <c r="GC197" s="76"/>
      <c r="GD197" s="76"/>
      <c r="GE197" s="76"/>
      <c r="GF197" s="76"/>
      <c r="GG197" s="76"/>
      <c r="GH197" s="76"/>
      <c r="GI197" s="76"/>
      <c r="GJ197" s="76"/>
      <c r="GK197" s="76"/>
      <c r="GL197" s="76"/>
      <c r="GM197" s="76"/>
      <c r="GN197" s="76"/>
      <c r="GO197" s="76"/>
      <c r="GP197" s="76"/>
      <c r="GQ197" s="76"/>
      <c r="GR197" s="76"/>
      <c r="GS197" s="76"/>
      <c r="GT197" s="76"/>
      <c r="GU197" s="76"/>
      <c r="GV197" s="76"/>
      <c r="GW197" s="76"/>
      <c r="GX197" s="76"/>
      <c r="GY197" s="76"/>
      <c r="GZ197" s="76"/>
      <c r="HA197" s="76"/>
      <c r="HB197" s="76"/>
      <c r="HC197" s="76"/>
      <c r="HD197" s="76"/>
      <c r="HE197" s="76"/>
      <c r="HF197" s="76"/>
      <c r="HG197" s="76"/>
      <c r="HH197" s="76"/>
      <c r="HI197" s="76"/>
      <c r="HJ197" s="76"/>
      <c r="HK197" s="76"/>
      <c r="HL197" s="76"/>
      <c r="HM197" s="76"/>
      <c r="HN197" s="76"/>
      <c r="HO197" s="76"/>
      <c r="HP197" s="76"/>
      <c r="HQ197" s="76"/>
      <c r="HR197" s="76"/>
      <c r="HS197" s="76"/>
      <c r="HT197" s="76"/>
      <c r="HU197" s="76"/>
      <c r="HV197" s="76"/>
      <c r="HW197" s="76"/>
      <c r="HX197" s="76"/>
      <c r="HY197" s="76"/>
      <c r="HZ197" s="76"/>
      <c r="IA197" s="76"/>
      <c r="IB197" s="76"/>
      <c r="IC197" s="76"/>
      <c r="ID197" s="76"/>
      <c r="IE197" s="76"/>
      <c r="IF197" s="76"/>
      <c r="IG197" s="76"/>
      <c r="IH197" s="76"/>
      <c r="II197" s="76"/>
      <c r="IJ197" s="76"/>
      <c r="IK197" s="76"/>
      <c r="IL197" s="76"/>
      <c r="IM197" s="76"/>
      <c r="IN197" s="76"/>
      <c r="IO197" s="76"/>
      <c r="IP197" s="76"/>
      <c r="IQ197" s="76"/>
    </row>
    <row r="198" spans="1:251" s="77" customFormat="1" ht="26.1" customHeight="1" x14ac:dyDescent="0.25">
      <c r="A198" s="73"/>
      <c r="B198" s="48">
        <v>193</v>
      </c>
      <c r="C198" s="49" t="s">
        <v>203</v>
      </c>
      <c r="D198" s="49" t="s">
        <v>5</v>
      </c>
      <c r="E198" s="48">
        <v>20</v>
      </c>
      <c r="F198" s="74">
        <v>4.33</v>
      </c>
      <c r="G198" s="51">
        <f t="shared" si="2"/>
        <v>86.6</v>
      </c>
      <c r="H198" s="50">
        <v>3874</v>
      </c>
      <c r="I198" s="50"/>
      <c r="J198" s="50"/>
      <c r="K198" s="81"/>
      <c r="L198" s="81"/>
      <c r="M198" s="81"/>
      <c r="N198" s="81"/>
      <c r="O198" s="81"/>
      <c r="P198" s="75"/>
      <c r="Q198" s="75"/>
      <c r="R198" s="75"/>
      <c r="S198" s="75"/>
      <c r="T198" s="75"/>
      <c r="U198" s="75"/>
      <c r="V198" s="75"/>
      <c r="W198" s="75"/>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c r="ID198" s="76"/>
      <c r="IE198" s="76"/>
      <c r="IF198" s="76"/>
      <c r="IG198" s="76"/>
      <c r="IH198" s="76"/>
      <c r="II198" s="76"/>
      <c r="IJ198" s="76"/>
      <c r="IK198" s="76"/>
      <c r="IL198" s="76"/>
      <c r="IM198" s="76"/>
      <c r="IN198" s="76"/>
      <c r="IO198" s="76"/>
      <c r="IP198" s="76"/>
      <c r="IQ198" s="76"/>
    </row>
    <row r="199" spans="1:251" s="77" customFormat="1" ht="26.1" customHeight="1" x14ac:dyDescent="0.25">
      <c r="A199" s="73"/>
      <c r="B199" s="48">
        <v>194</v>
      </c>
      <c r="C199" s="49" t="s">
        <v>204</v>
      </c>
      <c r="D199" s="49" t="s">
        <v>5</v>
      </c>
      <c r="E199" s="48">
        <v>20</v>
      </c>
      <c r="F199" s="74">
        <v>5.38</v>
      </c>
      <c r="G199" s="51">
        <f t="shared" ref="G199:G262" si="3">F199*E199</f>
        <v>107.6</v>
      </c>
      <c r="H199" s="50">
        <v>3870</v>
      </c>
      <c r="I199" s="50"/>
      <c r="J199" s="50"/>
      <c r="K199" s="81"/>
      <c r="L199" s="81"/>
      <c r="M199" s="81"/>
      <c r="N199" s="81"/>
      <c r="O199" s="81"/>
      <c r="P199" s="75"/>
      <c r="Q199" s="75"/>
      <c r="R199" s="75"/>
      <c r="S199" s="75"/>
      <c r="T199" s="75"/>
      <c r="U199" s="75"/>
      <c r="V199" s="75"/>
      <c r="W199" s="75"/>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c r="BI199" s="76"/>
      <c r="BJ199" s="76"/>
      <c r="BK199" s="76"/>
      <c r="BL199" s="76"/>
      <c r="BM199" s="76"/>
      <c r="BN199" s="76"/>
      <c r="BO199" s="76"/>
      <c r="BP199" s="76"/>
      <c r="BQ199" s="76"/>
      <c r="BR199" s="76"/>
      <c r="BS199" s="76"/>
      <c r="BT199" s="76"/>
      <c r="BU199" s="76"/>
      <c r="BV199" s="76"/>
      <c r="BW199" s="76"/>
      <c r="BX199" s="76"/>
      <c r="BY199" s="76"/>
      <c r="BZ199" s="76"/>
      <c r="CA199" s="76"/>
      <c r="CB199" s="76"/>
      <c r="CC199" s="76"/>
      <c r="CD199" s="76"/>
      <c r="CE199" s="76"/>
      <c r="CF199" s="76"/>
      <c r="CG199" s="76"/>
      <c r="CH199" s="76"/>
      <c r="CI199" s="76"/>
      <c r="CJ199" s="76"/>
      <c r="CK199" s="76"/>
      <c r="CL199" s="76"/>
      <c r="CM199" s="76"/>
      <c r="CN199" s="76"/>
      <c r="CO199" s="76"/>
      <c r="CP199" s="76"/>
      <c r="CQ199" s="76"/>
      <c r="CR199" s="76"/>
      <c r="CS199" s="76"/>
      <c r="CT199" s="76"/>
      <c r="CU199" s="76"/>
      <c r="CV199" s="76"/>
      <c r="CW199" s="76"/>
      <c r="CX199" s="76"/>
      <c r="CY199" s="76"/>
      <c r="CZ199" s="76"/>
      <c r="DA199" s="76"/>
      <c r="DB199" s="76"/>
      <c r="DC199" s="76"/>
      <c r="DD199" s="76"/>
      <c r="DE199" s="76"/>
      <c r="DF199" s="76"/>
      <c r="DG199" s="76"/>
      <c r="DH199" s="76"/>
      <c r="DI199" s="76"/>
      <c r="DJ199" s="76"/>
      <c r="DK199" s="76"/>
      <c r="DL199" s="76"/>
      <c r="DM199" s="76"/>
      <c r="DN199" s="76"/>
      <c r="DO199" s="76"/>
      <c r="DP199" s="76"/>
      <c r="DQ199" s="76"/>
      <c r="DR199" s="76"/>
      <c r="DS199" s="76"/>
      <c r="DT199" s="76"/>
      <c r="DU199" s="76"/>
      <c r="DV199" s="76"/>
      <c r="DW199" s="76"/>
      <c r="DX199" s="76"/>
      <c r="DY199" s="76"/>
      <c r="DZ199" s="76"/>
      <c r="EA199" s="76"/>
      <c r="EB199" s="76"/>
      <c r="EC199" s="76"/>
      <c r="ED199" s="76"/>
      <c r="EE199" s="76"/>
      <c r="EF199" s="76"/>
      <c r="EG199" s="76"/>
      <c r="EH199" s="76"/>
      <c r="EI199" s="76"/>
      <c r="EJ199" s="76"/>
      <c r="EK199" s="76"/>
      <c r="EL199" s="76"/>
      <c r="EM199" s="76"/>
      <c r="EN199" s="76"/>
      <c r="EO199" s="76"/>
      <c r="EP199" s="76"/>
      <c r="EQ199" s="76"/>
      <c r="ER199" s="76"/>
      <c r="ES199" s="76"/>
      <c r="ET199" s="76"/>
      <c r="EU199" s="76"/>
      <c r="EV199" s="76"/>
      <c r="EW199" s="76"/>
      <c r="EX199" s="76"/>
      <c r="EY199" s="76"/>
      <c r="EZ199" s="76"/>
      <c r="FA199" s="76"/>
      <c r="FB199" s="76"/>
      <c r="FC199" s="76"/>
      <c r="FD199" s="76"/>
      <c r="FE199" s="76"/>
      <c r="FF199" s="76"/>
      <c r="FG199" s="76"/>
      <c r="FH199" s="76"/>
      <c r="FI199" s="76"/>
      <c r="FJ199" s="76"/>
      <c r="FK199" s="76"/>
      <c r="FL199" s="76"/>
      <c r="FM199" s="76"/>
      <c r="FN199" s="76"/>
      <c r="FO199" s="76"/>
      <c r="FP199" s="76"/>
      <c r="FQ199" s="76"/>
      <c r="FR199" s="76"/>
      <c r="FS199" s="76"/>
      <c r="FT199" s="76"/>
      <c r="FU199" s="76"/>
      <c r="FV199" s="76"/>
      <c r="FW199" s="76"/>
      <c r="FX199" s="76"/>
      <c r="FY199" s="76"/>
      <c r="FZ199" s="76"/>
      <c r="GA199" s="76"/>
      <c r="GB199" s="76"/>
      <c r="GC199" s="76"/>
      <c r="GD199" s="76"/>
      <c r="GE199" s="76"/>
      <c r="GF199" s="76"/>
      <c r="GG199" s="76"/>
      <c r="GH199" s="76"/>
      <c r="GI199" s="76"/>
      <c r="GJ199" s="76"/>
      <c r="GK199" s="76"/>
      <c r="GL199" s="76"/>
      <c r="GM199" s="76"/>
      <c r="GN199" s="76"/>
      <c r="GO199" s="76"/>
      <c r="GP199" s="76"/>
      <c r="GQ199" s="76"/>
      <c r="GR199" s="76"/>
      <c r="GS199" s="76"/>
      <c r="GT199" s="76"/>
      <c r="GU199" s="76"/>
      <c r="GV199" s="76"/>
      <c r="GW199" s="76"/>
      <c r="GX199" s="76"/>
      <c r="GY199" s="76"/>
      <c r="GZ199" s="76"/>
      <c r="HA199" s="76"/>
      <c r="HB199" s="76"/>
      <c r="HC199" s="76"/>
      <c r="HD199" s="76"/>
      <c r="HE199" s="76"/>
      <c r="HF199" s="76"/>
      <c r="HG199" s="76"/>
      <c r="HH199" s="76"/>
      <c r="HI199" s="76"/>
      <c r="HJ199" s="76"/>
      <c r="HK199" s="76"/>
      <c r="HL199" s="76"/>
      <c r="HM199" s="76"/>
      <c r="HN199" s="76"/>
      <c r="HO199" s="76"/>
      <c r="HP199" s="76"/>
      <c r="HQ199" s="76"/>
      <c r="HR199" s="76"/>
      <c r="HS199" s="76"/>
      <c r="HT199" s="76"/>
      <c r="HU199" s="76"/>
      <c r="HV199" s="76"/>
      <c r="HW199" s="76"/>
      <c r="HX199" s="76"/>
      <c r="HY199" s="76"/>
      <c r="HZ199" s="76"/>
      <c r="IA199" s="76"/>
      <c r="IB199" s="76"/>
      <c r="IC199" s="76"/>
      <c r="ID199" s="76"/>
      <c r="IE199" s="76"/>
      <c r="IF199" s="76"/>
      <c r="IG199" s="76"/>
      <c r="IH199" s="76"/>
      <c r="II199" s="76"/>
      <c r="IJ199" s="76"/>
      <c r="IK199" s="76"/>
      <c r="IL199" s="76"/>
      <c r="IM199" s="76"/>
      <c r="IN199" s="76"/>
      <c r="IO199" s="76"/>
      <c r="IP199" s="76"/>
      <c r="IQ199" s="76"/>
    </row>
    <row r="200" spans="1:251" s="77" customFormat="1" ht="26.1" customHeight="1" x14ac:dyDescent="0.25">
      <c r="A200" s="73"/>
      <c r="B200" s="48">
        <v>195</v>
      </c>
      <c r="C200" s="49" t="s">
        <v>205</v>
      </c>
      <c r="D200" s="49" t="s">
        <v>5</v>
      </c>
      <c r="E200" s="48">
        <v>20</v>
      </c>
      <c r="F200" s="74">
        <v>14.64</v>
      </c>
      <c r="G200" s="51">
        <f t="shared" si="3"/>
        <v>292.8</v>
      </c>
      <c r="H200" s="50">
        <v>38678</v>
      </c>
      <c r="I200" s="50"/>
      <c r="J200" s="50"/>
      <c r="K200" s="81"/>
      <c r="L200" s="81"/>
      <c r="M200" s="81"/>
      <c r="N200" s="81"/>
      <c r="O200" s="81"/>
      <c r="P200" s="75"/>
      <c r="Q200" s="75"/>
      <c r="R200" s="75"/>
      <c r="S200" s="75"/>
      <c r="T200" s="75"/>
      <c r="U200" s="75"/>
      <c r="V200" s="75"/>
      <c r="W200" s="75"/>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c r="BI200" s="76"/>
      <c r="BJ200" s="76"/>
      <c r="BK200" s="76"/>
      <c r="BL200" s="76"/>
      <c r="BM200" s="76"/>
      <c r="BN200" s="76"/>
      <c r="BO200" s="76"/>
      <c r="BP200" s="76"/>
      <c r="BQ200" s="76"/>
      <c r="BR200" s="76"/>
      <c r="BS200" s="76"/>
      <c r="BT200" s="76"/>
      <c r="BU200" s="76"/>
      <c r="BV200" s="76"/>
      <c r="BW200" s="76"/>
      <c r="BX200" s="76"/>
      <c r="BY200" s="76"/>
      <c r="BZ200" s="76"/>
      <c r="CA200" s="76"/>
      <c r="CB200" s="76"/>
      <c r="CC200" s="76"/>
      <c r="CD200" s="76"/>
      <c r="CE200" s="76"/>
      <c r="CF200" s="76"/>
      <c r="CG200" s="76"/>
      <c r="CH200" s="76"/>
      <c r="CI200" s="76"/>
      <c r="CJ200" s="76"/>
      <c r="CK200" s="76"/>
      <c r="CL200" s="76"/>
      <c r="CM200" s="76"/>
      <c r="CN200" s="76"/>
      <c r="CO200" s="76"/>
      <c r="CP200" s="76"/>
      <c r="CQ200" s="76"/>
      <c r="CR200" s="76"/>
      <c r="CS200" s="76"/>
      <c r="CT200" s="76"/>
      <c r="CU200" s="76"/>
      <c r="CV200" s="76"/>
      <c r="CW200" s="76"/>
      <c r="CX200" s="76"/>
      <c r="CY200" s="76"/>
      <c r="CZ200" s="76"/>
      <c r="DA200" s="76"/>
      <c r="DB200" s="76"/>
      <c r="DC200" s="76"/>
      <c r="DD200" s="76"/>
      <c r="DE200" s="76"/>
      <c r="DF200" s="76"/>
      <c r="DG200" s="76"/>
      <c r="DH200" s="76"/>
      <c r="DI200" s="76"/>
      <c r="DJ200" s="76"/>
      <c r="DK200" s="76"/>
      <c r="DL200" s="76"/>
      <c r="DM200" s="76"/>
      <c r="DN200" s="76"/>
      <c r="DO200" s="76"/>
      <c r="DP200" s="76"/>
      <c r="DQ200" s="76"/>
      <c r="DR200" s="76"/>
      <c r="DS200" s="76"/>
      <c r="DT200" s="76"/>
      <c r="DU200" s="76"/>
      <c r="DV200" s="76"/>
      <c r="DW200" s="76"/>
      <c r="DX200" s="76"/>
      <c r="DY200" s="76"/>
      <c r="DZ200" s="76"/>
      <c r="EA200" s="76"/>
      <c r="EB200" s="76"/>
      <c r="EC200" s="76"/>
      <c r="ED200" s="76"/>
      <c r="EE200" s="76"/>
      <c r="EF200" s="76"/>
      <c r="EG200" s="76"/>
      <c r="EH200" s="76"/>
      <c r="EI200" s="76"/>
      <c r="EJ200" s="76"/>
      <c r="EK200" s="76"/>
      <c r="EL200" s="76"/>
      <c r="EM200" s="76"/>
      <c r="EN200" s="76"/>
      <c r="EO200" s="76"/>
      <c r="EP200" s="76"/>
      <c r="EQ200" s="76"/>
      <c r="ER200" s="76"/>
      <c r="ES200" s="76"/>
      <c r="ET200" s="76"/>
      <c r="EU200" s="76"/>
      <c r="EV200" s="76"/>
      <c r="EW200" s="76"/>
      <c r="EX200" s="76"/>
      <c r="EY200" s="76"/>
      <c r="EZ200" s="76"/>
      <c r="FA200" s="76"/>
      <c r="FB200" s="76"/>
      <c r="FC200" s="76"/>
      <c r="FD200" s="76"/>
      <c r="FE200" s="76"/>
      <c r="FF200" s="76"/>
      <c r="FG200" s="76"/>
      <c r="FH200" s="76"/>
      <c r="FI200" s="76"/>
      <c r="FJ200" s="76"/>
      <c r="FK200" s="76"/>
      <c r="FL200" s="76"/>
      <c r="FM200" s="76"/>
      <c r="FN200" s="76"/>
      <c r="FO200" s="76"/>
      <c r="FP200" s="76"/>
      <c r="FQ200" s="76"/>
      <c r="FR200" s="76"/>
      <c r="FS200" s="76"/>
      <c r="FT200" s="76"/>
      <c r="FU200" s="76"/>
      <c r="FV200" s="76"/>
      <c r="FW200" s="76"/>
      <c r="FX200" s="76"/>
      <c r="FY200" s="76"/>
      <c r="FZ200" s="76"/>
      <c r="GA200" s="76"/>
      <c r="GB200" s="76"/>
      <c r="GC200" s="76"/>
      <c r="GD200" s="76"/>
      <c r="GE200" s="76"/>
      <c r="GF200" s="76"/>
      <c r="GG200" s="76"/>
      <c r="GH200" s="76"/>
      <c r="GI200" s="76"/>
      <c r="GJ200" s="76"/>
      <c r="GK200" s="76"/>
      <c r="GL200" s="76"/>
      <c r="GM200" s="76"/>
      <c r="GN200" s="76"/>
      <c r="GO200" s="76"/>
      <c r="GP200" s="76"/>
      <c r="GQ200" s="76"/>
      <c r="GR200" s="76"/>
      <c r="GS200" s="76"/>
      <c r="GT200" s="76"/>
      <c r="GU200" s="76"/>
      <c r="GV200" s="76"/>
      <c r="GW200" s="76"/>
      <c r="GX200" s="76"/>
      <c r="GY200" s="76"/>
      <c r="GZ200" s="76"/>
      <c r="HA200" s="76"/>
      <c r="HB200" s="76"/>
      <c r="HC200" s="76"/>
      <c r="HD200" s="76"/>
      <c r="HE200" s="76"/>
      <c r="HF200" s="76"/>
      <c r="HG200" s="76"/>
      <c r="HH200" s="76"/>
      <c r="HI200" s="76"/>
      <c r="HJ200" s="76"/>
      <c r="HK200" s="76"/>
      <c r="HL200" s="76"/>
      <c r="HM200" s="76"/>
      <c r="HN200" s="76"/>
      <c r="HO200" s="76"/>
      <c r="HP200" s="76"/>
      <c r="HQ200" s="76"/>
      <c r="HR200" s="76"/>
      <c r="HS200" s="76"/>
      <c r="HT200" s="76"/>
      <c r="HU200" s="76"/>
      <c r="HV200" s="76"/>
      <c r="HW200" s="76"/>
      <c r="HX200" s="76"/>
      <c r="HY200" s="76"/>
      <c r="HZ200" s="76"/>
      <c r="IA200" s="76"/>
      <c r="IB200" s="76"/>
      <c r="IC200" s="76"/>
      <c r="ID200" s="76"/>
      <c r="IE200" s="76"/>
      <c r="IF200" s="76"/>
      <c r="IG200" s="76"/>
      <c r="IH200" s="76"/>
      <c r="II200" s="76"/>
      <c r="IJ200" s="76"/>
      <c r="IK200" s="76"/>
      <c r="IL200" s="76"/>
      <c r="IM200" s="76"/>
      <c r="IN200" s="76"/>
      <c r="IO200" s="76"/>
      <c r="IP200" s="76"/>
      <c r="IQ200" s="76"/>
    </row>
    <row r="201" spans="1:251" s="77" customFormat="1" ht="26.1" customHeight="1" x14ac:dyDescent="0.25">
      <c r="A201" s="73"/>
      <c r="B201" s="48">
        <v>196</v>
      </c>
      <c r="C201" s="49" t="s">
        <v>206</v>
      </c>
      <c r="D201" s="49" t="s">
        <v>5</v>
      </c>
      <c r="E201" s="48">
        <v>20</v>
      </c>
      <c r="F201" s="74">
        <v>1.08</v>
      </c>
      <c r="G201" s="51">
        <f t="shared" si="3"/>
        <v>21.6</v>
      </c>
      <c r="H201" s="50">
        <v>3859</v>
      </c>
      <c r="I201" s="50"/>
      <c r="J201" s="50"/>
      <c r="K201" s="81"/>
      <c r="L201" s="81"/>
      <c r="M201" s="81"/>
      <c r="N201" s="81"/>
      <c r="O201" s="81"/>
      <c r="P201" s="75"/>
      <c r="Q201" s="75"/>
      <c r="R201" s="75"/>
      <c r="S201" s="75"/>
      <c r="T201" s="75"/>
      <c r="U201" s="75"/>
      <c r="V201" s="75"/>
      <c r="W201" s="75"/>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c r="BI201" s="76"/>
      <c r="BJ201" s="76"/>
      <c r="BK201" s="76"/>
      <c r="BL201" s="76"/>
      <c r="BM201" s="76"/>
      <c r="BN201" s="76"/>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c r="IJ201" s="76"/>
      <c r="IK201" s="76"/>
      <c r="IL201" s="76"/>
      <c r="IM201" s="76"/>
      <c r="IN201" s="76"/>
      <c r="IO201" s="76"/>
      <c r="IP201" s="76"/>
      <c r="IQ201" s="76"/>
    </row>
    <row r="202" spans="1:251" s="77" customFormat="1" ht="26.1" customHeight="1" x14ac:dyDescent="0.25">
      <c r="A202" s="73"/>
      <c r="B202" s="48">
        <v>197</v>
      </c>
      <c r="C202" s="49" t="s">
        <v>207</v>
      </c>
      <c r="D202" s="49" t="s">
        <v>5</v>
      </c>
      <c r="E202" s="48">
        <v>20</v>
      </c>
      <c r="F202" s="74">
        <v>1.37</v>
      </c>
      <c r="G202" s="51">
        <f t="shared" si="3"/>
        <v>27.400000000000002</v>
      </c>
      <c r="H202" s="50">
        <v>3856</v>
      </c>
      <c r="I202" s="50"/>
      <c r="J202" s="50"/>
      <c r="K202" s="81"/>
      <c r="L202" s="81"/>
      <c r="M202" s="81"/>
      <c r="N202" s="81"/>
      <c r="O202" s="81"/>
      <c r="P202" s="75"/>
      <c r="Q202" s="75"/>
      <c r="R202" s="75"/>
      <c r="S202" s="75"/>
      <c r="T202" s="75"/>
      <c r="U202" s="75"/>
      <c r="V202" s="75"/>
      <c r="W202" s="75"/>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c r="BI202" s="76"/>
      <c r="BJ202" s="76"/>
      <c r="BK202" s="76"/>
      <c r="BL202" s="76"/>
      <c r="BM202" s="76"/>
      <c r="BN202" s="76"/>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c r="IJ202" s="76"/>
      <c r="IK202" s="76"/>
      <c r="IL202" s="76"/>
      <c r="IM202" s="76"/>
      <c r="IN202" s="76"/>
      <c r="IO202" s="76"/>
      <c r="IP202" s="76"/>
      <c r="IQ202" s="76"/>
    </row>
    <row r="203" spans="1:251" s="77" customFormat="1" ht="26.1" customHeight="1" x14ac:dyDescent="0.25">
      <c r="A203" s="73"/>
      <c r="B203" s="48">
        <v>198</v>
      </c>
      <c r="C203" s="49" t="s">
        <v>208</v>
      </c>
      <c r="D203" s="49" t="s">
        <v>5</v>
      </c>
      <c r="E203" s="48">
        <v>20</v>
      </c>
      <c r="F203" s="74">
        <v>1.29</v>
      </c>
      <c r="G203" s="51">
        <f t="shared" si="3"/>
        <v>25.8</v>
      </c>
      <c r="H203" s="50">
        <v>3906</v>
      </c>
      <c r="I203" s="50"/>
      <c r="J203" s="50"/>
      <c r="K203" s="81"/>
      <c r="L203" s="81"/>
      <c r="M203" s="81"/>
      <c r="N203" s="81"/>
      <c r="O203" s="81"/>
      <c r="P203" s="75"/>
      <c r="Q203" s="75"/>
      <c r="R203" s="75"/>
      <c r="S203" s="75"/>
      <c r="T203" s="75"/>
      <c r="U203" s="75"/>
      <c r="V203" s="75"/>
      <c r="W203" s="75"/>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c r="ID203" s="76"/>
      <c r="IE203" s="76"/>
      <c r="IF203" s="76"/>
      <c r="IG203" s="76"/>
      <c r="IH203" s="76"/>
      <c r="II203" s="76"/>
      <c r="IJ203" s="76"/>
      <c r="IK203" s="76"/>
      <c r="IL203" s="76"/>
      <c r="IM203" s="76"/>
      <c r="IN203" s="76"/>
      <c r="IO203" s="76"/>
      <c r="IP203" s="76"/>
      <c r="IQ203" s="76"/>
    </row>
    <row r="204" spans="1:251" s="77" customFormat="1" ht="26.1" customHeight="1" x14ac:dyDescent="0.25">
      <c r="A204" s="73"/>
      <c r="B204" s="48">
        <v>199</v>
      </c>
      <c r="C204" s="49" t="s">
        <v>209</v>
      </c>
      <c r="D204" s="49" t="s">
        <v>5</v>
      </c>
      <c r="E204" s="48">
        <v>20</v>
      </c>
      <c r="F204" s="74">
        <v>4.25</v>
      </c>
      <c r="G204" s="51">
        <f t="shared" si="3"/>
        <v>85</v>
      </c>
      <c r="H204" s="50">
        <v>3860</v>
      </c>
      <c r="I204" s="50"/>
      <c r="J204" s="50"/>
      <c r="K204" s="81"/>
      <c r="L204" s="81"/>
      <c r="M204" s="81"/>
      <c r="N204" s="81"/>
      <c r="O204" s="81"/>
      <c r="P204" s="75"/>
      <c r="Q204" s="75"/>
      <c r="R204" s="75"/>
      <c r="S204" s="75"/>
      <c r="T204" s="75"/>
      <c r="U204" s="75"/>
      <c r="V204" s="75"/>
      <c r="W204" s="75"/>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c r="BI204" s="76"/>
      <c r="BJ204" s="76"/>
      <c r="BK204" s="76"/>
      <c r="BL204" s="76"/>
      <c r="BM204" s="76"/>
      <c r="BN204" s="76"/>
      <c r="BO204" s="76"/>
      <c r="BP204" s="76"/>
      <c r="BQ204" s="76"/>
      <c r="BR204" s="76"/>
      <c r="BS204" s="76"/>
      <c r="BT204" s="76"/>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c r="EN204" s="76"/>
      <c r="EO204" s="76"/>
      <c r="EP204" s="76"/>
      <c r="EQ204" s="76"/>
      <c r="ER204" s="76"/>
      <c r="ES204" s="76"/>
      <c r="ET204" s="76"/>
      <c r="EU204" s="76"/>
      <c r="EV204" s="76"/>
      <c r="EW204" s="76"/>
      <c r="EX204" s="76"/>
      <c r="EY204" s="76"/>
      <c r="EZ204" s="76"/>
      <c r="FA204" s="76"/>
      <c r="FB204" s="76"/>
      <c r="FC204" s="76"/>
      <c r="FD204" s="76"/>
      <c r="FE204" s="76"/>
      <c r="FF204" s="76"/>
      <c r="FG204" s="76"/>
      <c r="FH204" s="76"/>
      <c r="FI204" s="76"/>
      <c r="FJ204" s="76"/>
      <c r="FK204" s="76"/>
      <c r="FL204" s="76"/>
      <c r="FM204" s="76"/>
      <c r="FN204" s="76"/>
      <c r="FO204" s="76"/>
      <c r="FP204" s="76"/>
      <c r="FQ204" s="76"/>
      <c r="FR204" s="76"/>
      <c r="FS204" s="76"/>
      <c r="FT204" s="76"/>
      <c r="FU204" s="76"/>
      <c r="FV204" s="76"/>
      <c r="FW204" s="76"/>
      <c r="FX204" s="76"/>
      <c r="FY204" s="76"/>
      <c r="FZ204" s="76"/>
      <c r="GA204" s="76"/>
      <c r="GB204" s="76"/>
      <c r="GC204" s="76"/>
      <c r="GD204" s="76"/>
      <c r="GE204" s="76"/>
      <c r="GF204" s="76"/>
      <c r="GG204" s="76"/>
      <c r="GH204" s="76"/>
      <c r="GI204" s="76"/>
      <c r="GJ204" s="76"/>
      <c r="GK204" s="76"/>
      <c r="GL204" s="76"/>
      <c r="GM204" s="76"/>
      <c r="GN204" s="76"/>
      <c r="GO204" s="76"/>
      <c r="GP204" s="76"/>
      <c r="GQ204" s="76"/>
      <c r="GR204" s="76"/>
      <c r="GS204" s="76"/>
      <c r="GT204" s="76"/>
      <c r="GU204" s="76"/>
      <c r="GV204" s="76"/>
      <c r="GW204" s="76"/>
      <c r="GX204" s="76"/>
      <c r="GY204" s="76"/>
      <c r="GZ204" s="76"/>
      <c r="HA204" s="76"/>
      <c r="HB204" s="76"/>
      <c r="HC204" s="76"/>
      <c r="HD204" s="76"/>
      <c r="HE204" s="76"/>
      <c r="HF204" s="76"/>
      <c r="HG204" s="76"/>
      <c r="HH204" s="76"/>
      <c r="HI204" s="76"/>
      <c r="HJ204" s="76"/>
      <c r="HK204" s="76"/>
      <c r="HL204" s="76"/>
      <c r="HM204" s="76"/>
      <c r="HN204" s="76"/>
      <c r="HO204" s="76"/>
      <c r="HP204" s="76"/>
      <c r="HQ204" s="76"/>
      <c r="HR204" s="76"/>
      <c r="HS204" s="76"/>
      <c r="HT204" s="76"/>
      <c r="HU204" s="76"/>
      <c r="HV204" s="76"/>
      <c r="HW204" s="76"/>
      <c r="HX204" s="76"/>
      <c r="HY204" s="76"/>
      <c r="HZ204" s="76"/>
      <c r="IA204" s="76"/>
      <c r="IB204" s="76"/>
      <c r="IC204" s="76"/>
      <c r="ID204" s="76"/>
      <c r="IE204" s="76"/>
      <c r="IF204" s="76"/>
      <c r="IG204" s="76"/>
      <c r="IH204" s="76"/>
      <c r="II204" s="76"/>
      <c r="IJ204" s="76"/>
      <c r="IK204" s="76"/>
      <c r="IL204" s="76"/>
      <c r="IM204" s="76"/>
      <c r="IN204" s="76"/>
      <c r="IO204" s="76"/>
      <c r="IP204" s="76"/>
      <c r="IQ204" s="76"/>
    </row>
    <row r="205" spans="1:251" s="77" customFormat="1" ht="26.1" customHeight="1" x14ac:dyDescent="0.25">
      <c r="A205" s="73"/>
      <c r="B205" s="48">
        <v>200</v>
      </c>
      <c r="C205" s="49" t="s">
        <v>210</v>
      </c>
      <c r="D205" s="49" t="s">
        <v>5</v>
      </c>
      <c r="E205" s="48">
        <v>20</v>
      </c>
      <c r="F205" s="74">
        <v>9.42</v>
      </c>
      <c r="G205" s="51">
        <f t="shared" si="3"/>
        <v>188.4</v>
      </c>
      <c r="H205" s="50">
        <v>3905</v>
      </c>
      <c r="I205" s="50"/>
      <c r="J205" s="50"/>
      <c r="K205" s="81"/>
      <c r="L205" s="81"/>
      <c r="M205" s="81"/>
      <c r="N205" s="81"/>
      <c r="O205" s="81"/>
      <c r="P205" s="75"/>
      <c r="Q205" s="75"/>
      <c r="R205" s="75"/>
      <c r="S205" s="75"/>
      <c r="T205" s="75"/>
      <c r="U205" s="75"/>
      <c r="V205" s="75"/>
      <c r="W205" s="75"/>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c r="BI205" s="76"/>
      <c r="BJ205" s="76"/>
      <c r="BK205" s="76"/>
      <c r="BL205" s="76"/>
      <c r="BM205" s="76"/>
      <c r="BN205" s="76"/>
      <c r="BO205" s="76"/>
      <c r="BP205" s="76"/>
      <c r="BQ205" s="76"/>
      <c r="BR205" s="76"/>
      <c r="BS205" s="76"/>
      <c r="BT205" s="76"/>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c r="EN205" s="76"/>
      <c r="EO205" s="76"/>
      <c r="EP205" s="76"/>
      <c r="EQ205" s="76"/>
      <c r="ER205" s="76"/>
      <c r="ES205" s="76"/>
      <c r="ET205" s="76"/>
      <c r="EU205" s="76"/>
      <c r="EV205" s="76"/>
      <c r="EW205" s="76"/>
      <c r="EX205" s="76"/>
      <c r="EY205" s="76"/>
      <c r="EZ205" s="76"/>
      <c r="FA205" s="76"/>
      <c r="FB205" s="76"/>
      <c r="FC205" s="76"/>
      <c r="FD205" s="76"/>
      <c r="FE205" s="76"/>
      <c r="FF205" s="76"/>
      <c r="FG205" s="76"/>
      <c r="FH205" s="76"/>
      <c r="FI205" s="76"/>
      <c r="FJ205" s="76"/>
      <c r="FK205" s="76"/>
      <c r="FL205" s="76"/>
      <c r="FM205" s="76"/>
      <c r="FN205" s="76"/>
      <c r="FO205" s="76"/>
      <c r="FP205" s="76"/>
      <c r="FQ205" s="76"/>
      <c r="FR205" s="76"/>
      <c r="FS205" s="76"/>
      <c r="FT205" s="76"/>
      <c r="FU205" s="76"/>
      <c r="FV205" s="76"/>
      <c r="FW205" s="76"/>
      <c r="FX205" s="76"/>
      <c r="FY205" s="76"/>
      <c r="FZ205" s="76"/>
      <c r="GA205" s="76"/>
      <c r="GB205" s="76"/>
      <c r="GC205" s="76"/>
      <c r="GD205" s="76"/>
      <c r="GE205" s="76"/>
      <c r="GF205" s="76"/>
      <c r="GG205" s="76"/>
      <c r="GH205" s="76"/>
      <c r="GI205" s="76"/>
      <c r="GJ205" s="76"/>
      <c r="GK205" s="76"/>
      <c r="GL205" s="76"/>
      <c r="GM205" s="76"/>
      <c r="GN205" s="76"/>
      <c r="GO205" s="76"/>
      <c r="GP205" s="76"/>
      <c r="GQ205" s="76"/>
      <c r="GR205" s="76"/>
      <c r="GS205" s="76"/>
      <c r="GT205" s="76"/>
      <c r="GU205" s="76"/>
      <c r="GV205" s="76"/>
      <c r="GW205" s="76"/>
      <c r="GX205" s="76"/>
      <c r="GY205" s="76"/>
      <c r="GZ205" s="76"/>
      <c r="HA205" s="76"/>
      <c r="HB205" s="76"/>
      <c r="HC205" s="76"/>
      <c r="HD205" s="76"/>
      <c r="HE205" s="76"/>
      <c r="HF205" s="76"/>
      <c r="HG205" s="76"/>
      <c r="HH205" s="76"/>
      <c r="HI205" s="76"/>
      <c r="HJ205" s="76"/>
      <c r="HK205" s="76"/>
      <c r="HL205" s="76"/>
      <c r="HM205" s="76"/>
      <c r="HN205" s="76"/>
      <c r="HO205" s="76"/>
      <c r="HP205" s="76"/>
      <c r="HQ205" s="76"/>
      <c r="HR205" s="76"/>
      <c r="HS205" s="76"/>
      <c r="HT205" s="76"/>
      <c r="HU205" s="76"/>
      <c r="HV205" s="76"/>
      <c r="HW205" s="76"/>
      <c r="HX205" s="76"/>
      <c r="HY205" s="76"/>
      <c r="HZ205" s="76"/>
      <c r="IA205" s="76"/>
      <c r="IB205" s="76"/>
      <c r="IC205" s="76"/>
      <c r="ID205" s="76"/>
      <c r="IE205" s="76"/>
      <c r="IF205" s="76"/>
      <c r="IG205" s="76"/>
      <c r="IH205" s="76"/>
      <c r="II205" s="76"/>
      <c r="IJ205" s="76"/>
      <c r="IK205" s="76"/>
      <c r="IL205" s="76"/>
      <c r="IM205" s="76"/>
      <c r="IN205" s="76"/>
      <c r="IO205" s="76"/>
      <c r="IP205" s="76"/>
      <c r="IQ205" s="76"/>
    </row>
    <row r="206" spans="1:251" s="77" customFormat="1" ht="26.1" customHeight="1" x14ac:dyDescent="0.25">
      <c r="A206" s="73"/>
      <c r="B206" s="48">
        <v>201</v>
      </c>
      <c r="C206" s="49" t="s">
        <v>211</v>
      </c>
      <c r="D206" s="49" t="s">
        <v>5</v>
      </c>
      <c r="E206" s="48">
        <v>10</v>
      </c>
      <c r="F206" s="74">
        <v>19.55</v>
      </c>
      <c r="G206" s="51">
        <f t="shared" si="3"/>
        <v>195.5</v>
      </c>
      <c r="H206" s="50">
        <v>3871</v>
      </c>
      <c r="I206" s="50"/>
      <c r="J206" s="50"/>
      <c r="K206" s="81"/>
      <c r="L206" s="81"/>
      <c r="M206" s="81"/>
      <c r="N206" s="81"/>
      <c r="O206" s="81"/>
      <c r="P206" s="75"/>
      <c r="Q206" s="75"/>
      <c r="R206" s="75"/>
      <c r="S206" s="75"/>
      <c r="T206" s="75"/>
      <c r="U206" s="75"/>
      <c r="V206" s="75"/>
      <c r="W206" s="75"/>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c r="BI206" s="76"/>
      <c r="BJ206" s="76"/>
      <c r="BK206" s="76"/>
      <c r="BL206" s="76"/>
      <c r="BM206" s="76"/>
      <c r="BN206" s="76"/>
      <c r="BO206" s="76"/>
      <c r="BP206" s="76"/>
      <c r="BQ206" s="76"/>
      <c r="BR206" s="76"/>
      <c r="BS206" s="76"/>
      <c r="BT206" s="76"/>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c r="EN206" s="76"/>
      <c r="EO206" s="76"/>
      <c r="EP206" s="76"/>
      <c r="EQ206" s="76"/>
      <c r="ER206" s="76"/>
      <c r="ES206" s="76"/>
      <c r="ET206" s="76"/>
      <c r="EU206" s="76"/>
      <c r="EV206" s="76"/>
      <c r="EW206" s="76"/>
      <c r="EX206" s="76"/>
      <c r="EY206" s="76"/>
      <c r="EZ206" s="76"/>
      <c r="FA206" s="76"/>
      <c r="FB206" s="76"/>
      <c r="FC206" s="76"/>
      <c r="FD206" s="76"/>
      <c r="FE206" s="76"/>
      <c r="FF206" s="76"/>
      <c r="FG206" s="76"/>
      <c r="FH206" s="76"/>
      <c r="FI206" s="76"/>
      <c r="FJ206" s="76"/>
      <c r="FK206" s="76"/>
      <c r="FL206" s="76"/>
      <c r="FM206" s="76"/>
      <c r="FN206" s="76"/>
      <c r="FO206" s="76"/>
      <c r="FP206" s="76"/>
      <c r="FQ206" s="76"/>
      <c r="FR206" s="76"/>
      <c r="FS206" s="76"/>
      <c r="FT206" s="76"/>
      <c r="FU206" s="76"/>
      <c r="FV206" s="76"/>
      <c r="FW206" s="76"/>
      <c r="FX206" s="76"/>
      <c r="FY206" s="76"/>
      <c r="FZ206" s="76"/>
      <c r="GA206" s="76"/>
      <c r="GB206" s="76"/>
      <c r="GC206" s="76"/>
      <c r="GD206" s="76"/>
      <c r="GE206" s="76"/>
      <c r="GF206" s="76"/>
      <c r="GG206" s="76"/>
      <c r="GH206" s="76"/>
      <c r="GI206" s="76"/>
      <c r="GJ206" s="76"/>
      <c r="GK206" s="76"/>
      <c r="GL206" s="76"/>
      <c r="GM206" s="76"/>
      <c r="GN206" s="76"/>
      <c r="GO206" s="76"/>
      <c r="GP206" s="76"/>
      <c r="GQ206" s="76"/>
      <c r="GR206" s="76"/>
      <c r="GS206" s="76"/>
      <c r="GT206" s="76"/>
      <c r="GU206" s="76"/>
      <c r="GV206" s="76"/>
      <c r="GW206" s="76"/>
      <c r="GX206" s="76"/>
      <c r="GY206" s="76"/>
      <c r="GZ206" s="76"/>
      <c r="HA206" s="76"/>
      <c r="HB206" s="76"/>
      <c r="HC206" s="76"/>
      <c r="HD206" s="76"/>
      <c r="HE206" s="76"/>
      <c r="HF206" s="76"/>
      <c r="HG206" s="76"/>
      <c r="HH206" s="76"/>
      <c r="HI206" s="76"/>
      <c r="HJ206" s="76"/>
      <c r="HK206" s="76"/>
      <c r="HL206" s="76"/>
      <c r="HM206" s="76"/>
      <c r="HN206" s="76"/>
      <c r="HO206" s="76"/>
      <c r="HP206" s="76"/>
      <c r="HQ206" s="76"/>
      <c r="HR206" s="76"/>
      <c r="HS206" s="76"/>
      <c r="HT206" s="76"/>
      <c r="HU206" s="76"/>
      <c r="HV206" s="76"/>
      <c r="HW206" s="76"/>
      <c r="HX206" s="76"/>
      <c r="HY206" s="76"/>
      <c r="HZ206" s="76"/>
      <c r="IA206" s="76"/>
      <c r="IB206" s="76"/>
      <c r="IC206" s="76"/>
      <c r="ID206" s="76"/>
      <c r="IE206" s="76"/>
      <c r="IF206" s="76"/>
      <c r="IG206" s="76"/>
      <c r="IH206" s="76"/>
      <c r="II206" s="76"/>
      <c r="IJ206" s="76"/>
      <c r="IK206" s="76"/>
      <c r="IL206" s="76"/>
      <c r="IM206" s="76"/>
      <c r="IN206" s="76"/>
      <c r="IO206" s="76"/>
      <c r="IP206" s="76"/>
      <c r="IQ206" s="76"/>
    </row>
    <row r="207" spans="1:251" s="77" customFormat="1" ht="26.1" customHeight="1" x14ac:dyDescent="0.25">
      <c r="A207" s="73"/>
      <c r="B207" s="48">
        <v>202</v>
      </c>
      <c r="C207" s="49" t="s">
        <v>212</v>
      </c>
      <c r="D207" s="49" t="s">
        <v>5</v>
      </c>
      <c r="E207" s="48">
        <v>10</v>
      </c>
      <c r="F207" s="74">
        <v>7.31</v>
      </c>
      <c r="G207" s="51">
        <f t="shared" si="3"/>
        <v>73.099999999999994</v>
      </c>
      <c r="H207" s="50">
        <v>4214</v>
      </c>
      <c r="I207" s="50"/>
      <c r="J207" s="50"/>
      <c r="K207" s="81"/>
      <c r="L207" s="81"/>
      <c r="M207" s="81"/>
      <c r="N207" s="81"/>
      <c r="O207" s="81"/>
      <c r="P207" s="75"/>
      <c r="Q207" s="75"/>
      <c r="R207" s="75"/>
      <c r="S207" s="75"/>
      <c r="T207" s="75"/>
      <c r="U207" s="75"/>
      <c r="V207" s="75"/>
      <c r="W207" s="75"/>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c r="BI207" s="76"/>
      <c r="BJ207" s="76"/>
      <c r="BK207" s="76"/>
      <c r="BL207" s="76"/>
      <c r="BM207" s="76"/>
      <c r="BN207" s="76"/>
      <c r="BO207" s="76"/>
      <c r="BP207" s="76"/>
      <c r="BQ207" s="76"/>
      <c r="BR207" s="76"/>
      <c r="BS207" s="76"/>
      <c r="BT207" s="76"/>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c r="EN207" s="76"/>
      <c r="EO207" s="76"/>
      <c r="EP207" s="76"/>
      <c r="EQ207" s="76"/>
      <c r="ER207" s="76"/>
      <c r="ES207" s="76"/>
      <c r="ET207" s="76"/>
      <c r="EU207" s="76"/>
      <c r="EV207" s="76"/>
      <c r="EW207" s="76"/>
      <c r="EX207" s="76"/>
      <c r="EY207" s="76"/>
      <c r="EZ207" s="76"/>
      <c r="FA207" s="76"/>
      <c r="FB207" s="76"/>
      <c r="FC207" s="76"/>
      <c r="FD207" s="76"/>
      <c r="FE207" s="76"/>
      <c r="FF207" s="76"/>
      <c r="FG207" s="76"/>
      <c r="FH207" s="76"/>
      <c r="FI207" s="76"/>
      <c r="FJ207" s="76"/>
      <c r="FK207" s="76"/>
      <c r="FL207" s="76"/>
      <c r="FM207" s="76"/>
      <c r="FN207" s="76"/>
      <c r="FO207" s="76"/>
      <c r="FP207" s="76"/>
      <c r="FQ207" s="76"/>
      <c r="FR207" s="76"/>
      <c r="FS207" s="76"/>
      <c r="FT207" s="76"/>
      <c r="FU207" s="76"/>
      <c r="FV207" s="76"/>
      <c r="FW207" s="76"/>
      <c r="FX207" s="76"/>
      <c r="FY207" s="76"/>
      <c r="FZ207" s="76"/>
      <c r="GA207" s="76"/>
      <c r="GB207" s="76"/>
      <c r="GC207" s="76"/>
      <c r="GD207" s="76"/>
      <c r="GE207" s="76"/>
      <c r="GF207" s="76"/>
      <c r="GG207" s="76"/>
      <c r="GH207" s="76"/>
      <c r="GI207" s="76"/>
      <c r="GJ207" s="76"/>
      <c r="GK207" s="76"/>
      <c r="GL207" s="76"/>
      <c r="GM207" s="76"/>
      <c r="GN207" s="76"/>
      <c r="GO207" s="76"/>
      <c r="GP207" s="76"/>
      <c r="GQ207" s="76"/>
      <c r="GR207" s="76"/>
      <c r="GS207" s="76"/>
      <c r="GT207" s="76"/>
      <c r="GU207" s="76"/>
      <c r="GV207" s="76"/>
      <c r="GW207" s="76"/>
      <c r="GX207" s="76"/>
      <c r="GY207" s="76"/>
      <c r="GZ207" s="76"/>
      <c r="HA207" s="76"/>
      <c r="HB207" s="76"/>
      <c r="HC207" s="76"/>
      <c r="HD207" s="76"/>
      <c r="HE207" s="76"/>
      <c r="HF207" s="76"/>
      <c r="HG207" s="76"/>
      <c r="HH207" s="76"/>
      <c r="HI207" s="76"/>
      <c r="HJ207" s="76"/>
      <c r="HK207" s="76"/>
      <c r="HL207" s="76"/>
      <c r="HM207" s="76"/>
      <c r="HN207" s="76"/>
      <c r="HO207" s="76"/>
      <c r="HP207" s="76"/>
      <c r="HQ207" s="76"/>
      <c r="HR207" s="76"/>
      <c r="HS207" s="76"/>
      <c r="HT207" s="76"/>
      <c r="HU207" s="76"/>
      <c r="HV207" s="76"/>
      <c r="HW207" s="76"/>
      <c r="HX207" s="76"/>
      <c r="HY207" s="76"/>
      <c r="HZ207" s="76"/>
      <c r="IA207" s="76"/>
      <c r="IB207" s="76"/>
      <c r="IC207" s="76"/>
      <c r="ID207" s="76"/>
      <c r="IE207" s="76"/>
      <c r="IF207" s="76"/>
      <c r="IG207" s="76"/>
      <c r="IH207" s="76"/>
      <c r="II207" s="76"/>
      <c r="IJ207" s="76"/>
      <c r="IK207" s="76"/>
      <c r="IL207" s="76"/>
      <c r="IM207" s="76"/>
      <c r="IN207" s="76"/>
      <c r="IO207" s="76"/>
      <c r="IP207" s="76"/>
      <c r="IQ207" s="76"/>
    </row>
    <row r="208" spans="1:251" s="77" customFormat="1" ht="26.1" customHeight="1" x14ac:dyDescent="0.25">
      <c r="A208" s="73"/>
      <c r="B208" s="48">
        <v>203</v>
      </c>
      <c r="C208" s="49" t="s">
        <v>213</v>
      </c>
      <c r="D208" s="49" t="s">
        <v>5</v>
      </c>
      <c r="E208" s="48">
        <v>10</v>
      </c>
      <c r="F208" s="74">
        <v>4.8099999999999996</v>
      </c>
      <c r="G208" s="51">
        <f t="shared" si="3"/>
        <v>48.099999999999994</v>
      </c>
      <c r="H208" s="50">
        <v>4215</v>
      </c>
      <c r="I208" s="50"/>
      <c r="J208" s="50"/>
      <c r="K208" s="81"/>
      <c r="L208" s="81"/>
      <c r="M208" s="81"/>
      <c r="N208" s="81"/>
      <c r="O208" s="81"/>
      <c r="P208" s="75"/>
      <c r="Q208" s="75"/>
      <c r="R208" s="75"/>
      <c r="S208" s="75"/>
      <c r="T208" s="75"/>
      <c r="U208" s="75"/>
      <c r="V208" s="75"/>
      <c r="W208" s="75"/>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c r="BI208" s="76"/>
      <c r="BJ208" s="76"/>
      <c r="BK208" s="76"/>
      <c r="BL208" s="76"/>
      <c r="BM208" s="76"/>
      <c r="BN208" s="76"/>
      <c r="BO208" s="76"/>
      <c r="BP208" s="76"/>
      <c r="BQ208" s="76"/>
      <c r="BR208" s="76"/>
      <c r="BS208" s="76"/>
      <c r="BT208" s="76"/>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c r="EN208" s="76"/>
      <c r="EO208" s="76"/>
      <c r="EP208" s="76"/>
      <c r="EQ208" s="76"/>
      <c r="ER208" s="76"/>
      <c r="ES208" s="76"/>
      <c r="ET208" s="76"/>
      <c r="EU208" s="76"/>
      <c r="EV208" s="76"/>
      <c r="EW208" s="76"/>
      <c r="EX208" s="76"/>
      <c r="EY208" s="76"/>
      <c r="EZ208" s="76"/>
      <c r="FA208" s="76"/>
      <c r="FB208" s="76"/>
      <c r="FC208" s="76"/>
      <c r="FD208" s="76"/>
      <c r="FE208" s="76"/>
      <c r="FF208" s="76"/>
      <c r="FG208" s="76"/>
      <c r="FH208" s="76"/>
      <c r="FI208" s="76"/>
      <c r="FJ208" s="76"/>
      <c r="FK208" s="76"/>
      <c r="FL208" s="76"/>
      <c r="FM208" s="76"/>
      <c r="FN208" s="76"/>
      <c r="FO208" s="76"/>
      <c r="FP208" s="76"/>
      <c r="FQ208" s="76"/>
      <c r="FR208" s="76"/>
      <c r="FS208" s="76"/>
      <c r="FT208" s="76"/>
      <c r="FU208" s="76"/>
      <c r="FV208" s="76"/>
      <c r="FW208" s="76"/>
      <c r="FX208" s="76"/>
      <c r="FY208" s="76"/>
      <c r="FZ208" s="76"/>
      <c r="GA208" s="76"/>
      <c r="GB208" s="76"/>
      <c r="GC208" s="76"/>
      <c r="GD208" s="76"/>
      <c r="GE208" s="76"/>
      <c r="GF208" s="76"/>
      <c r="GG208" s="76"/>
      <c r="GH208" s="76"/>
      <c r="GI208" s="76"/>
      <c r="GJ208" s="76"/>
      <c r="GK208" s="76"/>
      <c r="GL208" s="76"/>
      <c r="GM208" s="76"/>
      <c r="GN208" s="76"/>
      <c r="GO208" s="76"/>
      <c r="GP208" s="76"/>
      <c r="GQ208" s="76"/>
      <c r="GR208" s="76"/>
      <c r="GS208" s="76"/>
      <c r="GT208" s="76"/>
      <c r="GU208" s="76"/>
      <c r="GV208" s="76"/>
      <c r="GW208" s="76"/>
      <c r="GX208" s="76"/>
      <c r="GY208" s="76"/>
      <c r="GZ208" s="76"/>
      <c r="HA208" s="76"/>
      <c r="HB208" s="76"/>
      <c r="HC208" s="76"/>
      <c r="HD208" s="76"/>
      <c r="HE208" s="76"/>
      <c r="HF208" s="76"/>
      <c r="HG208" s="76"/>
      <c r="HH208" s="76"/>
      <c r="HI208" s="76"/>
      <c r="HJ208" s="76"/>
      <c r="HK208" s="76"/>
      <c r="HL208" s="76"/>
      <c r="HM208" s="76"/>
      <c r="HN208" s="76"/>
      <c r="HO208" s="76"/>
      <c r="HP208" s="76"/>
      <c r="HQ208" s="76"/>
      <c r="HR208" s="76"/>
      <c r="HS208" s="76"/>
      <c r="HT208" s="76"/>
      <c r="HU208" s="76"/>
      <c r="HV208" s="76"/>
      <c r="HW208" s="76"/>
      <c r="HX208" s="76"/>
      <c r="HY208" s="76"/>
      <c r="HZ208" s="76"/>
      <c r="IA208" s="76"/>
      <c r="IB208" s="76"/>
      <c r="IC208" s="76"/>
      <c r="ID208" s="76"/>
      <c r="IE208" s="76"/>
      <c r="IF208" s="76"/>
      <c r="IG208" s="76"/>
      <c r="IH208" s="76"/>
      <c r="II208" s="76"/>
      <c r="IJ208" s="76"/>
      <c r="IK208" s="76"/>
      <c r="IL208" s="76"/>
      <c r="IM208" s="76"/>
      <c r="IN208" s="76"/>
      <c r="IO208" s="76"/>
      <c r="IP208" s="76"/>
      <c r="IQ208" s="76"/>
    </row>
    <row r="209" spans="1:251" s="77" customFormat="1" ht="26.1" customHeight="1" x14ac:dyDescent="0.25">
      <c r="A209" s="73"/>
      <c r="B209" s="48">
        <v>204</v>
      </c>
      <c r="C209" s="49" t="s">
        <v>214</v>
      </c>
      <c r="D209" s="49" t="s">
        <v>5</v>
      </c>
      <c r="E209" s="48">
        <v>30</v>
      </c>
      <c r="F209" s="74">
        <v>0.81</v>
      </c>
      <c r="G209" s="51">
        <f t="shared" si="3"/>
        <v>24.3</v>
      </c>
      <c r="H209" s="50">
        <v>4210</v>
      </c>
      <c r="I209" s="50"/>
      <c r="J209" s="50"/>
      <c r="K209" s="81"/>
      <c r="L209" s="81"/>
      <c r="M209" s="81"/>
      <c r="N209" s="81"/>
      <c r="O209" s="81"/>
      <c r="P209" s="75"/>
      <c r="Q209" s="75"/>
      <c r="R209" s="75"/>
      <c r="S209" s="75"/>
      <c r="T209" s="75"/>
      <c r="U209" s="75"/>
      <c r="V209" s="75"/>
      <c r="W209" s="75"/>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c r="BI209" s="76"/>
      <c r="BJ209" s="76"/>
      <c r="BK209" s="76"/>
      <c r="BL209" s="76"/>
      <c r="BM209" s="76"/>
      <c r="BN209" s="76"/>
      <c r="BO209" s="76"/>
      <c r="BP209" s="76"/>
      <c r="BQ209" s="76"/>
      <c r="BR209" s="76"/>
      <c r="BS209" s="76"/>
      <c r="BT209" s="76"/>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c r="EN209" s="76"/>
      <c r="EO209" s="76"/>
      <c r="EP209" s="76"/>
      <c r="EQ209" s="76"/>
      <c r="ER209" s="76"/>
      <c r="ES209" s="76"/>
      <c r="ET209" s="76"/>
      <c r="EU209" s="76"/>
      <c r="EV209" s="76"/>
      <c r="EW209" s="76"/>
      <c r="EX209" s="76"/>
      <c r="EY209" s="76"/>
      <c r="EZ209" s="76"/>
      <c r="FA209" s="76"/>
      <c r="FB209" s="76"/>
      <c r="FC209" s="76"/>
      <c r="FD209" s="76"/>
      <c r="FE209" s="76"/>
      <c r="FF209" s="76"/>
      <c r="FG209" s="76"/>
      <c r="FH209" s="76"/>
      <c r="FI209" s="76"/>
      <c r="FJ209" s="76"/>
      <c r="FK209" s="76"/>
      <c r="FL209" s="76"/>
      <c r="FM209" s="76"/>
      <c r="FN209" s="76"/>
      <c r="FO209" s="76"/>
      <c r="FP209" s="76"/>
      <c r="FQ209" s="76"/>
      <c r="FR209" s="76"/>
      <c r="FS209" s="76"/>
      <c r="FT209" s="76"/>
      <c r="FU209" s="76"/>
      <c r="FV209" s="76"/>
      <c r="FW209" s="76"/>
      <c r="FX209" s="76"/>
      <c r="FY209" s="76"/>
      <c r="FZ209" s="76"/>
      <c r="GA209" s="76"/>
      <c r="GB209" s="76"/>
      <c r="GC209" s="76"/>
      <c r="GD209" s="76"/>
      <c r="GE209" s="76"/>
      <c r="GF209" s="76"/>
      <c r="GG209" s="76"/>
      <c r="GH209" s="76"/>
      <c r="GI209" s="76"/>
      <c r="GJ209" s="76"/>
      <c r="GK209" s="76"/>
      <c r="GL209" s="76"/>
      <c r="GM209" s="76"/>
      <c r="GN209" s="76"/>
      <c r="GO209" s="76"/>
      <c r="GP209" s="76"/>
      <c r="GQ209" s="76"/>
      <c r="GR209" s="76"/>
      <c r="GS209" s="76"/>
      <c r="GT209" s="76"/>
      <c r="GU209" s="76"/>
      <c r="GV209" s="76"/>
      <c r="GW209" s="76"/>
      <c r="GX209" s="76"/>
      <c r="GY209" s="76"/>
      <c r="GZ209" s="76"/>
      <c r="HA209" s="76"/>
      <c r="HB209" s="76"/>
      <c r="HC209" s="76"/>
      <c r="HD209" s="76"/>
      <c r="HE209" s="76"/>
      <c r="HF209" s="76"/>
      <c r="HG209" s="76"/>
      <c r="HH209" s="76"/>
      <c r="HI209" s="76"/>
      <c r="HJ209" s="76"/>
      <c r="HK209" s="76"/>
      <c r="HL209" s="76"/>
      <c r="HM209" s="76"/>
      <c r="HN209" s="76"/>
      <c r="HO209" s="76"/>
      <c r="HP209" s="76"/>
      <c r="HQ209" s="76"/>
      <c r="HR209" s="76"/>
      <c r="HS209" s="76"/>
      <c r="HT209" s="76"/>
      <c r="HU209" s="76"/>
      <c r="HV209" s="76"/>
      <c r="HW209" s="76"/>
      <c r="HX209" s="76"/>
      <c r="HY209" s="76"/>
      <c r="HZ209" s="76"/>
      <c r="IA209" s="76"/>
      <c r="IB209" s="76"/>
      <c r="IC209" s="76"/>
      <c r="ID209" s="76"/>
      <c r="IE209" s="76"/>
      <c r="IF209" s="76"/>
      <c r="IG209" s="76"/>
      <c r="IH209" s="76"/>
      <c r="II209" s="76"/>
      <c r="IJ209" s="76"/>
      <c r="IK209" s="76"/>
      <c r="IL209" s="76"/>
      <c r="IM209" s="76"/>
      <c r="IN209" s="76"/>
      <c r="IO209" s="76"/>
      <c r="IP209" s="76"/>
      <c r="IQ209" s="76"/>
    </row>
    <row r="210" spans="1:251" s="77" customFormat="1" ht="26.1" customHeight="1" x14ac:dyDescent="0.25">
      <c r="A210" s="73"/>
      <c r="B210" s="48">
        <v>205</v>
      </c>
      <c r="C210" s="49" t="s">
        <v>215</v>
      </c>
      <c r="D210" s="49" t="s">
        <v>5</v>
      </c>
      <c r="E210" s="48">
        <v>20</v>
      </c>
      <c r="F210" s="74">
        <v>2.3199999999999998</v>
      </c>
      <c r="G210" s="51">
        <f t="shared" si="3"/>
        <v>46.4</v>
      </c>
      <c r="H210" s="50">
        <v>4212</v>
      </c>
      <c r="I210" s="50"/>
      <c r="J210" s="50"/>
      <c r="K210" s="81"/>
      <c r="L210" s="81"/>
      <c r="M210" s="81"/>
      <c r="N210" s="81"/>
      <c r="O210" s="81"/>
      <c r="P210" s="75"/>
      <c r="Q210" s="75"/>
      <c r="R210" s="75"/>
      <c r="S210" s="75"/>
      <c r="T210" s="75"/>
      <c r="U210" s="75"/>
      <c r="V210" s="75"/>
      <c r="W210" s="75"/>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c r="BI210" s="76"/>
      <c r="BJ210" s="76"/>
      <c r="BK210" s="76"/>
      <c r="BL210" s="76"/>
      <c r="BM210" s="76"/>
      <c r="BN210" s="76"/>
      <c r="BO210" s="76"/>
      <c r="BP210" s="76"/>
      <c r="BQ210" s="76"/>
      <c r="BR210" s="76"/>
      <c r="BS210" s="76"/>
      <c r="BT210" s="76"/>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c r="EN210" s="76"/>
      <c r="EO210" s="76"/>
      <c r="EP210" s="76"/>
      <c r="EQ210" s="76"/>
      <c r="ER210" s="76"/>
      <c r="ES210" s="76"/>
      <c r="ET210" s="76"/>
      <c r="EU210" s="76"/>
      <c r="EV210" s="76"/>
      <c r="EW210" s="76"/>
      <c r="EX210" s="76"/>
      <c r="EY210" s="76"/>
      <c r="EZ210" s="76"/>
      <c r="FA210" s="76"/>
      <c r="FB210" s="76"/>
      <c r="FC210" s="76"/>
      <c r="FD210" s="76"/>
      <c r="FE210" s="76"/>
      <c r="FF210" s="76"/>
      <c r="FG210" s="76"/>
      <c r="FH210" s="76"/>
      <c r="FI210" s="76"/>
      <c r="FJ210" s="76"/>
      <c r="FK210" s="76"/>
      <c r="FL210" s="76"/>
      <c r="FM210" s="76"/>
      <c r="FN210" s="76"/>
      <c r="FO210" s="76"/>
      <c r="FP210" s="76"/>
      <c r="FQ210" s="76"/>
      <c r="FR210" s="76"/>
      <c r="FS210" s="76"/>
      <c r="FT210" s="76"/>
      <c r="FU210" s="76"/>
      <c r="FV210" s="76"/>
      <c r="FW210" s="76"/>
      <c r="FX210" s="76"/>
      <c r="FY210" s="76"/>
      <c r="FZ210" s="76"/>
      <c r="GA210" s="76"/>
      <c r="GB210" s="76"/>
      <c r="GC210" s="76"/>
      <c r="GD210" s="76"/>
      <c r="GE210" s="76"/>
      <c r="GF210" s="76"/>
      <c r="GG210" s="76"/>
      <c r="GH210" s="76"/>
      <c r="GI210" s="76"/>
      <c r="GJ210" s="76"/>
      <c r="GK210" s="76"/>
      <c r="GL210" s="76"/>
      <c r="GM210" s="76"/>
      <c r="GN210" s="76"/>
      <c r="GO210" s="76"/>
      <c r="GP210" s="76"/>
      <c r="GQ210" s="76"/>
      <c r="GR210" s="76"/>
      <c r="GS210" s="76"/>
      <c r="GT210" s="76"/>
      <c r="GU210" s="76"/>
      <c r="GV210" s="76"/>
      <c r="GW210" s="76"/>
      <c r="GX210" s="76"/>
      <c r="GY210" s="76"/>
      <c r="GZ210" s="76"/>
      <c r="HA210" s="76"/>
      <c r="HB210" s="76"/>
      <c r="HC210" s="76"/>
      <c r="HD210" s="76"/>
      <c r="HE210" s="76"/>
      <c r="HF210" s="76"/>
      <c r="HG210" s="76"/>
      <c r="HH210" s="76"/>
      <c r="HI210" s="76"/>
      <c r="HJ210" s="76"/>
      <c r="HK210" s="76"/>
      <c r="HL210" s="76"/>
      <c r="HM210" s="76"/>
      <c r="HN210" s="76"/>
      <c r="HO210" s="76"/>
      <c r="HP210" s="76"/>
      <c r="HQ210" s="76"/>
      <c r="HR210" s="76"/>
      <c r="HS210" s="76"/>
      <c r="HT210" s="76"/>
      <c r="HU210" s="76"/>
      <c r="HV210" s="76"/>
      <c r="HW210" s="76"/>
      <c r="HX210" s="76"/>
      <c r="HY210" s="76"/>
      <c r="HZ210" s="76"/>
      <c r="IA210" s="76"/>
      <c r="IB210" s="76"/>
      <c r="IC210" s="76"/>
      <c r="ID210" s="76"/>
      <c r="IE210" s="76"/>
      <c r="IF210" s="76"/>
      <c r="IG210" s="76"/>
      <c r="IH210" s="76"/>
      <c r="II210" s="76"/>
      <c r="IJ210" s="76"/>
      <c r="IK210" s="76"/>
      <c r="IL210" s="76"/>
      <c r="IM210" s="76"/>
      <c r="IN210" s="76"/>
      <c r="IO210" s="76"/>
      <c r="IP210" s="76"/>
      <c r="IQ210" s="76"/>
    </row>
    <row r="211" spans="1:251" s="77" customFormat="1" ht="26.1" customHeight="1" x14ac:dyDescent="0.25">
      <c r="A211" s="73"/>
      <c r="B211" s="48">
        <v>206</v>
      </c>
      <c r="C211" s="49" t="s">
        <v>216</v>
      </c>
      <c r="D211" s="49" t="s">
        <v>5</v>
      </c>
      <c r="E211" s="48">
        <v>10</v>
      </c>
      <c r="F211" s="74">
        <v>10.38</v>
      </c>
      <c r="G211" s="51">
        <f t="shared" si="3"/>
        <v>103.80000000000001</v>
      </c>
      <c r="H211" s="50">
        <v>4213</v>
      </c>
      <c r="I211" s="50"/>
      <c r="J211" s="50"/>
      <c r="K211" s="81"/>
      <c r="L211" s="81"/>
      <c r="M211" s="81"/>
      <c r="N211" s="81"/>
      <c r="O211" s="81"/>
      <c r="P211" s="75"/>
      <c r="Q211" s="75"/>
      <c r="R211" s="75"/>
      <c r="S211" s="75"/>
      <c r="T211" s="75"/>
      <c r="U211" s="75"/>
      <c r="V211" s="75"/>
      <c r="W211" s="75"/>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c r="BI211" s="76"/>
      <c r="BJ211" s="76"/>
      <c r="BK211" s="76"/>
      <c r="BL211" s="76"/>
      <c r="BM211" s="76"/>
      <c r="BN211" s="76"/>
      <c r="BO211" s="76"/>
      <c r="BP211" s="76"/>
      <c r="BQ211" s="76"/>
      <c r="BR211" s="76"/>
      <c r="BS211" s="76"/>
      <c r="BT211" s="76"/>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c r="EN211" s="76"/>
      <c r="EO211" s="76"/>
      <c r="EP211" s="76"/>
      <c r="EQ211" s="76"/>
      <c r="ER211" s="76"/>
      <c r="ES211" s="76"/>
      <c r="ET211" s="76"/>
      <c r="EU211" s="76"/>
      <c r="EV211" s="76"/>
      <c r="EW211" s="76"/>
      <c r="EX211" s="76"/>
      <c r="EY211" s="76"/>
      <c r="EZ211" s="76"/>
      <c r="FA211" s="76"/>
      <c r="FB211" s="76"/>
      <c r="FC211" s="76"/>
      <c r="FD211" s="76"/>
      <c r="FE211" s="76"/>
      <c r="FF211" s="76"/>
      <c r="FG211" s="76"/>
      <c r="FH211" s="76"/>
      <c r="FI211" s="76"/>
      <c r="FJ211" s="76"/>
      <c r="FK211" s="76"/>
      <c r="FL211" s="76"/>
      <c r="FM211" s="76"/>
      <c r="FN211" s="76"/>
      <c r="FO211" s="76"/>
      <c r="FP211" s="76"/>
      <c r="FQ211" s="76"/>
      <c r="FR211" s="76"/>
      <c r="FS211" s="76"/>
      <c r="FT211" s="76"/>
      <c r="FU211" s="76"/>
      <c r="FV211" s="76"/>
      <c r="FW211" s="76"/>
      <c r="FX211" s="76"/>
      <c r="FY211" s="76"/>
      <c r="FZ211" s="76"/>
      <c r="GA211" s="76"/>
      <c r="GB211" s="76"/>
      <c r="GC211" s="76"/>
      <c r="GD211" s="76"/>
      <c r="GE211" s="76"/>
      <c r="GF211" s="76"/>
      <c r="GG211" s="76"/>
      <c r="GH211" s="76"/>
      <c r="GI211" s="76"/>
      <c r="GJ211" s="76"/>
      <c r="GK211" s="76"/>
      <c r="GL211" s="76"/>
      <c r="GM211" s="76"/>
      <c r="GN211" s="76"/>
      <c r="GO211" s="76"/>
      <c r="GP211" s="76"/>
      <c r="GQ211" s="76"/>
      <c r="GR211" s="76"/>
      <c r="GS211" s="76"/>
      <c r="GT211" s="76"/>
      <c r="GU211" s="76"/>
      <c r="GV211" s="76"/>
      <c r="GW211" s="76"/>
      <c r="GX211" s="76"/>
      <c r="GY211" s="76"/>
      <c r="GZ211" s="76"/>
      <c r="HA211" s="76"/>
      <c r="HB211" s="76"/>
      <c r="HC211" s="76"/>
      <c r="HD211" s="76"/>
      <c r="HE211" s="76"/>
      <c r="HF211" s="76"/>
      <c r="HG211" s="76"/>
      <c r="HH211" s="76"/>
      <c r="HI211" s="76"/>
      <c r="HJ211" s="76"/>
      <c r="HK211" s="76"/>
      <c r="HL211" s="76"/>
      <c r="HM211" s="76"/>
      <c r="HN211" s="76"/>
      <c r="HO211" s="76"/>
      <c r="HP211" s="76"/>
      <c r="HQ211" s="76"/>
      <c r="HR211" s="76"/>
      <c r="HS211" s="76"/>
      <c r="HT211" s="76"/>
      <c r="HU211" s="76"/>
      <c r="HV211" s="76"/>
      <c r="HW211" s="76"/>
      <c r="HX211" s="76"/>
      <c r="HY211" s="76"/>
      <c r="HZ211" s="76"/>
      <c r="IA211" s="76"/>
      <c r="IB211" s="76"/>
      <c r="IC211" s="76"/>
      <c r="ID211" s="76"/>
      <c r="IE211" s="76"/>
      <c r="IF211" s="76"/>
      <c r="IG211" s="76"/>
      <c r="IH211" s="76"/>
      <c r="II211" s="76"/>
      <c r="IJ211" s="76"/>
      <c r="IK211" s="76"/>
      <c r="IL211" s="76"/>
      <c r="IM211" s="76"/>
      <c r="IN211" s="76"/>
      <c r="IO211" s="76"/>
      <c r="IP211" s="76"/>
      <c r="IQ211" s="76"/>
    </row>
    <row r="212" spans="1:251" s="77" customFormat="1" ht="26.1" customHeight="1" x14ac:dyDescent="0.25">
      <c r="A212" s="73"/>
      <c r="B212" s="48">
        <v>207</v>
      </c>
      <c r="C212" s="49" t="s">
        <v>217</v>
      </c>
      <c r="D212" s="49" t="s">
        <v>5</v>
      </c>
      <c r="E212" s="48">
        <v>20</v>
      </c>
      <c r="F212" s="74">
        <v>1.1599999999999999</v>
      </c>
      <c r="G212" s="51">
        <f t="shared" si="3"/>
        <v>23.2</v>
      </c>
      <c r="H212" s="50">
        <v>4211</v>
      </c>
      <c r="I212" s="50"/>
      <c r="J212" s="50"/>
      <c r="K212" s="81"/>
      <c r="L212" s="81"/>
      <c r="M212" s="81"/>
      <c r="N212" s="81"/>
      <c r="O212" s="81"/>
      <c r="P212" s="75"/>
      <c r="Q212" s="75"/>
      <c r="R212" s="75"/>
      <c r="S212" s="75"/>
      <c r="T212" s="75"/>
      <c r="U212" s="75"/>
      <c r="V212" s="75"/>
      <c r="W212" s="75"/>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c r="BI212" s="76"/>
      <c r="BJ212" s="76"/>
      <c r="BK212" s="76"/>
      <c r="BL212" s="76"/>
      <c r="BM212" s="76"/>
      <c r="BN212" s="76"/>
      <c r="BO212" s="76"/>
      <c r="BP212" s="76"/>
      <c r="BQ212" s="76"/>
      <c r="BR212" s="76"/>
      <c r="BS212" s="76"/>
      <c r="BT212" s="76"/>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c r="EN212" s="76"/>
      <c r="EO212" s="76"/>
      <c r="EP212" s="76"/>
      <c r="EQ212" s="76"/>
      <c r="ER212" s="76"/>
      <c r="ES212" s="76"/>
      <c r="ET212" s="76"/>
      <c r="EU212" s="76"/>
      <c r="EV212" s="76"/>
      <c r="EW212" s="76"/>
      <c r="EX212" s="76"/>
      <c r="EY212" s="76"/>
      <c r="EZ212" s="76"/>
      <c r="FA212" s="76"/>
      <c r="FB212" s="76"/>
      <c r="FC212" s="76"/>
      <c r="FD212" s="76"/>
      <c r="FE212" s="76"/>
      <c r="FF212" s="76"/>
      <c r="FG212" s="76"/>
      <c r="FH212" s="76"/>
      <c r="FI212" s="76"/>
      <c r="FJ212" s="76"/>
      <c r="FK212" s="76"/>
      <c r="FL212" s="76"/>
      <c r="FM212" s="76"/>
      <c r="FN212" s="76"/>
      <c r="FO212" s="76"/>
      <c r="FP212" s="76"/>
      <c r="FQ212" s="76"/>
      <c r="FR212" s="76"/>
      <c r="FS212" s="76"/>
      <c r="FT212" s="76"/>
      <c r="FU212" s="76"/>
      <c r="FV212" s="76"/>
      <c r="FW212" s="76"/>
      <c r="FX212" s="76"/>
      <c r="FY212" s="76"/>
      <c r="FZ212" s="76"/>
      <c r="GA212" s="76"/>
      <c r="GB212" s="76"/>
      <c r="GC212" s="76"/>
      <c r="GD212" s="76"/>
      <c r="GE212" s="76"/>
      <c r="GF212" s="76"/>
      <c r="GG212" s="76"/>
      <c r="GH212" s="76"/>
      <c r="GI212" s="76"/>
      <c r="GJ212" s="76"/>
      <c r="GK212" s="76"/>
      <c r="GL212" s="76"/>
      <c r="GM212" s="76"/>
      <c r="GN212" s="76"/>
      <c r="GO212" s="76"/>
      <c r="GP212" s="76"/>
      <c r="GQ212" s="76"/>
      <c r="GR212" s="76"/>
      <c r="GS212" s="76"/>
      <c r="GT212" s="76"/>
      <c r="GU212" s="76"/>
      <c r="GV212" s="76"/>
      <c r="GW212" s="76"/>
      <c r="GX212" s="76"/>
      <c r="GY212" s="76"/>
      <c r="GZ212" s="76"/>
      <c r="HA212" s="76"/>
      <c r="HB212" s="76"/>
      <c r="HC212" s="76"/>
      <c r="HD212" s="76"/>
      <c r="HE212" s="76"/>
      <c r="HF212" s="76"/>
      <c r="HG212" s="76"/>
      <c r="HH212" s="76"/>
      <c r="HI212" s="76"/>
      <c r="HJ212" s="76"/>
      <c r="HK212" s="76"/>
      <c r="HL212" s="76"/>
      <c r="HM212" s="76"/>
      <c r="HN212" s="76"/>
      <c r="HO212" s="76"/>
      <c r="HP212" s="76"/>
      <c r="HQ212" s="76"/>
      <c r="HR212" s="76"/>
      <c r="HS212" s="76"/>
      <c r="HT212" s="76"/>
      <c r="HU212" s="76"/>
      <c r="HV212" s="76"/>
      <c r="HW212" s="76"/>
      <c r="HX212" s="76"/>
      <c r="HY212" s="76"/>
      <c r="HZ212" s="76"/>
      <c r="IA212" s="76"/>
      <c r="IB212" s="76"/>
      <c r="IC212" s="76"/>
      <c r="ID212" s="76"/>
      <c r="IE212" s="76"/>
      <c r="IF212" s="76"/>
      <c r="IG212" s="76"/>
      <c r="IH212" s="76"/>
      <c r="II212" s="76"/>
      <c r="IJ212" s="76"/>
      <c r="IK212" s="76"/>
      <c r="IL212" s="76"/>
      <c r="IM212" s="76"/>
      <c r="IN212" s="76"/>
      <c r="IO212" s="76"/>
      <c r="IP212" s="76"/>
      <c r="IQ212" s="76"/>
    </row>
    <row r="213" spans="1:251" s="77" customFormat="1" ht="26.1" customHeight="1" x14ac:dyDescent="0.25">
      <c r="A213" s="73"/>
      <c r="B213" s="48">
        <v>208</v>
      </c>
      <c r="C213" s="49" t="s">
        <v>218</v>
      </c>
      <c r="D213" s="49" t="s">
        <v>5</v>
      </c>
      <c r="E213" s="48">
        <v>50</v>
      </c>
      <c r="F213" s="74">
        <v>5.03</v>
      </c>
      <c r="G213" s="51">
        <f t="shared" si="3"/>
        <v>251.5</v>
      </c>
      <c r="H213" s="50">
        <v>9892</v>
      </c>
      <c r="I213" s="50"/>
      <c r="J213" s="50"/>
      <c r="K213" s="81"/>
      <c r="L213" s="81"/>
      <c r="M213" s="81"/>
      <c r="N213" s="81"/>
      <c r="O213" s="81"/>
      <c r="P213" s="75"/>
      <c r="Q213" s="75"/>
      <c r="R213" s="75"/>
      <c r="S213" s="75"/>
      <c r="T213" s="75"/>
      <c r="U213" s="75"/>
      <c r="V213" s="75"/>
      <c r="W213" s="75"/>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c r="BI213" s="76"/>
      <c r="BJ213" s="76"/>
      <c r="BK213" s="76"/>
      <c r="BL213" s="76"/>
      <c r="BM213" s="76"/>
      <c r="BN213" s="76"/>
      <c r="BO213" s="76"/>
      <c r="BP213" s="76"/>
      <c r="BQ213" s="76"/>
      <c r="BR213" s="76"/>
      <c r="BS213" s="76"/>
      <c r="BT213" s="76"/>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c r="EN213" s="76"/>
      <c r="EO213" s="76"/>
      <c r="EP213" s="76"/>
      <c r="EQ213" s="76"/>
      <c r="ER213" s="76"/>
      <c r="ES213" s="76"/>
      <c r="ET213" s="76"/>
      <c r="EU213" s="76"/>
      <c r="EV213" s="76"/>
      <c r="EW213" s="76"/>
      <c r="EX213" s="76"/>
      <c r="EY213" s="76"/>
      <c r="EZ213" s="76"/>
      <c r="FA213" s="76"/>
      <c r="FB213" s="76"/>
      <c r="FC213" s="76"/>
      <c r="FD213" s="76"/>
      <c r="FE213" s="76"/>
      <c r="FF213" s="76"/>
      <c r="FG213" s="76"/>
      <c r="FH213" s="76"/>
      <c r="FI213" s="76"/>
      <c r="FJ213" s="76"/>
      <c r="FK213" s="76"/>
      <c r="FL213" s="76"/>
      <c r="FM213" s="76"/>
      <c r="FN213" s="76"/>
      <c r="FO213" s="76"/>
      <c r="FP213" s="76"/>
      <c r="FQ213" s="76"/>
      <c r="FR213" s="76"/>
      <c r="FS213" s="76"/>
      <c r="FT213" s="76"/>
      <c r="FU213" s="76"/>
      <c r="FV213" s="76"/>
      <c r="FW213" s="76"/>
      <c r="FX213" s="76"/>
      <c r="FY213" s="76"/>
      <c r="FZ213" s="76"/>
      <c r="GA213" s="76"/>
      <c r="GB213" s="76"/>
      <c r="GC213" s="76"/>
      <c r="GD213" s="76"/>
      <c r="GE213" s="76"/>
      <c r="GF213" s="76"/>
      <c r="GG213" s="76"/>
      <c r="GH213" s="76"/>
      <c r="GI213" s="76"/>
      <c r="GJ213" s="76"/>
      <c r="GK213" s="76"/>
      <c r="GL213" s="76"/>
      <c r="GM213" s="76"/>
      <c r="GN213" s="76"/>
      <c r="GO213" s="76"/>
      <c r="GP213" s="76"/>
      <c r="GQ213" s="76"/>
      <c r="GR213" s="76"/>
      <c r="GS213" s="76"/>
      <c r="GT213" s="76"/>
      <c r="GU213" s="76"/>
      <c r="GV213" s="76"/>
      <c r="GW213" s="76"/>
      <c r="GX213" s="76"/>
      <c r="GY213" s="76"/>
      <c r="GZ213" s="76"/>
      <c r="HA213" s="76"/>
      <c r="HB213" s="76"/>
      <c r="HC213" s="76"/>
      <c r="HD213" s="76"/>
      <c r="HE213" s="76"/>
      <c r="HF213" s="76"/>
      <c r="HG213" s="76"/>
      <c r="HH213" s="76"/>
      <c r="HI213" s="76"/>
      <c r="HJ213" s="76"/>
      <c r="HK213" s="76"/>
      <c r="HL213" s="76"/>
      <c r="HM213" s="76"/>
      <c r="HN213" s="76"/>
      <c r="HO213" s="76"/>
      <c r="HP213" s="76"/>
      <c r="HQ213" s="76"/>
      <c r="HR213" s="76"/>
      <c r="HS213" s="76"/>
      <c r="HT213" s="76"/>
      <c r="HU213" s="76"/>
      <c r="HV213" s="76"/>
      <c r="HW213" s="76"/>
      <c r="HX213" s="76"/>
      <c r="HY213" s="76"/>
      <c r="HZ213" s="76"/>
      <c r="IA213" s="76"/>
      <c r="IB213" s="76"/>
      <c r="IC213" s="76"/>
      <c r="ID213" s="76"/>
      <c r="IE213" s="76"/>
      <c r="IF213" s="76"/>
      <c r="IG213" s="76"/>
      <c r="IH213" s="76"/>
      <c r="II213" s="76"/>
      <c r="IJ213" s="76"/>
      <c r="IK213" s="76"/>
      <c r="IL213" s="76"/>
      <c r="IM213" s="76"/>
      <c r="IN213" s="76"/>
      <c r="IO213" s="76"/>
      <c r="IP213" s="76"/>
      <c r="IQ213" s="76"/>
    </row>
    <row r="214" spans="1:251" s="77" customFormat="1" ht="26.1" customHeight="1" x14ac:dyDescent="0.25">
      <c r="A214" s="73"/>
      <c r="B214" s="48">
        <v>209</v>
      </c>
      <c r="C214" s="49" t="s">
        <v>219</v>
      </c>
      <c r="D214" s="49" t="s">
        <v>5</v>
      </c>
      <c r="E214" s="48">
        <v>10</v>
      </c>
      <c r="F214" s="74">
        <v>68.3</v>
      </c>
      <c r="G214" s="51">
        <f t="shared" si="3"/>
        <v>683</v>
      </c>
      <c r="H214" s="50">
        <v>9893</v>
      </c>
      <c r="I214" s="50"/>
      <c r="J214" s="50"/>
      <c r="K214" s="81"/>
      <c r="L214" s="81"/>
      <c r="M214" s="81"/>
      <c r="N214" s="81"/>
      <c r="O214" s="81"/>
      <c r="P214" s="75"/>
      <c r="Q214" s="75"/>
      <c r="R214" s="75"/>
      <c r="S214" s="75"/>
      <c r="T214" s="75"/>
      <c r="U214" s="75"/>
      <c r="V214" s="75"/>
      <c r="W214" s="75"/>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c r="BI214" s="76"/>
      <c r="BJ214" s="76"/>
      <c r="BK214" s="76"/>
      <c r="BL214" s="76"/>
      <c r="BM214" s="76"/>
      <c r="BN214" s="76"/>
      <c r="BO214" s="76"/>
      <c r="BP214" s="76"/>
      <c r="BQ214" s="76"/>
      <c r="BR214" s="76"/>
      <c r="BS214" s="76"/>
      <c r="BT214" s="76"/>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c r="EN214" s="76"/>
      <c r="EO214" s="76"/>
      <c r="EP214" s="76"/>
      <c r="EQ214" s="76"/>
      <c r="ER214" s="76"/>
      <c r="ES214" s="76"/>
      <c r="ET214" s="76"/>
      <c r="EU214" s="76"/>
      <c r="EV214" s="76"/>
      <c r="EW214" s="76"/>
      <c r="EX214" s="76"/>
      <c r="EY214" s="76"/>
      <c r="EZ214" s="76"/>
      <c r="FA214" s="76"/>
      <c r="FB214" s="76"/>
      <c r="FC214" s="76"/>
      <c r="FD214" s="76"/>
      <c r="FE214" s="76"/>
      <c r="FF214" s="76"/>
      <c r="FG214" s="76"/>
      <c r="FH214" s="76"/>
      <c r="FI214" s="76"/>
      <c r="FJ214" s="76"/>
      <c r="FK214" s="76"/>
      <c r="FL214" s="76"/>
      <c r="FM214" s="76"/>
      <c r="FN214" s="76"/>
      <c r="FO214" s="76"/>
      <c r="FP214" s="76"/>
      <c r="FQ214" s="76"/>
      <c r="FR214" s="76"/>
      <c r="FS214" s="76"/>
      <c r="FT214" s="76"/>
      <c r="FU214" s="76"/>
      <c r="FV214" s="76"/>
      <c r="FW214" s="76"/>
      <c r="FX214" s="76"/>
      <c r="FY214" s="76"/>
      <c r="FZ214" s="76"/>
      <c r="GA214" s="76"/>
      <c r="GB214" s="76"/>
      <c r="GC214" s="76"/>
      <c r="GD214" s="76"/>
      <c r="GE214" s="76"/>
      <c r="GF214" s="76"/>
      <c r="GG214" s="76"/>
      <c r="GH214" s="76"/>
      <c r="GI214" s="76"/>
      <c r="GJ214" s="76"/>
      <c r="GK214" s="76"/>
      <c r="GL214" s="76"/>
      <c r="GM214" s="76"/>
      <c r="GN214" s="76"/>
      <c r="GO214" s="76"/>
      <c r="GP214" s="76"/>
      <c r="GQ214" s="76"/>
      <c r="GR214" s="76"/>
      <c r="GS214" s="76"/>
      <c r="GT214" s="76"/>
      <c r="GU214" s="76"/>
      <c r="GV214" s="76"/>
      <c r="GW214" s="76"/>
      <c r="GX214" s="76"/>
      <c r="GY214" s="76"/>
      <c r="GZ214" s="76"/>
      <c r="HA214" s="76"/>
      <c r="HB214" s="76"/>
      <c r="HC214" s="76"/>
      <c r="HD214" s="76"/>
      <c r="HE214" s="76"/>
      <c r="HF214" s="76"/>
      <c r="HG214" s="76"/>
      <c r="HH214" s="76"/>
      <c r="HI214" s="76"/>
      <c r="HJ214" s="76"/>
      <c r="HK214" s="76"/>
      <c r="HL214" s="76"/>
      <c r="HM214" s="76"/>
      <c r="HN214" s="76"/>
      <c r="HO214" s="76"/>
      <c r="HP214" s="76"/>
      <c r="HQ214" s="76"/>
      <c r="HR214" s="76"/>
      <c r="HS214" s="76"/>
      <c r="HT214" s="76"/>
      <c r="HU214" s="76"/>
      <c r="HV214" s="76"/>
      <c r="HW214" s="76"/>
      <c r="HX214" s="76"/>
      <c r="HY214" s="76"/>
      <c r="HZ214" s="76"/>
      <c r="IA214" s="76"/>
      <c r="IB214" s="76"/>
      <c r="IC214" s="76"/>
      <c r="ID214" s="76"/>
      <c r="IE214" s="76"/>
      <c r="IF214" s="76"/>
      <c r="IG214" s="76"/>
      <c r="IH214" s="76"/>
      <c r="II214" s="76"/>
      <c r="IJ214" s="76"/>
      <c r="IK214" s="76"/>
      <c r="IL214" s="76"/>
      <c r="IM214" s="76"/>
      <c r="IN214" s="76"/>
      <c r="IO214" s="76"/>
      <c r="IP214" s="76"/>
      <c r="IQ214" s="76"/>
    </row>
    <row r="215" spans="1:251" s="77" customFormat="1" ht="26.1" customHeight="1" x14ac:dyDescent="0.25">
      <c r="A215" s="73"/>
      <c r="B215" s="48">
        <v>210</v>
      </c>
      <c r="C215" s="49" t="s">
        <v>220</v>
      </c>
      <c r="D215" s="49" t="s">
        <v>5</v>
      </c>
      <c r="E215" s="48">
        <v>10</v>
      </c>
      <c r="F215" s="74">
        <v>30.31</v>
      </c>
      <c r="G215" s="51">
        <f t="shared" si="3"/>
        <v>303.09999999999997</v>
      </c>
      <c r="H215" s="50">
        <v>9901</v>
      </c>
      <c r="I215" s="50"/>
      <c r="J215" s="50"/>
      <c r="K215" s="81"/>
      <c r="L215" s="81"/>
      <c r="M215" s="81"/>
      <c r="N215" s="81"/>
      <c r="O215" s="81"/>
      <c r="P215" s="75"/>
      <c r="Q215" s="75"/>
      <c r="R215" s="75"/>
      <c r="S215" s="75"/>
      <c r="T215" s="75"/>
      <c r="U215" s="75"/>
      <c r="V215" s="75"/>
      <c r="W215" s="75"/>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c r="BI215" s="76"/>
      <c r="BJ215" s="76"/>
      <c r="BK215" s="76"/>
      <c r="BL215" s="76"/>
      <c r="BM215" s="76"/>
      <c r="BN215" s="76"/>
      <c r="BO215" s="76"/>
      <c r="BP215" s="76"/>
      <c r="BQ215" s="76"/>
      <c r="BR215" s="76"/>
      <c r="BS215" s="76"/>
      <c r="BT215" s="76"/>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c r="EN215" s="76"/>
      <c r="EO215" s="76"/>
      <c r="EP215" s="76"/>
      <c r="EQ215" s="76"/>
      <c r="ER215" s="76"/>
      <c r="ES215" s="76"/>
      <c r="ET215" s="76"/>
      <c r="EU215" s="76"/>
      <c r="EV215" s="76"/>
      <c r="EW215" s="76"/>
      <c r="EX215" s="76"/>
      <c r="EY215" s="76"/>
      <c r="EZ215" s="76"/>
      <c r="FA215" s="76"/>
      <c r="FB215" s="76"/>
      <c r="FC215" s="76"/>
      <c r="FD215" s="76"/>
      <c r="FE215" s="76"/>
      <c r="FF215" s="76"/>
      <c r="FG215" s="76"/>
      <c r="FH215" s="76"/>
      <c r="FI215" s="76"/>
      <c r="FJ215" s="76"/>
      <c r="FK215" s="76"/>
      <c r="FL215" s="76"/>
      <c r="FM215" s="76"/>
      <c r="FN215" s="76"/>
      <c r="FO215" s="76"/>
      <c r="FP215" s="76"/>
      <c r="FQ215" s="76"/>
      <c r="FR215" s="76"/>
      <c r="FS215" s="76"/>
      <c r="FT215" s="76"/>
      <c r="FU215" s="76"/>
      <c r="FV215" s="76"/>
      <c r="FW215" s="76"/>
      <c r="FX215" s="76"/>
      <c r="FY215" s="76"/>
      <c r="FZ215" s="76"/>
      <c r="GA215" s="76"/>
      <c r="GB215" s="76"/>
      <c r="GC215" s="76"/>
      <c r="GD215" s="76"/>
      <c r="GE215" s="76"/>
      <c r="GF215" s="76"/>
      <c r="GG215" s="76"/>
      <c r="GH215" s="76"/>
      <c r="GI215" s="76"/>
      <c r="GJ215" s="76"/>
      <c r="GK215" s="76"/>
      <c r="GL215" s="76"/>
      <c r="GM215" s="76"/>
      <c r="GN215" s="76"/>
      <c r="GO215" s="76"/>
      <c r="GP215" s="76"/>
      <c r="GQ215" s="76"/>
      <c r="GR215" s="76"/>
      <c r="GS215" s="76"/>
      <c r="GT215" s="76"/>
      <c r="GU215" s="76"/>
      <c r="GV215" s="76"/>
      <c r="GW215" s="76"/>
      <c r="GX215" s="76"/>
      <c r="GY215" s="76"/>
      <c r="GZ215" s="76"/>
      <c r="HA215" s="76"/>
      <c r="HB215" s="76"/>
      <c r="HC215" s="76"/>
      <c r="HD215" s="76"/>
      <c r="HE215" s="76"/>
      <c r="HF215" s="76"/>
      <c r="HG215" s="76"/>
      <c r="HH215" s="76"/>
      <c r="HI215" s="76"/>
      <c r="HJ215" s="76"/>
      <c r="HK215" s="76"/>
      <c r="HL215" s="76"/>
      <c r="HM215" s="76"/>
      <c r="HN215" s="76"/>
      <c r="HO215" s="76"/>
      <c r="HP215" s="76"/>
      <c r="HQ215" s="76"/>
      <c r="HR215" s="76"/>
      <c r="HS215" s="76"/>
      <c r="HT215" s="76"/>
      <c r="HU215" s="76"/>
      <c r="HV215" s="76"/>
      <c r="HW215" s="76"/>
      <c r="HX215" s="76"/>
      <c r="HY215" s="76"/>
      <c r="HZ215" s="76"/>
      <c r="IA215" s="76"/>
      <c r="IB215" s="76"/>
      <c r="IC215" s="76"/>
      <c r="ID215" s="76"/>
      <c r="IE215" s="76"/>
      <c r="IF215" s="76"/>
      <c r="IG215" s="76"/>
      <c r="IH215" s="76"/>
      <c r="II215" s="76"/>
      <c r="IJ215" s="76"/>
      <c r="IK215" s="76"/>
      <c r="IL215" s="76"/>
      <c r="IM215" s="76"/>
      <c r="IN215" s="76"/>
      <c r="IO215" s="76"/>
      <c r="IP215" s="76"/>
      <c r="IQ215" s="76"/>
    </row>
    <row r="216" spans="1:251" s="77" customFormat="1" ht="26.1" customHeight="1" x14ac:dyDescent="0.25">
      <c r="A216" s="73"/>
      <c r="B216" s="48">
        <v>211</v>
      </c>
      <c r="C216" s="49" t="s">
        <v>221</v>
      </c>
      <c r="D216" s="49" t="s">
        <v>5</v>
      </c>
      <c r="E216" s="48">
        <v>20</v>
      </c>
      <c r="F216" s="74">
        <v>27.32</v>
      </c>
      <c r="G216" s="51">
        <f t="shared" si="3"/>
        <v>546.4</v>
      </c>
      <c r="H216" s="50">
        <v>9896</v>
      </c>
      <c r="I216" s="50"/>
      <c r="J216" s="50"/>
      <c r="K216" s="81"/>
      <c r="L216" s="81"/>
      <c r="M216" s="81"/>
      <c r="N216" s="81"/>
      <c r="O216" s="81"/>
      <c r="P216" s="75"/>
      <c r="Q216" s="75"/>
      <c r="R216" s="75"/>
      <c r="S216" s="75"/>
      <c r="T216" s="75"/>
      <c r="U216" s="75"/>
      <c r="V216" s="75"/>
      <c r="W216" s="75"/>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c r="ID216" s="76"/>
      <c r="IE216" s="76"/>
      <c r="IF216" s="76"/>
      <c r="IG216" s="76"/>
      <c r="IH216" s="76"/>
      <c r="II216" s="76"/>
      <c r="IJ216" s="76"/>
      <c r="IK216" s="76"/>
      <c r="IL216" s="76"/>
      <c r="IM216" s="76"/>
      <c r="IN216" s="76"/>
      <c r="IO216" s="76"/>
      <c r="IP216" s="76"/>
      <c r="IQ216" s="76"/>
    </row>
    <row r="217" spans="1:251" s="77" customFormat="1" ht="26.1" customHeight="1" x14ac:dyDescent="0.25">
      <c r="A217" s="73"/>
      <c r="B217" s="48">
        <v>212</v>
      </c>
      <c r="C217" s="49" t="s">
        <v>222</v>
      </c>
      <c r="D217" s="49" t="s">
        <v>5</v>
      </c>
      <c r="E217" s="48">
        <v>30</v>
      </c>
      <c r="F217" s="74">
        <v>16.57</v>
      </c>
      <c r="G217" s="51">
        <f t="shared" si="3"/>
        <v>497.1</v>
      </c>
      <c r="H217" s="50">
        <v>9900</v>
      </c>
      <c r="I217" s="50"/>
      <c r="J217" s="50"/>
      <c r="K217" s="81"/>
      <c r="L217" s="81"/>
      <c r="M217" s="81"/>
      <c r="N217" s="81"/>
      <c r="O217" s="81"/>
      <c r="P217" s="75"/>
      <c r="Q217" s="75"/>
      <c r="R217" s="75"/>
      <c r="S217" s="75"/>
      <c r="T217" s="75"/>
      <c r="U217" s="75"/>
      <c r="V217" s="75"/>
      <c r="W217" s="75"/>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c r="ID217" s="76"/>
      <c r="IE217" s="76"/>
      <c r="IF217" s="76"/>
      <c r="IG217" s="76"/>
      <c r="IH217" s="76"/>
      <c r="II217" s="76"/>
      <c r="IJ217" s="76"/>
      <c r="IK217" s="76"/>
      <c r="IL217" s="76"/>
      <c r="IM217" s="76"/>
      <c r="IN217" s="76"/>
      <c r="IO217" s="76"/>
      <c r="IP217" s="76"/>
      <c r="IQ217" s="76"/>
    </row>
    <row r="218" spans="1:251" s="77" customFormat="1" ht="26.1" customHeight="1" x14ac:dyDescent="0.25">
      <c r="A218" s="73"/>
      <c r="B218" s="48">
        <v>213</v>
      </c>
      <c r="C218" s="49" t="s">
        <v>223</v>
      </c>
      <c r="D218" s="49" t="s">
        <v>5</v>
      </c>
      <c r="E218" s="48">
        <v>30</v>
      </c>
      <c r="F218" s="74">
        <v>9.0500000000000007</v>
      </c>
      <c r="G218" s="51">
        <f t="shared" si="3"/>
        <v>271.5</v>
      </c>
      <c r="H218" s="50">
        <v>9899</v>
      </c>
      <c r="I218" s="50"/>
      <c r="J218" s="50"/>
      <c r="K218" s="81"/>
      <c r="L218" s="81"/>
      <c r="M218" s="81"/>
      <c r="N218" s="81"/>
      <c r="O218" s="81"/>
      <c r="P218" s="75"/>
      <c r="Q218" s="75"/>
      <c r="R218" s="75"/>
      <c r="S218" s="75"/>
      <c r="T218" s="75"/>
      <c r="U218" s="75"/>
      <c r="V218" s="75"/>
      <c r="W218" s="75"/>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c r="ID218" s="76"/>
      <c r="IE218" s="76"/>
      <c r="IF218" s="76"/>
      <c r="IG218" s="76"/>
      <c r="IH218" s="76"/>
      <c r="II218" s="76"/>
      <c r="IJ218" s="76"/>
      <c r="IK218" s="76"/>
      <c r="IL218" s="76"/>
      <c r="IM218" s="76"/>
      <c r="IN218" s="76"/>
      <c r="IO218" s="76"/>
      <c r="IP218" s="76"/>
      <c r="IQ218" s="76"/>
    </row>
    <row r="219" spans="1:251" s="77" customFormat="1" ht="26.1" customHeight="1" x14ac:dyDescent="0.25">
      <c r="A219" s="73"/>
      <c r="B219" s="48">
        <v>214</v>
      </c>
      <c r="C219" s="49" t="s">
        <v>224</v>
      </c>
      <c r="D219" s="49" t="s">
        <v>5</v>
      </c>
      <c r="E219" s="48">
        <v>5</v>
      </c>
      <c r="F219" s="74">
        <v>354.63</v>
      </c>
      <c r="G219" s="51">
        <f t="shared" si="3"/>
        <v>1773.15</v>
      </c>
      <c r="H219" s="50">
        <v>9908</v>
      </c>
      <c r="I219" s="50"/>
      <c r="J219" s="50"/>
      <c r="K219" s="81"/>
      <c r="L219" s="81"/>
      <c r="M219" s="81"/>
      <c r="N219" s="81"/>
      <c r="O219" s="81"/>
      <c r="P219" s="75"/>
      <c r="Q219" s="75"/>
      <c r="R219" s="75"/>
      <c r="S219" s="75"/>
      <c r="T219" s="75"/>
      <c r="U219" s="75"/>
      <c r="V219" s="75"/>
      <c r="W219" s="75"/>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c r="BI219" s="76"/>
      <c r="BJ219" s="76"/>
      <c r="BK219" s="76"/>
      <c r="BL219" s="76"/>
      <c r="BM219" s="76"/>
      <c r="BN219" s="76"/>
      <c r="BO219" s="76"/>
      <c r="BP219" s="76"/>
      <c r="BQ219" s="76"/>
      <c r="BR219" s="76"/>
      <c r="BS219" s="76"/>
      <c r="BT219" s="76"/>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c r="EN219" s="76"/>
      <c r="EO219" s="76"/>
      <c r="EP219" s="76"/>
      <c r="EQ219" s="76"/>
      <c r="ER219" s="76"/>
      <c r="ES219" s="76"/>
      <c r="ET219" s="76"/>
      <c r="EU219" s="76"/>
      <c r="EV219" s="76"/>
      <c r="EW219" s="76"/>
      <c r="EX219" s="76"/>
      <c r="EY219" s="76"/>
      <c r="EZ219" s="76"/>
      <c r="FA219" s="76"/>
      <c r="FB219" s="76"/>
      <c r="FC219" s="76"/>
      <c r="FD219" s="76"/>
      <c r="FE219" s="76"/>
      <c r="FF219" s="76"/>
      <c r="FG219" s="76"/>
      <c r="FH219" s="76"/>
      <c r="FI219" s="76"/>
      <c r="FJ219" s="76"/>
      <c r="FK219" s="76"/>
      <c r="FL219" s="76"/>
      <c r="FM219" s="76"/>
      <c r="FN219" s="76"/>
      <c r="FO219" s="76"/>
      <c r="FP219" s="76"/>
      <c r="FQ219" s="76"/>
      <c r="FR219" s="76"/>
      <c r="FS219" s="76"/>
      <c r="FT219" s="76"/>
      <c r="FU219" s="76"/>
      <c r="FV219" s="76"/>
      <c r="FW219" s="76"/>
      <c r="FX219" s="76"/>
      <c r="FY219" s="76"/>
      <c r="FZ219" s="76"/>
      <c r="GA219" s="76"/>
      <c r="GB219" s="76"/>
      <c r="GC219" s="76"/>
      <c r="GD219" s="76"/>
      <c r="GE219" s="76"/>
      <c r="GF219" s="76"/>
      <c r="GG219" s="76"/>
      <c r="GH219" s="76"/>
      <c r="GI219" s="76"/>
      <c r="GJ219" s="76"/>
      <c r="GK219" s="76"/>
      <c r="GL219" s="76"/>
      <c r="GM219" s="76"/>
      <c r="GN219" s="76"/>
      <c r="GO219" s="76"/>
      <c r="GP219" s="76"/>
      <c r="GQ219" s="76"/>
      <c r="GR219" s="76"/>
      <c r="GS219" s="76"/>
      <c r="GT219" s="76"/>
      <c r="GU219" s="76"/>
      <c r="GV219" s="76"/>
      <c r="GW219" s="76"/>
      <c r="GX219" s="76"/>
      <c r="GY219" s="76"/>
      <c r="GZ219" s="76"/>
      <c r="HA219" s="76"/>
      <c r="HB219" s="76"/>
      <c r="HC219" s="76"/>
      <c r="HD219" s="76"/>
      <c r="HE219" s="76"/>
      <c r="HF219" s="76"/>
      <c r="HG219" s="76"/>
      <c r="HH219" s="76"/>
      <c r="HI219" s="76"/>
      <c r="HJ219" s="76"/>
      <c r="HK219" s="76"/>
      <c r="HL219" s="76"/>
      <c r="HM219" s="76"/>
      <c r="HN219" s="76"/>
      <c r="HO219" s="76"/>
      <c r="HP219" s="76"/>
      <c r="HQ219" s="76"/>
      <c r="HR219" s="76"/>
      <c r="HS219" s="76"/>
      <c r="HT219" s="76"/>
      <c r="HU219" s="76"/>
      <c r="HV219" s="76"/>
      <c r="HW219" s="76"/>
      <c r="HX219" s="76"/>
      <c r="HY219" s="76"/>
      <c r="HZ219" s="76"/>
      <c r="IA219" s="76"/>
      <c r="IB219" s="76"/>
      <c r="IC219" s="76"/>
      <c r="ID219" s="76"/>
      <c r="IE219" s="76"/>
      <c r="IF219" s="76"/>
      <c r="IG219" s="76"/>
      <c r="IH219" s="76"/>
      <c r="II219" s="76"/>
      <c r="IJ219" s="76"/>
      <c r="IK219" s="76"/>
      <c r="IL219" s="76"/>
      <c r="IM219" s="76"/>
      <c r="IN219" s="76"/>
      <c r="IO219" s="76"/>
      <c r="IP219" s="76"/>
      <c r="IQ219" s="76"/>
    </row>
    <row r="220" spans="1:251" s="77" customFormat="1" ht="26.1" customHeight="1" x14ac:dyDescent="0.25">
      <c r="A220" s="73"/>
      <c r="B220" s="48">
        <v>215</v>
      </c>
      <c r="C220" s="49" t="s">
        <v>225</v>
      </c>
      <c r="D220" s="49" t="s">
        <v>5</v>
      </c>
      <c r="E220" s="48">
        <v>50</v>
      </c>
      <c r="F220" s="74">
        <v>5.92</v>
      </c>
      <c r="G220" s="51">
        <f t="shared" si="3"/>
        <v>296</v>
      </c>
      <c r="H220" s="50">
        <v>9905</v>
      </c>
      <c r="I220" s="50"/>
      <c r="J220" s="50"/>
      <c r="K220" s="81"/>
      <c r="L220" s="81"/>
      <c r="M220" s="81"/>
      <c r="N220" s="81"/>
      <c r="O220" s="81"/>
      <c r="P220" s="75"/>
      <c r="Q220" s="75"/>
      <c r="R220" s="75"/>
      <c r="S220" s="75"/>
      <c r="T220" s="75"/>
      <c r="U220" s="75"/>
      <c r="V220" s="75"/>
      <c r="W220" s="75"/>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c r="BI220" s="76"/>
      <c r="BJ220" s="76"/>
      <c r="BK220" s="76"/>
      <c r="BL220" s="76"/>
      <c r="BM220" s="76"/>
      <c r="BN220" s="76"/>
      <c r="BO220" s="76"/>
      <c r="BP220" s="76"/>
      <c r="BQ220" s="76"/>
      <c r="BR220" s="76"/>
      <c r="BS220" s="76"/>
      <c r="BT220" s="76"/>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c r="EN220" s="76"/>
      <c r="EO220" s="76"/>
      <c r="EP220" s="76"/>
      <c r="EQ220" s="76"/>
      <c r="ER220" s="76"/>
      <c r="ES220" s="76"/>
      <c r="ET220" s="76"/>
      <c r="EU220" s="76"/>
      <c r="EV220" s="76"/>
      <c r="EW220" s="76"/>
      <c r="EX220" s="76"/>
      <c r="EY220" s="76"/>
      <c r="EZ220" s="76"/>
      <c r="FA220" s="76"/>
      <c r="FB220" s="76"/>
      <c r="FC220" s="76"/>
      <c r="FD220" s="76"/>
      <c r="FE220" s="76"/>
      <c r="FF220" s="76"/>
      <c r="FG220" s="76"/>
      <c r="FH220" s="76"/>
      <c r="FI220" s="76"/>
      <c r="FJ220" s="76"/>
      <c r="FK220" s="76"/>
      <c r="FL220" s="76"/>
      <c r="FM220" s="76"/>
      <c r="FN220" s="76"/>
      <c r="FO220" s="76"/>
      <c r="FP220" s="76"/>
      <c r="FQ220" s="76"/>
      <c r="FR220" s="76"/>
      <c r="FS220" s="76"/>
      <c r="FT220" s="76"/>
      <c r="FU220" s="76"/>
      <c r="FV220" s="76"/>
      <c r="FW220" s="76"/>
      <c r="FX220" s="76"/>
      <c r="FY220" s="76"/>
      <c r="FZ220" s="76"/>
      <c r="GA220" s="76"/>
      <c r="GB220" s="76"/>
      <c r="GC220" s="76"/>
      <c r="GD220" s="76"/>
      <c r="GE220" s="76"/>
      <c r="GF220" s="76"/>
      <c r="GG220" s="76"/>
      <c r="GH220" s="76"/>
      <c r="GI220" s="76"/>
      <c r="GJ220" s="76"/>
      <c r="GK220" s="76"/>
      <c r="GL220" s="76"/>
      <c r="GM220" s="76"/>
      <c r="GN220" s="76"/>
      <c r="GO220" s="76"/>
      <c r="GP220" s="76"/>
      <c r="GQ220" s="76"/>
      <c r="GR220" s="76"/>
      <c r="GS220" s="76"/>
      <c r="GT220" s="76"/>
      <c r="GU220" s="76"/>
      <c r="GV220" s="76"/>
      <c r="GW220" s="76"/>
      <c r="GX220" s="76"/>
      <c r="GY220" s="76"/>
      <c r="GZ220" s="76"/>
      <c r="HA220" s="76"/>
      <c r="HB220" s="76"/>
      <c r="HC220" s="76"/>
      <c r="HD220" s="76"/>
      <c r="HE220" s="76"/>
      <c r="HF220" s="76"/>
      <c r="HG220" s="76"/>
      <c r="HH220" s="76"/>
      <c r="HI220" s="76"/>
      <c r="HJ220" s="76"/>
      <c r="HK220" s="76"/>
      <c r="HL220" s="76"/>
      <c r="HM220" s="76"/>
      <c r="HN220" s="76"/>
      <c r="HO220" s="76"/>
      <c r="HP220" s="76"/>
      <c r="HQ220" s="76"/>
      <c r="HR220" s="76"/>
      <c r="HS220" s="76"/>
      <c r="HT220" s="76"/>
      <c r="HU220" s="76"/>
      <c r="HV220" s="76"/>
      <c r="HW220" s="76"/>
      <c r="HX220" s="76"/>
      <c r="HY220" s="76"/>
      <c r="HZ220" s="76"/>
      <c r="IA220" s="76"/>
      <c r="IB220" s="76"/>
      <c r="IC220" s="76"/>
      <c r="ID220" s="76"/>
      <c r="IE220" s="76"/>
      <c r="IF220" s="76"/>
      <c r="IG220" s="76"/>
      <c r="IH220" s="76"/>
      <c r="II220" s="76"/>
      <c r="IJ220" s="76"/>
      <c r="IK220" s="76"/>
      <c r="IL220" s="76"/>
      <c r="IM220" s="76"/>
      <c r="IN220" s="76"/>
      <c r="IO220" s="76"/>
      <c r="IP220" s="76"/>
      <c r="IQ220" s="76"/>
    </row>
    <row r="221" spans="1:251" s="77" customFormat="1" ht="26.1" customHeight="1" x14ac:dyDescent="0.25">
      <c r="A221" s="73"/>
      <c r="B221" s="48">
        <v>216</v>
      </c>
      <c r="C221" s="49" t="s">
        <v>226</v>
      </c>
      <c r="D221" s="49" t="s">
        <v>5</v>
      </c>
      <c r="E221" s="48">
        <v>50</v>
      </c>
      <c r="F221" s="74">
        <v>7.1</v>
      </c>
      <c r="G221" s="51">
        <f t="shared" si="3"/>
        <v>355</v>
      </c>
      <c r="H221" s="50">
        <v>9906</v>
      </c>
      <c r="I221" s="50"/>
      <c r="J221" s="50"/>
      <c r="K221" s="81"/>
      <c r="L221" s="81"/>
      <c r="M221" s="81"/>
      <c r="N221" s="81"/>
      <c r="O221" s="81"/>
      <c r="P221" s="75"/>
      <c r="Q221" s="75"/>
      <c r="R221" s="75"/>
      <c r="S221" s="75"/>
      <c r="T221" s="75"/>
      <c r="U221" s="75"/>
      <c r="V221" s="75"/>
      <c r="W221" s="75"/>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c r="BI221" s="76"/>
      <c r="BJ221" s="76"/>
      <c r="BK221" s="76"/>
      <c r="BL221" s="76"/>
      <c r="BM221" s="76"/>
      <c r="BN221" s="76"/>
      <c r="BO221" s="76"/>
      <c r="BP221" s="76"/>
      <c r="BQ221" s="76"/>
      <c r="BR221" s="76"/>
      <c r="BS221" s="76"/>
      <c r="BT221" s="76"/>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c r="EN221" s="76"/>
      <c r="EO221" s="76"/>
      <c r="EP221" s="76"/>
      <c r="EQ221" s="76"/>
      <c r="ER221" s="76"/>
      <c r="ES221" s="76"/>
      <c r="ET221" s="76"/>
      <c r="EU221" s="76"/>
      <c r="EV221" s="76"/>
      <c r="EW221" s="76"/>
      <c r="EX221" s="76"/>
      <c r="EY221" s="76"/>
      <c r="EZ221" s="76"/>
      <c r="FA221" s="76"/>
      <c r="FB221" s="76"/>
      <c r="FC221" s="76"/>
      <c r="FD221" s="76"/>
      <c r="FE221" s="76"/>
      <c r="FF221" s="76"/>
      <c r="FG221" s="76"/>
      <c r="FH221" s="76"/>
      <c r="FI221" s="76"/>
      <c r="FJ221" s="76"/>
      <c r="FK221" s="76"/>
      <c r="FL221" s="76"/>
      <c r="FM221" s="76"/>
      <c r="FN221" s="76"/>
      <c r="FO221" s="76"/>
      <c r="FP221" s="76"/>
      <c r="FQ221" s="76"/>
      <c r="FR221" s="76"/>
      <c r="FS221" s="76"/>
      <c r="FT221" s="76"/>
      <c r="FU221" s="76"/>
      <c r="FV221" s="76"/>
      <c r="FW221" s="76"/>
      <c r="FX221" s="76"/>
      <c r="FY221" s="76"/>
      <c r="FZ221" s="76"/>
      <c r="GA221" s="76"/>
      <c r="GB221" s="76"/>
      <c r="GC221" s="76"/>
      <c r="GD221" s="76"/>
      <c r="GE221" s="76"/>
      <c r="GF221" s="76"/>
      <c r="GG221" s="76"/>
      <c r="GH221" s="76"/>
      <c r="GI221" s="76"/>
      <c r="GJ221" s="76"/>
      <c r="GK221" s="76"/>
      <c r="GL221" s="76"/>
      <c r="GM221" s="76"/>
      <c r="GN221" s="76"/>
      <c r="GO221" s="76"/>
      <c r="GP221" s="76"/>
      <c r="GQ221" s="76"/>
      <c r="GR221" s="76"/>
      <c r="GS221" s="76"/>
      <c r="GT221" s="76"/>
      <c r="GU221" s="76"/>
      <c r="GV221" s="76"/>
      <c r="GW221" s="76"/>
      <c r="GX221" s="76"/>
      <c r="GY221" s="76"/>
      <c r="GZ221" s="76"/>
      <c r="HA221" s="76"/>
      <c r="HB221" s="76"/>
      <c r="HC221" s="76"/>
      <c r="HD221" s="76"/>
      <c r="HE221" s="76"/>
      <c r="HF221" s="76"/>
      <c r="HG221" s="76"/>
      <c r="HH221" s="76"/>
      <c r="HI221" s="76"/>
      <c r="HJ221" s="76"/>
      <c r="HK221" s="76"/>
      <c r="HL221" s="76"/>
      <c r="HM221" s="76"/>
      <c r="HN221" s="76"/>
      <c r="HO221" s="76"/>
      <c r="HP221" s="76"/>
      <c r="HQ221" s="76"/>
      <c r="HR221" s="76"/>
      <c r="HS221" s="76"/>
      <c r="HT221" s="76"/>
      <c r="HU221" s="76"/>
      <c r="HV221" s="76"/>
      <c r="HW221" s="76"/>
      <c r="HX221" s="76"/>
      <c r="HY221" s="76"/>
      <c r="HZ221" s="76"/>
      <c r="IA221" s="76"/>
      <c r="IB221" s="76"/>
      <c r="IC221" s="76"/>
      <c r="ID221" s="76"/>
      <c r="IE221" s="76"/>
      <c r="IF221" s="76"/>
      <c r="IG221" s="76"/>
      <c r="IH221" s="76"/>
      <c r="II221" s="76"/>
      <c r="IJ221" s="76"/>
      <c r="IK221" s="76"/>
      <c r="IL221" s="76"/>
      <c r="IM221" s="76"/>
      <c r="IN221" s="76"/>
      <c r="IO221" s="76"/>
      <c r="IP221" s="76"/>
      <c r="IQ221" s="76"/>
    </row>
    <row r="222" spans="1:251" s="77" customFormat="1" ht="26.1" customHeight="1" x14ac:dyDescent="0.25">
      <c r="A222" s="73"/>
      <c r="B222" s="48">
        <v>217</v>
      </c>
      <c r="C222" s="49" t="s">
        <v>227</v>
      </c>
      <c r="D222" s="49" t="s">
        <v>5</v>
      </c>
      <c r="E222" s="48">
        <v>30</v>
      </c>
      <c r="F222" s="74">
        <v>11.65</v>
      </c>
      <c r="G222" s="51">
        <f t="shared" si="3"/>
        <v>349.5</v>
      </c>
      <c r="H222" s="50">
        <v>9895</v>
      </c>
      <c r="I222" s="50"/>
      <c r="J222" s="50"/>
      <c r="K222" s="81"/>
      <c r="L222" s="81"/>
      <c r="M222" s="81"/>
      <c r="N222" s="81"/>
      <c r="O222" s="81"/>
      <c r="P222" s="75"/>
      <c r="Q222" s="75"/>
      <c r="R222" s="75"/>
      <c r="S222" s="75"/>
      <c r="T222" s="75"/>
      <c r="U222" s="75"/>
      <c r="V222" s="75"/>
      <c r="W222" s="75"/>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c r="BI222" s="76"/>
      <c r="BJ222" s="76"/>
      <c r="BK222" s="76"/>
      <c r="BL222" s="76"/>
      <c r="BM222" s="76"/>
      <c r="BN222" s="76"/>
      <c r="BO222" s="76"/>
      <c r="BP222" s="76"/>
      <c r="BQ222" s="76"/>
      <c r="BR222" s="76"/>
      <c r="BS222" s="76"/>
      <c r="BT222" s="76"/>
      <c r="BU222" s="76"/>
      <c r="BV222" s="76"/>
      <c r="BW222" s="76"/>
      <c r="BX222" s="76"/>
      <c r="BY222" s="76"/>
      <c r="BZ222" s="76"/>
      <c r="CA222" s="76"/>
      <c r="CB222" s="76"/>
      <c r="CC222" s="76"/>
      <c r="CD222" s="76"/>
      <c r="CE222" s="76"/>
      <c r="CF222" s="76"/>
      <c r="CG222" s="76"/>
      <c r="CH222" s="76"/>
      <c r="CI222" s="76"/>
      <c r="CJ222" s="76"/>
      <c r="CK222" s="76"/>
      <c r="CL222" s="76"/>
      <c r="CM222" s="76"/>
      <c r="CN222" s="76"/>
      <c r="CO222" s="76"/>
      <c r="CP222" s="76"/>
      <c r="CQ222" s="76"/>
      <c r="CR222" s="76"/>
      <c r="CS222" s="76"/>
      <c r="CT222" s="76"/>
      <c r="CU222" s="76"/>
      <c r="CV222" s="76"/>
      <c r="CW222" s="76"/>
      <c r="CX222" s="76"/>
      <c r="CY222" s="76"/>
      <c r="CZ222" s="76"/>
      <c r="DA222" s="76"/>
      <c r="DB222" s="76"/>
      <c r="DC222" s="76"/>
      <c r="DD222" s="76"/>
      <c r="DE222" s="76"/>
      <c r="DF222" s="76"/>
      <c r="DG222" s="76"/>
      <c r="DH222" s="76"/>
      <c r="DI222" s="76"/>
      <c r="DJ222" s="76"/>
      <c r="DK222" s="76"/>
      <c r="DL222" s="76"/>
      <c r="DM222" s="76"/>
      <c r="DN222" s="76"/>
      <c r="DO222" s="76"/>
      <c r="DP222" s="76"/>
      <c r="DQ222" s="76"/>
      <c r="DR222" s="76"/>
      <c r="DS222" s="76"/>
      <c r="DT222" s="76"/>
      <c r="DU222" s="76"/>
      <c r="DV222" s="76"/>
      <c r="DW222" s="76"/>
      <c r="DX222" s="76"/>
      <c r="DY222" s="76"/>
      <c r="DZ222" s="76"/>
      <c r="EA222" s="76"/>
      <c r="EB222" s="76"/>
      <c r="EC222" s="76"/>
      <c r="ED222" s="76"/>
      <c r="EE222" s="76"/>
      <c r="EF222" s="76"/>
      <c r="EG222" s="76"/>
      <c r="EH222" s="76"/>
      <c r="EI222" s="76"/>
      <c r="EJ222" s="76"/>
      <c r="EK222" s="76"/>
      <c r="EL222" s="76"/>
      <c r="EM222" s="76"/>
      <c r="EN222" s="76"/>
      <c r="EO222" s="76"/>
      <c r="EP222" s="76"/>
      <c r="EQ222" s="76"/>
      <c r="ER222" s="76"/>
      <c r="ES222" s="76"/>
      <c r="ET222" s="76"/>
      <c r="EU222" s="76"/>
      <c r="EV222" s="76"/>
      <c r="EW222" s="76"/>
      <c r="EX222" s="76"/>
      <c r="EY222" s="76"/>
      <c r="EZ222" s="76"/>
      <c r="FA222" s="76"/>
      <c r="FB222" s="76"/>
      <c r="FC222" s="76"/>
      <c r="FD222" s="76"/>
      <c r="FE222" s="76"/>
      <c r="FF222" s="76"/>
      <c r="FG222" s="76"/>
      <c r="FH222" s="76"/>
      <c r="FI222" s="76"/>
      <c r="FJ222" s="76"/>
      <c r="FK222" s="76"/>
      <c r="FL222" s="76"/>
      <c r="FM222" s="76"/>
      <c r="FN222" s="76"/>
      <c r="FO222" s="76"/>
      <c r="FP222" s="76"/>
      <c r="FQ222" s="76"/>
      <c r="FR222" s="76"/>
      <c r="FS222" s="76"/>
      <c r="FT222" s="76"/>
      <c r="FU222" s="76"/>
      <c r="FV222" s="76"/>
      <c r="FW222" s="76"/>
      <c r="FX222" s="76"/>
      <c r="FY222" s="76"/>
      <c r="FZ222" s="76"/>
      <c r="GA222" s="76"/>
      <c r="GB222" s="76"/>
      <c r="GC222" s="76"/>
      <c r="GD222" s="76"/>
      <c r="GE222" s="76"/>
      <c r="GF222" s="76"/>
      <c r="GG222" s="76"/>
      <c r="GH222" s="76"/>
      <c r="GI222" s="76"/>
      <c r="GJ222" s="76"/>
      <c r="GK222" s="76"/>
      <c r="GL222" s="76"/>
      <c r="GM222" s="76"/>
      <c r="GN222" s="76"/>
      <c r="GO222" s="76"/>
      <c r="GP222" s="76"/>
      <c r="GQ222" s="76"/>
      <c r="GR222" s="76"/>
      <c r="GS222" s="76"/>
      <c r="GT222" s="76"/>
      <c r="GU222" s="76"/>
      <c r="GV222" s="76"/>
      <c r="GW222" s="76"/>
      <c r="GX222" s="76"/>
      <c r="GY222" s="76"/>
      <c r="GZ222" s="76"/>
      <c r="HA222" s="76"/>
      <c r="HB222" s="76"/>
      <c r="HC222" s="76"/>
      <c r="HD222" s="76"/>
      <c r="HE222" s="76"/>
      <c r="HF222" s="76"/>
      <c r="HG222" s="76"/>
      <c r="HH222" s="76"/>
      <c r="HI222" s="76"/>
      <c r="HJ222" s="76"/>
      <c r="HK222" s="76"/>
      <c r="HL222" s="76"/>
      <c r="HM222" s="76"/>
      <c r="HN222" s="76"/>
      <c r="HO222" s="76"/>
      <c r="HP222" s="76"/>
      <c r="HQ222" s="76"/>
      <c r="HR222" s="76"/>
      <c r="HS222" s="76"/>
      <c r="HT222" s="76"/>
      <c r="HU222" s="76"/>
      <c r="HV222" s="76"/>
      <c r="HW222" s="76"/>
      <c r="HX222" s="76"/>
      <c r="HY222" s="76"/>
      <c r="HZ222" s="76"/>
      <c r="IA222" s="76"/>
      <c r="IB222" s="76"/>
      <c r="IC222" s="76"/>
      <c r="ID222" s="76"/>
      <c r="IE222" s="76"/>
      <c r="IF222" s="76"/>
      <c r="IG222" s="76"/>
      <c r="IH222" s="76"/>
      <c r="II222" s="76"/>
      <c r="IJ222" s="76"/>
      <c r="IK222" s="76"/>
      <c r="IL222" s="76"/>
      <c r="IM222" s="76"/>
      <c r="IN222" s="76"/>
      <c r="IO222" s="76"/>
      <c r="IP222" s="76"/>
      <c r="IQ222" s="76"/>
    </row>
    <row r="223" spans="1:251" s="77" customFormat="1" ht="26.1" customHeight="1" x14ac:dyDescent="0.25">
      <c r="A223" s="73"/>
      <c r="B223" s="48">
        <v>218</v>
      </c>
      <c r="C223" s="49" t="s">
        <v>228</v>
      </c>
      <c r="D223" s="49" t="s">
        <v>5</v>
      </c>
      <c r="E223" s="48">
        <v>10</v>
      </c>
      <c r="F223" s="74">
        <v>22.69</v>
      </c>
      <c r="G223" s="51">
        <f t="shared" si="3"/>
        <v>226.9</v>
      </c>
      <c r="H223" s="50">
        <v>9894</v>
      </c>
      <c r="I223" s="50"/>
      <c r="J223" s="50"/>
      <c r="K223" s="81"/>
      <c r="L223" s="81"/>
      <c r="M223" s="81"/>
      <c r="N223" s="81"/>
      <c r="O223" s="81"/>
      <c r="P223" s="75"/>
      <c r="Q223" s="75"/>
      <c r="R223" s="75"/>
      <c r="S223" s="75"/>
      <c r="T223" s="75"/>
      <c r="U223" s="75"/>
      <c r="V223" s="75"/>
      <c r="W223" s="75"/>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c r="ID223" s="76"/>
      <c r="IE223" s="76"/>
      <c r="IF223" s="76"/>
      <c r="IG223" s="76"/>
      <c r="IH223" s="76"/>
      <c r="II223" s="76"/>
      <c r="IJ223" s="76"/>
      <c r="IK223" s="76"/>
      <c r="IL223" s="76"/>
      <c r="IM223" s="76"/>
      <c r="IN223" s="76"/>
      <c r="IO223" s="76"/>
      <c r="IP223" s="76"/>
      <c r="IQ223" s="76"/>
    </row>
    <row r="224" spans="1:251" s="77" customFormat="1" ht="26.1" customHeight="1" x14ac:dyDescent="0.25">
      <c r="A224" s="73"/>
      <c r="B224" s="48">
        <v>219</v>
      </c>
      <c r="C224" s="49" t="s">
        <v>229</v>
      </c>
      <c r="D224" s="49" t="s">
        <v>5</v>
      </c>
      <c r="E224" s="48">
        <v>10</v>
      </c>
      <c r="F224" s="74">
        <v>24.57</v>
      </c>
      <c r="G224" s="51">
        <f t="shared" si="3"/>
        <v>245.7</v>
      </c>
      <c r="H224" s="50">
        <v>9897</v>
      </c>
      <c r="I224" s="50"/>
      <c r="J224" s="50"/>
      <c r="K224" s="81"/>
      <c r="L224" s="81"/>
      <c r="M224" s="81"/>
      <c r="N224" s="81"/>
      <c r="O224" s="81"/>
      <c r="P224" s="75"/>
      <c r="Q224" s="75"/>
      <c r="R224" s="75"/>
      <c r="S224" s="75"/>
      <c r="T224" s="75"/>
      <c r="U224" s="75"/>
      <c r="V224" s="75"/>
      <c r="W224" s="75"/>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c r="BI224" s="76"/>
      <c r="BJ224" s="76"/>
      <c r="BK224" s="76"/>
      <c r="BL224" s="76"/>
      <c r="BM224" s="76"/>
      <c r="BN224" s="76"/>
      <c r="BO224" s="76"/>
      <c r="BP224" s="76"/>
      <c r="BQ224" s="76"/>
      <c r="BR224" s="76"/>
      <c r="BS224" s="76"/>
      <c r="BT224" s="76"/>
      <c r="BU224" s="76"/>
      <c r="BV224" s="76"/>
      <c r="BW224" s="76"/>
      <c r="BX224" s="76"/>
      <c r="BY224" s="76"/>
      <c r="BZ224" s="76"/>
      <c r="CA224" s="76"/>
      <c r="CB224" s="76"/>
      <c r="CC224" s="76"/>
      <c r="CD224" s="76"/>
      <c r="CE224" s="76"/>
      <c r="CF224" s="76"/>
      <c r="CG224" s="76"/>
      <c r="CH224" s="76"/>
      <c r="CI224" s="76"/>
      <c r="CJ224" s="76"/>
      <c r="CK224" s="76"/>
      <c r="CL224" s="76"/>
      <c r="CM224" s="76"/>
      <c r="CN224" s="76"/>
      <c r="CO224" s="76"/>
      <c r="CP224" s="76"/>
      <c r="CQ224" s="76"/>
      <c r="CR224" s="76"/>
      <c r="CS224" s="76"/>
      <c r="CT224" s="76"/>
      <c r="CU224" s="76"/>
      <c r="CV224" s="76"/>
      <c r="CW224" s="76"/>
      <c r="CX224" s="76"/>
      <c r="CY224" s="76"/>
      <c r="CZ224" s="76"/>
      <c r="DA224" s="76"/>
      <c r="DB224" s="76"/>
      <c r="DC224" s="76"/>
      <c r="DD224" s="76"/>
      <c r="DE224" s="76"/>
      <c r="DF224" s="76"/>
      <c r="DG224" s="76"/>
      <c r="DH224" s="76"/>
      <c r="DI224" s="76"/>
      <c r="DJ224" s="76"/>
      <c r="DK224" s="76"/>
      <c r="DL224" s="76"/>
      <c r="DM224" s="76"/>
      <c r="DN224" s="76"/>
      <c r="DO224" s="76"/>
      <c r="DP224" s="76"/>
      <c r="DQ224" s="76"/>
      <c r="DR224" s="76"/>
      <c r="DS224" s="76"/>
      <c r="DT224" s="76"/>
      <c r="DU224" s="76"/>
      <c r="DV224" s="76"/>
      <c r="DW224" s="76"/>
      <c r="DX224" s="76"/>
      <c r="DY224" s="76"/>
      <c r="DZ224" s="76"/>
      <c r="EA224" s="76"/>
      <c r="EB224" s="76"/>
      <c r="EC224" s="76"/>
      <c r="ED224" s="76"/>
      <c r="EE224" s="76"/>
      <c r="EF224" s="76"/>
      <c r="EG224" s="76"/>
      <c r="EH224" s="76"/>
      <c r="EI224" s="76"/>
      <c r="EJ224" s="76"/>
      <c r="EK224" s="76"/>
      <c r="EL224" s="76"/>
      <c r="EM224" s="76"/>
      <c r="EN224" s="76"/>
      <c r="EO224" s="76"/>
      <c r="EP224" s="76"/>
      <c r="EQ224" s="76"/>
      <c r="ER224" s="76"/>
      <c r="ES224" s="76"/>
      <c r="ET224" s="76"/>
      <c r="EU224" s="76"/>
      <c r="EV224" s="76"/>
      <c r="EW224" s="76"/>
      <c r="EX224" s="76"/>
      <c r="EY224" s="76"/>
      <c r="EZ224" s="76"/>
      <c r="FA224" s="76"/>
      <c r="FB224" s="76"/>
      <c r="FC224" s="76"/>
      <c r="FD224" s="76"/>
      <c r="FE224" s="76"/>
      <c r="FF224" s="76"/>
      <c r="FG224" s="76"/>
      <c r="FH224" s="76"/>
      <c r="FI224" s="76"/>
      <c r="FJ224" s="76"/>
      <c r="FK224" s="76"/>
      <c r="FL224" s="76"/>
      <c r="FM224" s="76"/>
      <c r="FN224" s="76"/>
      <c r="FO224" s="76"/>
      <c r="FP224" s="76"/>
      <c r="FQ224" s="76"/>
      <c r="FR224" s="76"/>
      <c r="FS224" s="76"/>
      <c r="FT224" s="76"/>
      <c r="FU224" s="76"/>
      <c r="FV224" s="76"/>
      <c r="FW224" s="76"/>
      <c r="FX224" s="76"/>
      <c r="FY224" s="76"/>
      <c r="FZ224" s="76"/>
      <c r="GA224" s="76"/>
      <c r="GB224" s="76"/>
      <c r="GC224" s="76"/>
      <c r="GD224" s="76"/>
      <c r="GE224" s="76"/>
      <c r="GF224" s="76"/>
      <c r="GG224" s="76"/>
      <c r="GH224" s="76"/>
      <c r="GI224" s="76"/>
      <c r="GJ224" s="76"/>
      <c r="GK224" s="76"/>
      <c r="GL224" s="76"/>
      <c r="GM224" s="76"/>
      <c r="GN224" s="76"/>
      <c r="GO224" s="76"/>
      <c r="GP224" s="76"/>
      <c r="GQ224" s="76"/>
      <c r="GR224" s="76"/>
      <c r="GS224" s="76"/>
      <c r="GT224" s="76"/>
      <c r="GU224" s="76"/>
      <c r="GV224" s="76"/>
      <c r="GW224" s="76"/>
      <c r="GX224" s="76"/>
      <c r="GY224" s="76"/>
      <c r="GZ224" s="76"/>
      <c r="HA224" s="76"/>
      <c r="HB224" s="76"/>
      <c r="HC224" s="76"/>
      <c r="HD224" s="76"/>
      <c r="HE224" s="76"/>
      <c r="HF224" s="76"/>
      <c r="HG224" s="76"/>
      <c r="HH224" s="76"/>
      <c r="HI224" s="76"/>
      <c r="HJ224" s="76"/>
      <c r="HK224" s="76"/>
      <c r="HL224" s="76"/>
      <c r="HM224" s="76"/>
      <c r="HN224" s="76"/>
      <c r="HO224" s="76"/>
      <c r="HP224" s="76"/>
      <c r="HQ224" s="76"/>
      <c r="HR224" s="76"/>
      <c r="HS224" s="76"/>
      <c r="HT224" s="76"/>
      <c r="HU224" s="76"/>
      <c r="HV224" s="76"/>
      <c r="HW224" s="76"/>
      <c r="HX224" s="76"/>
      <c r="HY224" s="76"/>
      <c r="HZ224" s="76"/>
      <c r="IA224" s="76"/>
      <c r="IB224" s="76"/>
      <c r="IC224" s="76"/>
      <c r="ID224" s="76"/>
      <c r="IE224" s="76"/>
      <c r="IF224" s="76"/>
      <c r="IG224" s="76"/>
      <c r="IH224" s="76"/>
      <c r="II224" s="76"/>
      <c r="IJ224" s="76"/>
      <c r="IK224" s="76"/>
      <c r="IL224" s="76"/>
      <c r="IM224" s="76"/>
      <c r="IN224" s="76"/>
      <c r="IO224" s="76"/>
      <c r="IP224" s="76"/>
      <c r="IQ224" s="76"/>
    </row>
    <row r="225" spans="1:251" s="77" customFormat="1" ht="26.1" customHeight="1" x14ac:dyDescent="0.25">
      <c r="A225" s="73"/>
      <c r="B225" s="48">
        <v>220</v>
      </c>
      <c r="C225" s="49" t="s">
        <v>230</v>
      </c>
      <c r="D225" s="49" t="s">
        <v>5</v>
      </c>
      <c r="E225" s="48">
        <v>10</v>
      </c>
      <c r="F225" s="74">
        <v>61.84</v>
      </c>
      <c r="G225" s="51">
        <f t="shared" si="3"/>
        <v>618.40000000000009</v>
      </c>
      <c r="H225" s="50">
        <v>9910</v>
      </c>
      <c r="I225" s="50"/>
      <c r="J225" s="50"/>
      <c r="K225" s="81"/>
      <c r="L225" s="81"/>
      <c r="M225" s="81"/>
      <c r="N225" s="81"/>
      <c r="O225" s="81"/>
      <c r="P225" s="75"/>
      <c r="Q225" s="75"/>
      <c r="R225" s="75"/>
      <c r="S225" s="75"/>
      <c r="T225" s="75"/>
      <c r="U225" s="75"/>
      <c r="V225" s="75"/>
      <c r="W225" s="75"/>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c r="BI225" s="76"/>
      <c r="BJ225" s="76"/>
      <c r="BK225" s="76"/>
      <c r="BL225" s="76"/>
      <c r="BM225" s="76"/>
      <c r="BN225" s="76"/>
      <c r="BO225" s="76"/>
      <c r="BP225" s="76"/>
      <c r="BQ225" s="76"/>
      <c r="BR225" s="76"/>
      <c r="BS225" s="76"/>
      <c r="BT225" s="76"/>
      <c r="BU225" s="76"/>
      <c r="BV225" s="76"/>
      <c r="BW225" s="76"/>
      <c r="BX225" s="76"/>
      <c r="BY225" s="76"/>
      <c r="BZ225" s="76"/>
      <c r="CA225" s="76"/>
      <c r="CB225" s="76"/>
      <c r="CC225" s="76"/>
      <c r="CD225" s="76"/>
      <c r="CE225" s="76"/>
      <c r="CF225" s="76"/>
      <c r="CG225" s="76"/>
      <c r="CH225" s="76"/>
      <c r="CI225" s="76"/>
      <c r="CJ225" s="76"/>
      <c r="CK225" s="76"/>
      <c r="CL225" s="76"/>
      <c r="CM225" s="76"/>
      <c r="CN225" s="76"/>
      <c r="CO225" s="76"/>
      <c r="CP225" s="76"/>
      <c r="CQ225" s="76"/>
      <c r="CR225" s="76"/>
      <c r="CS225" s="76"/>
      <c r="CT225" s="76"/>
      <c r="CU225" s="76"/>
      <c r="CV225" s="76"/>
      <c r="CW225" s="76"/>
      <c r="CX225" s="76"/>
      <c r="CY225" s="76"/>
      <c r="CZ225" s="76"/>
      <c r="DA225" s="76"/>
      <c r="DB225" s="76"/>
      <c r="DC225" s="76"/>
      <c r="DD225" s="76"/>
      <c r="DE225" s="76"/>
      <c r="DF225" s="76"/>
      <c r="DG225" s="76"/>
      <c r="DH225" s="76"/>
      <c r="DI225" s="76"/>
      <c r="DJ225" s="76"/>
      <c r="DK225" s="76"/>
      <c r="DL225" s="76"/>
      <c r="DM225" s="76"/>
      <c r="DN225" s="76"/>
      <c r="DO225" s="76"/>
      <c r="DP225" s="76"/>
      <c r="DQ225" s="76"/>
      <c r="DR225" s="76"/>
      <c r="DS225" s="76"/>
      <c r="DT225" s="76"/>
      <c r="DU225" s="76"/>
      <c r="DV225" s="76"/>
      <c r="DW225" s="76"/>
      <c r="DX225" s="76"/>
      <c r="DY225" s="76"/>
      <c r="DZ225" s="76"/>
      <c r="EA225" s="76"/>
      <c r="EB225" s="76"/>
      <c r="EC225" s="76"/>
      <c r="ED225" s="76"/>
      <c r="EE225" s="76"/>
      <c r="EF225" s="76"/>
      <c r="EG225" s="76"/>
      <c r="EH225" s="76"/>
      <c r="EI225" s="76"/>
      <c r="EJ225" s="76"/>
      <c r="EK225" s="76"/>
      <c r="EL225" s="76"/>
      <c r="EM225" s="76"/>
      <c r="EN225" s="76"/>
      <c r="EO225" s="76"/>
      <c r="EP225" s="76"/>
      <c r="EQ225" s="76"/>
      <c r="ER225" s="76"/>
      <c r="ES225" s="76"/>
      <c r="ET225" s="76"/>
      <c r="EU225" s="76"/>
      <c r="EV225" s="76"/>
      <c r="EW225" s="76"/>
      <c r="EX225" s="76"/>
      <c r="EY225" s="76"/>
      <c r="EZ225" s="76"/>
      <c r="FA225" s="76"/>
      <c r="FB225" s="76"/>
      <c r="FC225" s="76"/>
      <c r="FD225" s="76"/>
      <c r="FE225" s="76"/>
      <c r="FF225" s="76"/>
      <c r="FG225" s="76"/>
      <c r="FH225" s="76"/>
      <c r="FI225" s="76"/>
      <c r="FJ225" s="76"/>
      <c r="FK225" s="76"/>
      <c r="FL225" s="76"/>
      <c r="FM225" s="76"/>
      <c r="FN225" s="76"/>
      <c r="FO225" s="76"/>
      <c r="FP225" s="76"/>
      <c r="FQ225" s="76"/>
      <c r="FR225" s="76"/>
      <c r="FS225" s="76"/>
      <c r="FT225" s="76"/>
      <c r="FU225" s="76"/>
      <c r="FV225" s="76"/>
      <c r="FW225" s="76"/>
      <c r="FX225" s="76"/>
      <c r="FY225" s="76"/>
      <c r="FZ225" s="76"/>
      <c r="GA225" s="76"/>
      <c r="GB225" s="76"/>
      <c r="GC225" s="76"/>
      <c r="GD225" s="76"/>
      <c r="GE225" s="76"/>
      <c r="GF225" s="76"/>
      <c r="GG225" s="76"/>
      <c r="GH225" s="76"/>
      <c r="GI225" s="76"/>
      <c r="GJ225" s="76"/>
      <c r="GK225" s="76"/>
      <c r="GL225" s="76"/>
      <c r="GM225" s="76"/>
      <c r="GN225" s="76"/>
      <c r="GO225" s="76"/>
      <c r="GP225" s="76"/>
      <c r="GQ225" s="76"/>
      <c r="GR225" s="76"/>
      <c r="GS225" s="76"/>
      <c r="GT225" s="76"/>
      <c r="GU225" s="76"/>
      <c r="GV225" s="76"/>
      <c r="GW225" s="76"/>
      <c r="GX225" s="76"/>
      <c r="GY225" s="76"/>
      <c r="GZ225" s="76"/>
      <c r="HA225" s="76"/>
      <c r="HB225" s="76"/>
      <c r="HC225" s="76"/>
      <c r="HD225" s="76"/>
      <c r="HE225" s="76"/>
      <c r="HF225" s="76"/>
      <c r="HG225" s="76"/>
      <c r="HH225" s="76"/>
      <c r="HI225" s="76"/>
      <c r="HJ225" s="76"/>
      <c r="HK225" s="76"/>
      <c r="HL225" s="76"/>
      <c r="HM225" s="76"/>
      <c r="HN225" s="76"/>
      <c r="HO225" s="76"/>
      <c r="HP225" s="76"/>
      <c r="HQ225" s="76"/>
      <c r="HR225" s="76"/>
      <c r="HS225" s="76"/>
      <c r="HT225" s="76"/>
      <c r="HU225" s="76"/>
      <c r="HV225" s="76"/>
      <c r="HW225" s="76"/>
      <c r="HX225" s="76"/>
      <c r="HY225" s="76"/>
      <c r="HZ225" s="76"/>
      <c r="IA225" s="76"/>
      <c r="IB225" s="76"/>
      <c r="IC225" s="76"/>
      <c r="ID225" s="76"/>
      <c r="IE225" s="76"/>
      <c r="IF225" s="76"/>
      <c r="IG225" s="76"/>
      <c r="IH225" s="76"/>
      <c r="II225" s="76"/>
      <c r="IJ225" s="76"/>
      <c r="IK225" s="76"/>
      <c r="IL225" s="76"/>
      <c r="IM225" s="76"/>
      <c r="IN225" s="76"/>
      <c r="IO225" s="76"/>
      <c r="IP225" s="76"/>
      <c r="IQ225" s="76"/>
    </row>
    <row r="226" spans="1:251" s="77" customFormat="1" ht="26.1" customHeight="1" x14ac:dyDescent="0.25">
      <c r="A226" s="73"/>
      <c r="B226" s="48">
        <v>221</v>
      </c>
      <c r="C226" s="49" t="s">
        <v>231</v>
      </c>
      <c r="D226" s="49" t="s">
        <v>5</v>
      </c>
      <c r="E226" s="48">
        <v>10</v>
      </c>
      <c r="F226" s="74">
        <v>124.8</v>
      </c>
      <c r="G226" s="51">
        <f t="shared" si="3"/>
        <v>1248</v>
      </c>
      <c r="H226" s="50">
        <v>9909</v>
      </c>
      <c r="I226" s="50"/>
      <c r="J226" s="50"/>
      <c r="K226" s="81"/>
      <c r="L226" s="81"/>
      <c r="M226" s="81"/>
      <c r="N226" s="81"/>
      <c r="O226" s="81"/>
      <c r="P226" s="75"/>
      <c r="Q226" s="75"/>
      <c r="R226" s="75"/>
      <c r="S226" s="75"/>
      <c r="T226" s="75"/>
      <c r="U226" s="75"/>
      <c r="V226" s="75"/>
      <c r="W226" s="75"/>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c r="BI226" s="76"/>
      <c r="BJ226" s="76"/>
      <c r="BK226" s="76"/>
      <c r="BL226" s="76"/>
      <c r="BM226" s="76"/>
      <c r="BN226" s="76"/>
      <c r="BO226" s="76"/>
      <c r="BP226" s="76"/>
      <c r="BQ226" s="76"/>
      <c r="BR226" s="76"/>
      <c r="BS226" s="76"/>
      <c r="BT226" s="76"/>
      <c r="BU226" s="76"/>
      <c r="BV226" s="76"/>
      <c r="BW226" s="76"/>
      <c r="BX226" s="76"/>
      <c r="BY226" s="76"/>
      <c r="BZ226" s="76"/>
      <c r="CA226" s="76"/>
      <c r="CB226" s="76"/>
      <c r="CC226" s="76"/>
      <c r="CD226" s="76"/>
      <c r="CE226" s="76"/>
      <c r="CF226" s="76"/>
      <c r="CG226" s="76"/>
      <c r="CH226" s="76"/>
      <c r="CI226" s="76"/>
      <c r="CJ226" s="76"/>
      <c r="CK226" s="76"/>
      <c r="CL226" s="76"/>
      <c r="CM226" s="76"/>
      <c r="CN226" s="76"/>
      <c r="CO226" s="76"/>
      <c r="CP226" s="76"/>
      <c r="CQ226" s="76"/>
      <c r="CR226" s="76"/>
      <c r="CS226" s="76"/>
      <c r="CT226" s="76"/>
      <c r="CU226" s="76"/>
      <c r="CV226" s="76"/>
      <c r="CW226" s="76"/>
      <c r="CX226" s="76"/>
      <c r="CY226" s="76"/>
      <c r="CZ226" s="76"/>
      <c r="DA226" s="76"/>
      <c r="DB226" s="76"/>
      <c r="DC226" s="76"/>
      <c r="DD226" s="76"/>
      <c r="DE226" s="76"/>
      <c r="DF226" s="76"/>
      <c r="DG226" s="76"/>
      <c r="DH226" s="76"/>
      <c r="DI226" s="76"/>
      <c r="DJ226" s="76"/>
      <c r="DK226" s="76"/>
      <c r="DL226" s="76"/>
      <c r="DM226" s="76"/>
      <c r="DN226" s="76"/>
      <c r="DO226" s="76"/>
      <c r="DP226" s="76"/>
      <c r="DQ226" s="76"/>
      <c r="DR226" s="76"/>
      <c r="DS226" s="76"/>
      <c r="DT226" s="76"/>
      <c r="DU226" s="76"/>
      <c r="DV226" s="76"/>
      <c r="DW226" s="76"/>
      <c r="DX226" s="76"/>
      <c r="DY226" s="76"/>
      <c r="DZ226" s="76"/>
      <c r="EA226" s="76"/>
      <c r="EB226" s="76"/>
      <c r="EC226" s="76"/>
      <c r="ED226" s="76"/>
      <c r="EE226" s="76"/>
      <c r="EF226" s="76"/>
      <c r="EG226" s="76"/>
      <c r="EH226" s="76"/>
      <c r="EI226" s="76"/>
      <c r="EJ226" s="76"/>
      <c r="EK226" s="76"/>
      <c r="EL226" s="76"/>
      <c r="EM226" s="76"/>
      <c r="EN226" s="76"/>
      <c r="EO226" s="76"/>
      <c r="EP226" s="76"/>
      <c r="EQ226" s="76"/>
      <c r="ER226" s="76"/>
      <c r="ES226" s="76"/>
      <c r="ET226" s="76"/>
      <c r="EU226" s="76"/>
      <c r="EV226" s="76"/>
      <c r="EW226" s="76"/>
      <c r="EX226" s="76"/>
      <c r="EY226" s="76"/>
      <c r="EZ226" s="76"/>
      <c r="FA226" s="76"/>
      <c r="FB226" s="76"/>
      <c r="FC226" s="76"/>
      <c r="FD226" s="76"/>
      <c r="FE226" s="76"/>
      <c r="FF226" s="76"/>
      <c r="FG226" s="76"/>
      <c r="FH226" s="76"/>
      <c r="FI226" s="76"/>
      <c r="FJ226" s="76"/>
      <c r="FK226" s="76"/>
      <c r="FL226" s="76"/>
      <c r="FM226" s="76"/>
      <c r="FN226" s="76"/>
      <c r="FO226" s="76"/>
      <c r="FP226" s="76"/>
      <c r="FQ226" s="76"/>
      <c r="FR226" s="76"/>
      <c r="FS226" s="76"/>
      <c r="FT226" s="76"/>
      <c r="FU226" s="76"/>
      <c r="FV226" s="76"/>
      <c r="FW226" s="76"/>
      <c r="FX226" s="76"/>
      <c r="FY226" s="76"/>
      <c r="FZ226" s="76"/>
      <c r="GA226" s="76"/>
      <c r="GB226" s="76"/>
      <c r="GC226" s="76"/>
      <c r="GD226" s="76"/>
      <c r="GE226" s="76"/>
      <c r="GF226" s="76"/>
      <c r="GG226" s="76"/>
      <c r="GH226" s="76"/>
      <c r="GI226" s="76"/>
      <c r="GJ226" s="76"/>
      <c r="GK226" s="76"/>
      <c r="GL226" s="76"/>
      <c r="GM226" s="76"/>
      <c r="GN226" s="76"/>
      <c r="GO226" s="76"/>
      <c r="GP226" s="76"/>
      <c r="GQ226" s="76"/>
      <c r="GR226" s="76"/>
      <c r="GS226" s="76"/>
      <c r="GT226" s="76"/>
      <c r="GU226" s="76"/>
      <c r="GV226" s="76"/>
      <c r="GW226" s="76"/>
      <c r="GX226" s="76"/>
      <c r="GY226" s="76"/>
      <c r="GZ226" s="76"/>
      <c r="HA226" s="76"/>
      <c r="HB226" s="76"/>
      <c r="HC226" s="76"/>
      <c r="HD226" s="76"/>
      <c r="HE226" s="76"/>
      <c r="HF226" s="76"/>
      <c r="HG226" s="76"/>
      <c r="HH226" s="76"/>
      <c r="HI226" s="76"/>
      <c r="HJ226" s="76"/>
      <c r="HK226" s="76"/>
      <c r="HL226" s="76"/>
      <c r="HM226" s="76"/>
      <c r="HN226" s="76"/>
      <c r="HO226" s="76"/>
      <c r="HP226" s="76"/>
      <c r="HQ226" s="76"/>
      <c r="HR226" s="76"/>
      <c r="HS226" s="76"/>
      <c r="HT226" s="76"/>
      <c r="HU226" s="76"/>
      <c r="HV226" s="76"/>
      <c r="HW226" s="76"/>
      <c r="HX226" s="76"/>
      <c r="HY226" s="76"/>
      <c r="HZ226" s="76"/>
      <c r="IA226" s="76"/>
      <c r="IB226" s="76"/>
      <c r="IC226" s="76"/>
      <c r="ID226" s="76"/>
      <c r="IE226" s="76"/>
      <c r="IF226" s="76"/>
      <c r="IG226" s="76"/>
      <c r="IH226" s="76"/>
      <c r="II226" s="76"/>
      <c r="IJ226" s="76"/>
      <c r="IK226" s="76"/>
      <c r="IL226" s="76"/>
      <c r="IM226" s="76"/>
      <c r="IN226" s="76"/>
      <c r="IO226" s="76"/>
      <c r="IP226" s="76"/>
      <c r="IQ226" s="76"/>
    </row>
    <row r="227" spans="1:251" s="77" customFormat="1" ht="26.1" customHeight="1" x14ac:dyDescent="0.25">
      <c r="A227" s="73"/>
      <c r="B227" s="48">
        <v>222</v>
      </c>
      <c r="C227" s="49" t="s">
        <v>232</v>
      </c>
      <c r="D227" s="49" t="s">
        <v>5</v>
      </c>
      <c r="E227" s="48">
        <v>10</v>
      </c>
      <c r="F227" s="74">
        <v>191.88</v>
      </c>
      <c r="G227" s="51">
        <f t="shared" si="3"/>
        <v>1918.8</v>
      </c>
      <c r="H227" s="50">
        <v>9907</v>
      </c>
      <c r="I227" s="50"/>
      <c r="J227" s="50"/>
      <c r="K227" s="81"/>
      <c r="L227" s="81"/>
      <c r="M227" s="81"/>
      <c r="N227" s="81"/>
      <c r="O227" s="81"/>
      <c r="P227" s="75"/>
      <c r="Q227" s="75"/>
      <c r="R227" s="75"/>
      <c r="S227" s="75"/>
      <c r="T227" s="75"/>
      <c r="U227" s="75"/>
      <c r="V227" s="75"/>
      <c r="W227" s="75"/>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6"/>
      <c r="BU227" s="76"/>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6"/>
      <c r="DJ227" s="76"/>
      <c r="DK227" s="76"/>
      <c r="DL227" s="76"/>
      <c r="DM227" s="76"/>
      <c r="DN227" s="76"/>
      <c r="DO227" s="76"/>
      <c r="DP227" s="76"/>
      <c r="DQ227" s="76"/>
      <c r="DR227" s="76"/>
      <c r="DS227" s="76"/>
      <c r="DT227" s="76"/>
      <c r="DU227" s="76"/>
      <c r="DV227" s="76"/>
      <c r="DW227" s="76"/>
      <c r="DX227" s="76"/>
      <c r="DY227" s="76"/>
      <c r="DZ227" s="76"/>
      <c r="EA227" s="76"/>
      <c r="EB227" s="76"/>
      <c r="EC227" s="76"/>
      <c r="ED227" s="76"/>
      <c r="EE227" s="76"/>
      <c r="EF227" s="76"/>
      <c r="EG227" s="76"/>
      <c r="EH227" s="76"/>
      <c r="EI227" s="76"/>
      <c r="EJ227" s="76"/>
      <c r="EK227" s="76"/>
      <c r="EL227" s="76"/>
      <c r="EM227" s="76"/>
      <c r="EN227" s="76"/>
      <c r="EO227" s="76"/>
      <c r="EP227" s="76"/>
      <c r="EQ227" s="76"/>
      <c r="ER227" s="76"/>
      <c r="ES227" s="76"/>
      <c r="ET227" s="76"/>
      <c r="EU227" s="76"/>
      <c r="EV227" s="76"/>
      <c r="EW227" s="76"/>
      <c r="EX227" s="76"/>
      <c r="EY227" s="76"/>
      <c r="EZ227" s="76"/>
      <c r="FA227" s="76"/>
      <c r="FB227" s="76"/>
      <c r="FC227" s="76"/>
      <c r="FD227" s="76"/>
      <c r="FE227" s="76"/>
      <c r="FF227" s="76"/>
      <c r="FG227" s="76"/>
      <c r="FH227" s="76"/>
      <c r="FI227" s="76"/>
      <c r="FJ227" s="76"/>
      <c r="FK227" s="76"/>
      <c r="FL227" s="76"/>
      <c r="FM227" s="76"/>
      <c r="FN227" s="76"/>
      <c r="FO227" s="76"/>
      <c r="FP227" s="76"/>
      <c r="FQ227" s="76"/>
      <c r="FR227" s="76"/>
      <c r="FS227" s="76"/>
      <c r="FT227" s="76"/>
      <c r="FU227" s="76"/>
      <c r="FV227" s="76"/>
      <c r="FW227" s="76"/>
      <c r="FX227" s="76"/>
      <c r="FY227" s="76"/>
      <c r="FZ227" s="76"/>
      <c r="GA227" s="76"/>
      <c r="GB227" s="76"/>
      <c r="GC227" s="76"/>
      <c r="GD227" s="76"/>
      <c r="GE227" s="76"/>
      <c r="GF227" s="76"/>
      <c r="GG227" s="76"/>
      <c r="GH227" s="76"/>
      <c r="GI227" s="76"/>
      <c r="GJ227" s="76"/>
      <c r="GK227" s="76"/>
      <c r="GL227" s="76"/>
      <c r="GM227" s="76"/>
      <c r="GN227" s="76"/>
      <c r="GO227" s="76"/>
      <c r="GP227" s="76"/>
      <c r="GQ227" s="76"/>
      <c r="GR227" s="76"/>
      <c r="GS227" s="76"/>
      <c r="GT227" s="76"/>
      <c r="GU227" s="76"/>
      <c r="GV227" s="76"/>
      <c r="GW227" s="76"/>
      <c r="GX227" s="76"/>
      <c r="GY227" s="76"/>
      <c r="GZ227" s="76"/>
      <c r="HA227" s="76"/>
      <c r="HB227" s="76"/>
      <c r="HC227" s="76"/>
      <c r="HD227" s="76"/>
      <c r="HE227" s="76"/>
      <c r="HF227" s="76"/>
      <c r="HG227" s="76"/>
      <c r="HH227" s="76"/>
      <c r="HI227" s="76"/>
      <c r="HJ227" s="76"/>
      <c r="HK227" s="76"/>
      <c r="HL227" s="76"/>
      <c r="HM227" s="76"/>
      <c r="HN227" s="76"/>
      <c r="HO227" s="76"/>
      <c r="HP227" s="76"/>
      <c r="HQ227" s="76"/>
      <c r="HR227" s="76"/>
      <c r="HS227" s="76"/>
      <c r="HT227" s="76"/>
      <c r="HU227" s="76"/>
      <c r="HV227" s="76"/>
      <c r="HW227" s="76"/>
      <c r="HX227" s="76"/>
      <c r="HY227" s="76"/>
      <c r="HZ227" s="76"/>
      <c r="IA227" s="76"/>
      <c r="IB227" s="76"/>
      <c r="IC227" s="76"/>
      <c r="ID227" s="76"/>
      <c r="IE227" s="76"/>
      <c r="IF227" s="76"/>
      <c r="IG227" s="76"/>
      <c r="IH227" s="76"/>
      <c r="II227" s="76"/>
      <c r="IJ227" s="76"/>
      <c r="IK227" s="76"/>
      <c r="IL227" s="76"/>
      <c r="IM227" s="76"/>
      <c r="IN227" s="76"/>
      <c r="IO227" s="76"/>
      <c r="IP227" s="76"/>
      <c r="IQ227" s="76"/>
    </row>
    <row r="228" spans="1:251" s="77" customFormat="1" ht="26.1" customHeight="1" x14ac:dyDescent="0.25">
      <c r="A228" s="73"/>
      <c r="B228" s="48">
        <v>223</v>
      </c>
      <c r="C228" s="49" t="s">
        <v>233</v>
      </c>
      <c r="D228" s="49" t="s">
        <v>5</v>
      </c>
      <c r="E228" s="48">
        <v>10</v>
      </c>
      <c r="F228" s="74">
        <v>19.829999999999998</v>
      </c>
      <c r="G228" s="51">
        <f t="shared" si="3"/>
        <v>198.29999999999998</v>
      </c>
      <c r="H228" s="50">
        <v>7118</v>
      </c>
      <c r="I228" s="50"/>
      <c r="J228" s="50"/>
      <c r="K228" s="81"/>
      <c r="L228" s="81"/>
      <c r="M228" s="81"/>
      <c r="N228" s="81"/>
      <c r="O228" s="81"/>
      <c r="P228" s="75"/>
      <c r="Q228" s="75"/>
      <c r="R228" s="75"/>
      <c r="S228" s="75"/>
      <c r="T228" s="75"/>
      <c r="U228" s="75"/>
      <c r="V228" s="75"/>
      <c r="W228" s="75"/>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c r="BI228" s="76"/>
      <c r="BJ228" s="76"/>
      <c r="BK228" s="76"/>
      <c r="BL228" s="76"/>
      <c r="BM228" s="76"/>
      <c r="BN228" s="76"/>
      <c r="BO228" s="76"/>
      <c r="BP228" s="76"/>
      <c r="BQ228" s="76"/>
      <c r="BR228" s="76"/>
      <c r="BS228" s="76"/>
      <c r="BT228" s="76"/>
      <c r="BU228" s="76"/>
      <c r="BV228" s="76"/>
      <c r="BW228" s="76"/>
      <c r="BX228" s="76"/>
      <c r="BY228" s="76"/>
      <c r="BZ228" s="76"/>
      <c r="CA228" s="76"/>
      <c r="CB228" s="76"/>
      <c r="CC228" s="76"/>
      <c r="CD228" s="76"/>
      <c r="CE228" s="76"/>
      <c r="CF228" s="76"/>
      <c r="CG228" s="76"/>
      <c r="CH228" s="76"/>
      <c r="CI228" s="76"/>
      <c r="CJ228" s="76"/>
      <c r="CK228" s="76"/>
      <c r="CL228" s="76"/>
      <c r="CM228" s="76"/>
      <c r="CN228" s="76"/>
      <c r="CO228" s="76"/>
      <c r="CP228" s="76"/>
      <c r="CQ228" s="76"/>
      <c r="CR228" s="76"/>
      <c r="CS228" s="76"/>
      <c r="CT228" s="76"/>
      <c r="CU228" s="76"/>
      <c r="CV228" s="76"/>
      <c r="CW228" s="76"/>
      <c r="CX228" s="76"/>
      <c r="CY228" s="76"/>
      <c r="CZ228" s="76"/>
      <c r="DA228" s="76"/>
      <c r="DB228" s="76"/>
      <c r="DC228" s="76"/>
      <c r="DD228" s="76"/>
      <c r="DE228" s="76"/>
      <c r="DF228" s="76"/>
      <c r="DG228" s="76"/>
      <c r="DH228" s="76"/>
      <c r="DI228" s="76"/>
      <c r="DJ228" s="76"/>
      <c r="DK228" s="76"/>
      <c r="DL228" s="76"/>
      <c r="DM228" s="76"/>
      <c r="DN228" s="76"/>
      <c r="DO228" s="76"/>
      <c r="DP228" s="76"/>
      <c r="DQ228" s="76"/>
      <c r="DR228" s="76"/>
      <c r="DS228" s="76"/>
      <c r="DT228" s="76"/>
      <c r="DU228" s="76"/>
      <c r="DV228" s="76"/>
      <c r="DW228" s="76"/>
      <c r="DX228" s="76"/>
      <c r="DY228" s="76"/>
      <c r="DZ228" s="76"/>
      <c r="EA228" s="76"/>
      <c r="EB228" s="76"/>
      <c r="EC228" s="76"/>
      <c r="ED228" s="76"/>
      <c r="EE228" s="76"/>
      <c r="EF228" s="76"/>
      <c r="EG228" s="76"/>
      <c r="EH228" s="76"/>
      <c r="EI228" s="76"/>
      <c r="EJ228" s="76"/>
      <c r="EK228" s="76"/>
      <c r="EL228" s="76"/>
      <c r="EM228" s="76"/>
      <c r="EN228" s="76"/>
      <c r="EO228" s="76"/>
      <c r="EP228" s="76"/>
      <c r="EQ228" s="76"/>
      <c r="ER228" s="76"/>
      <c r="ES228" s="76"/>
      <c r="ET228" s="76"/>
      <c r="EU228" s="76"/>
      <c r="EV228" s="76"/>
      <c r="EW228" s="76"/>
      <c r="EX228" s="76"/>
      <c r="EY228" s="76"/>
      <c r="EZ228" s="76"/>
      <c r="FA228" s="76"/>
      <c r="FB228" s="76"/>
      <c r="FC228" s="76"/>
      <c r="FD228" s="76"/>
      <c r="FE228" s="76"/>
      <c r="FF228" s="76"/>
      <c r="FG228" s="76"/>
      <c r="FH228" s="76"/>
      <c r="FI228" s="76"/>
      <c r="FJ228" s="76"/>
      <c r="FK228" s="76"/>
      <c r="FL228" s="76"/>
      <c r="FM228" s="76"/>
      <c r="FN228" s="76"/>
      <c r="FO228" s="76"/>
      <c r="FP228" s="76"/>
      <c r="FQ228" s="76"/>
      <c r="FR228" s="76"/>
      <c r="FS228" s="76"/>
      <c r="FT228" s="76"/>
      <c r="FU228" s="76"/>
      <c r="FV228" s="76"/>
      <c r="FW228" s="76"/>
      <c r="FX228" s="76"/>
      <c r="FY228" s="76"/>
      <c r="FZ228" s="76"/>
      <c r="GA228" s="76"/>
      <c r="GB228" s="76"/>
      <c r="GC228" s="76"/>
      <c r="GD228" s="76"/>
      <c r="GE228" s="76"/>
      <c r="GF228" s="76"/>
      <c r="GG228" s="76"/>
      <c r="GH228" s="76"/>
      <c r="GI228" s="76"/>
      <c r="GJ228" s="76"/>
      <c r="GK228" s="76"/>
      <c r="GL228" s="76"/>
      <c r="GM228" s="76"/>
      <c r="GN228" s="76"/>
      <c r="GO228" s="76"/>
      <c r="GP228" s="76"/>
      <c r="GQ228" s="76"/>
      <c r="GR228" s="76"/>
      <c r="GS228" s="76"/>
      <c r="GT228" s="76"/>
      <c r="GU228" s="76"/>
      <c r="GV228" s="76"/>
      <c r="GW228" s="76"/>
      <c r="GX228" s="76"/>
      <c r="GY228" s="76"/>
      <c r="GZ228" s="76"/>
      <c r="HA228" s="76"/>
      <c r="HB228" s="76"/>
      <c r="HC228" s="76"/>
      <c r="HD228" s="76"/>
      <c r="HE228" s="76"/>
      <c r="HF228" s="76"/>
      <c r="HG228" s="76"/>
      <c r="HH228" s="76"/>
      <c r="HI228" s="76"/>
      <c r="HJ228" s="76"/>
      <c r="HK228" s="76"/>
      <c r="HL228" s="76"/>
      <c r="HM228" s="76"/>
      <c r="HN228" s="76"/>
      <c r="HO228" s="76"/>
      <c r="HP228" s="76"/>
      <c r="HQ228" s="76"/>
      <c r="HR228" s="76"/>
      <c r="HS228" s="76"/>
      <c r="HT228" s="76"/>
      <c r="HU228" s="76"/>
      <c r="HV228" s="76"/>
      <c r="HW228" s="76"/>
      <c r="HX228" s="76"/>
      <c r="HY228" s="76"/>
      <c r="HZ228" s="76"/>
      <c r="IA228" s="76"/>
      <c r="IB228" s="76"/>
      <c r="IC228" s="76"/>
      <c r="ID228" s="76"/>
      <c r="IE228" s="76"/>
      <c r="IF228" s="76"/>
      <c r="IG228" s="76"/>
      <c r="IH228" s="76"/>
      <c r="II228" s="76"/>
      <c r="IJ228" s="76"/>
      <c r="IK228" s="76"/>
      <c r="IL228" s="76"/>
      <c r="IM228" s="76"/>
      <c r="IN228" s="76"/>
      <c r="IO228" s="76"/>
      <c r="IP228" s="76"/>
      <c r="IQ228" s="76"/>
    </row>
    <row r="229" spans="1:251" s="77" customFormat="1" ht="26.1" customHeight="1" x14ac:dyDescent="0.25">
      <c r="A229" s="73"/>
      <c r="B229" s="48">
        <v>224</v>
      </c>
      <c r="C229" s="49" t="s">
        <v>234</v>
      </c>
      <c r="D229" s="49" t="s">
        <v>5</v>
      </c>
      <c r="E229" s="48">
        <v>10</v>
      </c>
      <c r="F229" s="74">
        <v>17.63</v>
      </c>
      <c r="G229" s="51">
        <f t="shared" si="3"/>
        <v>176.29999999999998</v>
      </c>
      <c r="H229" s="50">
        <v>7117</v>
      </c>
      <c r="I229" s="50"/>
      <c r="J229" s="50"/>
      <c r="K229" s="81"/>
      <c r="L229" s="81"/>
      <c r="M229" s="81"/>
      <c r="N229" s="81"/>
      <c r="O229" s="81"/>
      <c r="P229" s="75"/>
      <c r="Q229" s="75"/>
      <c r="R229" s="75"/>
      <c r="S229" s="75"/>
      <c r="T229" s="75"/>
      <c r="U229" s="75"/>
      <c r="V229" s="75"/>
      <c r="W229" s="75"/>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c r="BI229" s="76"/>
      <c r="BJ229" s="76"/>
      <c r="BK229" s="76"/>
      <c r="BL229" s="76"/>
      <c r="BM229" s="76"/>
      <c r="BN229" s="76"/>
      <c r="BO229" s="76"/>
      <c r="BP229" s="76"/>
      <c r="BQ229" s="76"/>
      <c r="BR229" s="76"/>
      <c r="BS229" s="76"/>
      <c r="BT229" s="76"/>
      <c r="BU229" s="76"/>
      <c r="BV229" s="76"/>
      <c r="BW229" s="76"/>
      <c r="BX229" s="76"/>
      <c r="BY229" s="76"/>
      <c r="BZ229" s="76"/>
      <c r="CA229" s="76"/>
      <c r="CB229" s="76"/>
      <c r="CC229" s="76"/>
      <c r="CD229" s="76"/>
      <c r="CE229" s="76"/>
      <c r="CF229" s="76"/>
      <c r="CG229" s="76"/>
      <c r="CH229" s="76"/>
      <c r="CI229" s="76"/>
      <c r="CJ229" s="76"/>
      <c r="CK229" s="76"/>
      <c r="CL229" s="76"/>
      <c r="CM229" s="76"/>
      <c r="CN229" s="76"/>
      <c r="CO229" s="76"/>
      <c r="CP229" s="76"/>
      <c r="CQ229" s="76"/>
      <c r="CR229" s="76"/>
      <c r="CS229" s="76"/>
      <c r="CT229" s="76"/>
      <c r="CU229" s="76"/>
      <c r="CV229" s="76"/>
      <c r="CW229" s="76"/>
      <c r="CX229" s="76"/>
      <c r="CY229" s="76"/>
      <c r="CZ229" s="76"/>
      <c r="DA229" s="76"/>
      <c r="DB229" s="76"/>
      <c r="DC229" s="76"/>
      <c r="DD229" s="76"/>
      <c r="DE229" s="76"/>
      <c r="DF229" s="76"/>
      <c r="DG229" s="76"/>
      <c r="DH229" s="76"/>
      <c r="DI229" s="76"/>
      <c r="DJ229" s="76"/>
      <c r="DK229" s="76"/>
      <c r="DL229" s="76"/>
      <c r="DM229" s="76"/>
      <c r="DN229" s="76"/>
      <c r="DO229" s="76"/>
      <c r="DP229" s="76"/>
      <c r="DQ229" s="76"/>
      <c r="DR229" s="76"/>
      <c r="DS229" s="76"/>
      <c r="DT229" s="76"/>
      <c r="DU229" s="76"/>
      <c r="DV229" s="76"/>
      <c r="DW229" s="76"/>
      <c r="DX229" s="76"/>
      <c r="DY229" s="76"/>
      <c r="DZ229" s="76"/>
      <c r="EA229" s="76"/>
      <c r="EB229" s="76"/>
      <c r="EC229" s="76"/>
      <c r="ED229" s="76"/>
      <c r="EE229" s="76"/>
      <c r="EF229" s="76"/>
      <c r="EG229" s="76"/>
      <c r="EH229" s="76"/>
      <c r="EI229" s="76"/>
      <c r="EJ229" s="76"/>
      <c r="EK229" s="76"/>
      <c r="EL229" s="76"/>
      <c r="EM229" s="76"/>
      <c r="EN229" s="76"/>
      <c r="EO229" s="76"/>
      <c r="EP229" s="76"/>
      <c r="EQ229" s="76"/>
      <c r="ER229" s="76"/>
      <c r="ES229" s="76"/>
      <c r="ET229" s="76"/>
      <c r="EU229" s="76"/>
      <c r="EV229" s="76"/>
      <c r="EW229" s="76"/>
      <c r="EX229" s="76"/>
      <c r="EY229" s="76"/>
      <c r="EZ229" s="76"/>
      <c r="FA229" s="76"/>
      <c r="FB229" s="76"/>
      <c r="FC229" s="76"/>
      <c r="FD229" s="76"/>
      <c r="FE229" s="76"/>
      <c r="FF229" s="76"/>
      <c r="FG229" s="76"/>
      <c r="FH229" s="76"/>
      <c r="FI229" s="76"/>
      <c r="FJ229" s="76"/>
      <c r="FK229" s="76"/>
      <c r="FL229" s="76"/>
      <c r="FM229" s="76"/>
      <c r="FN229" s="76"/>
      <c r="FO229" s="76"/>
      <c r="FP229" s="76"/>
      <c r="FQ229" s="76"/>
      <c r="FR229" s="76"/>
      <c r="FS229" s="76"/>
      <c r="FT229" s="76"/>
      <c r="FU229" s="76"/>
      <c r="FV229" s="76"/>
      <c r="FW229" s="76"/>
      <c r="FX229" s="76"/>
      <c r="FY229" s="76"/>
      <c r="FZ229" s="76"/>
      <c r="GA229" s="76"/>
      <c r="GB229" s="76"/>
      <c r="GC229" s="76"/>
      <c r="GD229" s="76"/>
      <c r="GE229" s="76"/>
      <c r="GF229" s="76"/>
      <c r="GG229" s="76"/>
      <c r="GH229" s="76"/>
      <c r="GI229" s="76"/>
      <c r="GJ229" s="76"/>
      <c r="GK229" s="76"/>
      <c r="GL229" s="76"/>
      <c r="GM229" s="76"/>
      <c r="GN229" s="76"/>
      <c r="GO229" s="76"/>
      <c r="GP229" s="76"/>
      <c r="GQ229" s="76"/>
      <c r="GR229" s="76"/>
      <c r="GS229" s="76"/>
      <c r="GT229" s="76"/>
      <c r="GU229" s="76"/>
      <c r="GV229" s="76"/>
      <c r="GW229" s="76"/>
      <c r="GX229" s="76"/>
      <c r="GY229" s="76"/>
      <c r="GZ229" s="76"/>
      <c r="HA229" s="76"/>
      <c r="HB229" s="76"/>
      <c r="HC229" s="76"/>
      <c r="HD229" s="76"/>
      <c r="HE229" s="76"/>
      <c r="HF229" s="76"/>
      <c r="HG229" s="76"/>
      <c r="HH229" s="76"/>
      <c r="HI229" s="76"/>
      <c r="HJ229" s="76"/>
      <c r="HK229" s="76"/>
      <c r="HL229" s="76"/>
      <c r="HM229" s="76"/>
      <c r="HN229" s="76"/>
      <c r="HO229" s="76"/>
      <c r="HP229" s="76"/>
      <c r="HQ229" s="76"/>
      <c r="HR229" s="76"/>
      <c r="HS229" s="76"/>
      <c r="HT229" s="76"/>
      <c r="HU229" s="76"/>
      <c r="HV229" s="76"/>
      <c r="HW229" s="76"/>
      <c r="HX229" s="76"/>
      <c r="HY229" s="76"/>
      <c r="HZ229" s="76"/>
      <c r="IA229" s="76"/>
      <c r="IB229" s="76"/>
      <c r="IC229" s="76"/>
      <c r="ID229" s="76"/>
      <c r="IE229" s="76"/>
      <c r="IF229" s="76"/>
      <c r="IG229" s="76"/>
      <c r="IH229" s="76"/>
      <c r="II229" s="76"/>
      <c r="IJ229" s="76"/>
      <c r="IK229" s="76"/>
      <c r="IL229" s="76"/>
      <c r="IM229" s="76"/>
      <c r="IN229" s="76"/>
      <c r="IO229" s="76"/>
      <c r="IP229" s="76"/>
      <c r="IQ229" s="76"/>
    </row>
    <row r="230" spans="1:251" s="77" customFormat="1" ht="26.1" customHeight="1" x14ac:dyDescent="0.25">
      <c r="A230" s="73"/>
      <c r="B230" s="48">
        <v>225</v>
      </c>
      <c r="C230" s="49" t="s">
        <v>235</v>
      </c>
      <c r="D230" s="49" t="s">
        <v>5</v>
      </c>
      <c r="E230" s="48">
        <v>30</v>
      </c>
      <c r="F230" s="74">
        <v>2.4500000000000002</v>
      </c>
      <c r="G230" s="51">
        <f t="shared" si="3"/>
        <v>73.5</v>
      </c>
      <c r="H230" s="50">
        <v>7098</v>
      </c>
      <c r="I230" s="50"/>
      <c r="J230" s="50"/>
      <c r="K230" s="81"/>
      <c r="L230" s="81"/>
      <c r="M230" s="81"/>
      <c r="N230" s="81"/>
      <c r="O230" s="81"/>
      <c r="P230" s="75"/>
      <c r="Q230" s="75"/>
      <c r="R230" s="75"/>
      <c r="S230" s="75"/>
      <c r="T230" s="75"/>
      <c r="U230" s="75"/>
      <c r="V230" s="75"/>
      <c r="W230" s="75"/>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c r="BI230" s="76"/>
      <c r="BJ230" s="76"/>
      <c r="BK230" s="76"/>
      <c r="BL230" s="76"/>
      <c r="BM230" s="76"/>
      <c r="BN230" s="76"/>
      <c r="BO230" s="76"/>
      <c r="BP230" s="76"/>
      <c r="BQ230" s="76"/>
      <c r="BR230" s="76"/>
      <c r="BS230" s="76"/>
      <c r="BT230" s="76"/>
      <c r="BU230" s="76"/>
      <c r="BV230" s="76"/>
      <c r="BW230" s="76"/>
      <c r="BX230" s="76"/>
      <c r="BY230" s="76"/>
      <c r="BZ230" s="76"/>
      <c r="CA230" s="76"/>
      <c r="CB230" s="76"/>
      <c r="CC230" s="76"/>
      <c r="CD230" s="76"/>
      <c r="CE230" s="76"/>
      <c r="CF230" s="76"/>
      <c r="CG230" s="76"/>
      <c r="CH230" s="76"/>
      <c r="CI230" s="76"/>
      <c r="CJ230" s="76"/>
      <c r="CK230" s="76"/>
      <c r="CL230" s="76"/>
      <c r="CM230" s="76"/>
      <c r="CN230" s="76"/>
      <c r="CO230" s="76"/>
      <c r="CP230" s="76"/>
      <c r="CQ230" s="76"/>
      <c r="CR230" s="76"/>
      <c r="CS230" s="76"/>
      <c r="CT230" s="76"/>
      <c r="CU230" s="76"/>
      <c r="CV230" s="76"/>
      <c r="CW230" s="76"/>
      <c r="CX230" s="76"/>
      <c r="CY230" s="76"/>
      <c r="CZ230" s="76"/>
      <c r="DA230" s="76"/>
      <c r="DB230" s="76"/>
      <c r="DC230" s="76"/>
      <c r="DD230" s="76"/>
      <c r="DE230" s="76"/>
      <c r="DF230" s="76"/>
      <c r="DG230" s="76"/>
      <c r="DH230" s="76"/>
      <c r="DI230" s="76"/>
      <c r="DJ230" s="76"/>
      <c r="DK230" s="76"/>
      <c r="DL230" s="76"/>
      <c r="DM230" s="76"/>
      <c r="DN230" s="76"/>
      <c r="DO230" s="76"/>
      <c r="DP230" s="76"/>
      <c r="DQ230" s="76"/>
      <c r="DR230" s="76"/>
      <c r="DS230" s="76"/>
      <c r="DT230" s="76"/>
      <c r="DU230" s="76"/>
      <c r="DV230" s="76"/>
      <c r="DW230" s="76"/>
      <c r="DX230" s="76"/>
      <c r="DY230" s="76"/>
      <c r="DZ230" s="76"/>
      <c r="EA230" s="76"/>
      <c r="EB230" s="76"/>
      <c r="EC230" s="76"/>
      <c r="ED230" s="76"/>
      <c r="EE230" s="76"/>
      <c r="EF230" s="76"/>
      <c r="EG230" s="76"/>
      <c r="EH230" s="76"/>
      <c r="EI230" s="76"/>
      <c r="EJ230" s="76"/>
      <c r="EK230" s="76"/>
      <c r="EL230" s="76"/>
      <c r="EM230" s="76"/>
      <c r="EN230" s="76"/>
      <c r="EO230" s="76"/>
      <c r="EP230" s="76"/>
      <c r="EQ230" s="76"/>
      <c r="ER230" s="76"/>
      <c r="ES230" s="76"/>
      <c r="ET230" s="76"/>
      <c r="EU230" s="76"/>
      <c r="EV230" s="76"/>
      <c r="EW230" s="76"/>
      <c r="EX230" s="76"/>
      <c r="EY230" s="76"/>
      <c r="EZ230" s="76"/>
      <c r="FA230" s="76"/>
      <c r="FB230" s="76"/>
      <c r="FC230" s="76"/>
      <c r="FD230" s="76"/>
      <c r="FE230" s="76"/>
      <c r="FF230" s="76"/>
      <c r="FG230" s="76"/>
      <c r="FH230" s="76"/>
      <c r="FI230" s="76"/>
      <c r="FJ230" s="76"/>
      <c r="FK230" s="76"/>
      <c r="FL230" s="76"/>
      <c r="FM230" s="76"/>
      <c r="FN230" s="76"/>
      <c r="FO230" s="76"/>
      <c r="FP230" s="76"/>
      <c r="FQ230" s="76"/>
      <c r="FR230" s="76"/>
      <c r="FS230" s="76"/>
      <c r="FT230" s="76"/>
      <c r="FU230" s="76"/>
      <c r="FV230" s="76"/>
      <c r="FW230" s="76"/>
      <c r="FX230" s="76"/>
      <c r="FY230" s="76"/>
      <c r="FZ230" s="76"/>
      <c r="GA230" s="76"/>
      <c r="GB230" s="76"/>
      <c r="GC230" s="76"/>
      <c r="GD230" s="76"/>
      <c r="GE230" s="76"/>
      <c r="GF230" s="76"/>
      <c r="GG230" s="76"/>
      <c r="GH230" s="76"/>
      <c r="GI230" s="76"/>
      <c r="GJ230" s="76"/>
      <c r="GK230" s="76"/>
      <c r="GL230" s="76"/>
      <c r="GM230" s="76"/>
      <c r="GN230" s="76"/>
      <c r="GO230" s="76"/>
      <c r="GP230" s="76"/>
      <c r="GQ230" s="76"/>
      <c r="GR230" s="76"/>
      <c r="GS230" s="76"/>
      <c r="GT230" s="76"/>
      <c r="GU230" s="76"/>
      <c r="GV230" s="76"/>
      <c r="GW230" s="76"/>
      <c r="GX230" s="76"/>
      <c r="GY230" s="76"/>
      <c r="GZ230" s="76"/>
      <c r="HA230" s="76"/>
      <c r="HB230" s="76"/>
      <c r="HC230" s="76"/>
      <c r="HD230" s="76"/>
      <c r="HE230" s="76"/>
      <c r="HF230" s="76"/>
      <c r="HG230" s="76"/>
      <c r="HH230" s="76"/>
      <c r="HI230" s="76"/>
      <c r="HJ230" s="76"/>
      <c r="HK230" s="76"/>
      <c r="HL230" s="76"/>
      <c r="HM230" s="76"/>
      <c r="HN230" s="76"/>
      <c r="HO230" s="76"/>
      <c r="HP230" s="76"/>
      <c r="HQ230" s="76"/>
      <c r="HR230" s="76"/>
      <c r="HS230" s="76"/>
      <c r="HT230" s="76"/>
      <c r="HU230" s="76"/>
      <c r="HV230" s="76"/>
      <c r="HW230" s="76"/>
      <c r="HX230" s="76"/>
      <c r="HY230" s="76"/>
      <c r="HZ230" s="76"/>
      <c r="IA230" s="76"/>
      <c r="IB230" s="76"/>
      <c r="IC230" s="76"/>
      <c r="ID230" s="76"/>
      <c r="IE230" s="76"/>
      <c r="IF230" s="76"/>
      <c r="IG230" s="76"/>
      <c r="IH230" s="76"/>
      <c r="II230" s="76"/>
      <c r="IJ230" s="76"/>
      <c r="IK230" s="76"/>
      <c r="IL230" s="76"/>
      <c r="IM230" s="76"/>
      <c r="IN230" s="76"/>
      <c r="IO230" s="76"/>
      <c r="IP230" s="76"/>
      <c r="IQ230" s="76"/>
    </row>
    <row r="231" spans="1:251" s="77" customFormat="1" ht="26.1" customHeight="1" x14ac:dyDescent="0.25">
      <c r="A231" s="73"/>
      <c r="B231" s="48">
        <v>226</v>
      </c>
      <c r="C231" s="49" t="s">
        <v>236</v>
      </c>
      <c r="D231" s="49" t="s">
        <v>5</v>
      </c>
      <c r="E231" s="48">
        <v>10</v>
      </c>
      <c r="F231" s="74">
        <v>43.12</v>
      </c>
      <c r="G231" s="51">
        <f t="shared" si="3"/>
        <v>431.2</v>
      </c>
      <c r="H231" s="50">
        <v>7110</v>
      </c>
      <c r="I231" s="50"/>
      <c r="J231" s="50"/>
      <c r="K231" s="81"/>
      <c r="L231" s="81"/>
      <c r="M231" s="81"/>
      <c r="N231" s="81"/>
      <c r="O231" s="81"/>
      <c r="P231" s="75"/>
      <c r="Q231" s="75"/>
      <c r="R231" s="75"/>
      <c r="S231" s="75"/>
      <c r="T231" s="75"/>
      <c r="U231" s="75"/>
      <c r="V231" s="75"/>
      <c r="W231" s="75"/>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c r="BI231" s="76"/>
      <c r="BJ231" s="76"/>
      <c r="BK231" s="76"/>
      <c r="BL231" s="76"/>
      <c r="BM231" s="76"/>
      <c r="BN231" s="76"/>
      <c r="BO231" s="76"/>
      <c r="BP231" s="76"/>
      <c r="BQ231" s="76"/>
      <c r="BR231" s="76"/>
      <c r="BS231" s="76"/>
      <c r="BT231" s="76"/>
      <c r="BU231" s="76"/>
      <c r="BV231" s="76"/>
      <c r="BW231" s="76"/>
      <c r="BX231" s="76"/>
      <c r="BY231" s="76"/>
      <c r="BZ231" s="76"/>
      <c r="CA231" s="76"/>
      <c r="CB231" s="76"/>
      <c r="CC231" s="76"/>
      <c r="CD231" s="76"/>
      <c r="CE231" s="76"/>
      <c r="CF231" s="76"/>
      <c r="CG231" s="76"/>
      <c r="CH231" s="76"/>
      <c r="CI231" s="76"/>
      <c r="CJ231" s="76"/>
      <c r="CK231" s="76"/>
      <c r="CL231" s="76"/>
      <c r="CM231" s="76"/>
      <c r="CN231" s="76"/>
      <c r="CO231" s="76"/>
      <c r="CP231" s="76"/>
      <c r="CQ231" s="76"/>
      <c r="CR231" s="76"/>
      <c r="CS231" s="76"/>
      <c r="CT231" s="76"/>
      <c r="CU231" s="76"/>
      <c r="CV231" s="76"/>
      <c r="CW231" s="76"/>
      <c r="CX231" s="76"/>
      <c r="CY231" s="76"/>
      <c r="CZ231" s="76"/>
      <c r="DA231" s="76"/>
      <c r="DB231" s="76"/>
      <c r="DC231" s="76"/>
      <c r="DD231" s="76"/>
      <c r="DE231" s="76"/>
      <c r="DF231" s="76"/>
      <c r="DG231" s="76"/>
      <c r="DH231" s="76"/>
      <c r="DI231" s="76"/>
      <c r="DJ231" s="76"/>
      <c r="DK231" s="76"/>
      <c r="DL231" s="76"/>
      <c r="DM231" s="76"/>
      <c r="DN231" s="76"/>
      <c r="DO231" s="76"/>
      <c r="DP231" s="76"/>
      <c r="DQ231" s="76"/>
      <c r="DR231" s="76"/>
      <c r="DS231" s="76"/>
      <c r="DT231" s="76"/>
      <c r="DU231" s="76"/>
      <c r="DV231" s="76"/>
      <c r="DW231" s="76"/>
      <c r="DX231" s="76"/>
      <c r="DY231" s="76"/>
      <c r="DZ231" s="76"/>
      <c r="EA231" s="76"/>
      <c r="EB231" s="76"/>
      <c r="EC231" s="76"/>
      <c r="ED231" s="76"/>
      <c r="EE231" s="76"/>
      <c r="EF231" s="76"/>
      <c r="EG231" s="76"/>
      <c r="EH231" s="76"/>
      <c r="EI231" s="76"/>
      <c r="EJ231" s="76"/>
      <c r="EK231" s="76"/>
      <c r="EL231" s="76"/>
      <c r="EM231" s="76"/>
      <c r="EN231" s="76"/>
      <c r="EO231" s="76"/>
      <c r="EP231" s="76"/>
      <c r="EQ231" s="76"/>
      <c r="ER231" s="76"/>
      <c r="ES231" s="76"/>
      <c r="ET231" s="76"/>
      <c r="EU231" s="76"/>
      <c r="EV231" s="76"/>
      <c r="EW231" s="76"/>
      <c r="EX231" s="76"/>
      <c r="EY231" s="76"/>
      <c r="EZ231" s="76"/>
      <c r="FA231" s="76"/>
      <c r="FB231" s="76"/>
      <c r="FC231" s="76"/>
      <c r="FD231" s="76"/>
      <c r="FE231" s="76"/>
      <c r="FF231" s="76"/>
      <c r="FG231" s="76"/>
      <c r="FH231" s="76"/>
      <c r="FI231" s="76"/>
      <c r="FJ231" s="76"/>
      <c r="FK231" s="76"/>
      <c r="FL231" s="76"/>
      <c r="FM231" s="76"/>
      <c r="FN231" s="76"/>
      <c r="FO231" s="76"/>
      <c r="FP231" s="76"/>
      <c r="FQ231" s="76"/>
      <c r="FR231" s="76"/>
      <c r="FS231" s="76"/>
      <c r="FT231" s="76"/>
      <c r="FU231" s="76"/>
      <c r="FV231" s="76"/>
      <c r="FW231" s="76"/>
      <c r="FX231" s="76"/>
      <c r="FY231" s="76"/>
      <c r="FZ231" s="76"/>
      <c r="GA231" s="76"/>
      <c r="GB231" s="76"/>
      <c r="GC231" s="76"/>
      <c r="GD231" s="76"/>
      <c r="GE231" s="76"/>
      <c r="GF231" s="76"/>
      <c r="GG231" s="76"/>
      <c r="GH231" s="76"/>
      <c r="GI231" s="76"/>
      <c r="GJ231" s="76"/>
      <c r="GK231" s="76"/>
      <c r="GL231" s="76"/>
      <c r="GM231" s="76"/>
      <c r="GN231" s="76"/>
      <c r="GO231" s="76"/>
      <c r="GP231" s="76"/>
      <c r="GQ231" s="76"/>
      <c r="GR231" s="76"/>
      <c r="GS231" s="76"/>
      <c r="GT231" s="76"/>
      <c r="GU231" s="76"/>
      <c r="GV231" s="76"/>
      <c r="GW231" s="76"/>
      <c r="GX231" s="76"/>
      <c r="GY231" s="76"/>
      <c r="GZ231" s="76"/>
      <c r="HA231" s="76"/>
      <c r="HB231" s="76"/>
      <c r="HC231" s="76"/>
      <c r="HD231" s="76"/>
      <c r="HE231" s="76"/>
      <c r="HF231" s="76"/>
      <c r="HG231" s="76"/>
      <c r="HH231" s="76"/>
      <c r="HI231" s="76"/>
      <c r="HJ231" s="76"/>
      <c r="HK231" s="76"/>
      <c r="HL231" s="76"/>
      <c r="HM231" s="76"/>
      <c r="HN231" s="76"/>
      <c r="HO231" s="76"/>
      <c r="HP231" s="76"/>
      <c r="HQ231" s="76"/>
      <c r="HR231" s="76"/>
      <c r="HS231" s="76"/>
      <c r="HT231" s="76"/>
      <c r="HU231" s="76"/>
      <c r="HV231" s="76"/>
      <c r="HW231" s="76"/>
      <c r="HX231" s="76"/>
      <c r="HY231" s="76"/>
      <c r="HZ231" s="76"/>
      <c r="IA231" s="76"/>
      <c r="IB231" s="76"/>
      <c r="IC231" s="76"/>
      <c r="ID231" s="76"/>
      <c r="IE231" s="76"/>
      <c r="IF231" s="76"/>
      <c r="IG231" s="76"/>
      <c r="IH231" s="76"/>
      <c r="II231" s="76"/>
      <c r="IJ231" s="76"/>
      <c r="IK231" s="76"/>
      <c r="IL231" s="76"/>
      <c r="IM231" s="76"/>
      <c r="IN231" s="76"/>
      <c r="IO231" s="76"/>
      <c r="IP231" s="76"/>
      <c r="IQ231" s="76"/>
    </row>
    <row r="232" spans="1:251" s="77" customFormat="1" ht="26.1" customHeight="1" x14ac:dyDescent="0.25">
      <c r="A232" s="73"/>
      <c r="B232" s="48">
        <v>227</v>
      </c>
      <c r="C232" s="49" t="s">
        <v>237</v>
      </c>
      <c r="D232" s="49" t="s">
        <v>5</v>
      </c>
      <c r="E232" s="48">
        <v>20</v>
      </c>
      <c r="F232" s="74">
        <v>3.16</v>
      </c>
      <c r="G232" s="51">
        <f t="shared" si="3"/>
        <v>63.2</v>
      </c>
      <c r="H232" s="50">
        <v>7123</v>
      </c>
      <c r="I232" s="50"/>
      <c r="J232" s="50"/>
      <c r="K232" s="81"/>
      <c r="L232" s="81"/>
      <c r="M232" s="81"/>
      <c r="N232" s="81"/>
      <c r="O232" s="81"/>
      <c r="P232" s="75"/>
      <c r="Q232" s="75"/>
      <c r="R232" s="75"/>
      <c r="S232" s="75"/>
      <c r="T232" s="75"/>
      <c r="U232" s="75"/>
      <c r="V232" s="75"/>
      <c r="W232" s="75"/>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c r="BI232" s="76"/>
      <c r="BJ232" s="76"/>
      <c r="BK232" s="76"/>
      <c r="BL232" s="76"/>
      <c r="BM232" s="76"/>
      <c r="BN232" s="76"/>
      <c r="BO232" s="76"/>
      <c r="BP232" s="76"/>
      <c r="BQ232" s="76"/>
      <c r="BR232" s="76"/>
      <c r="BS232" s="76"/>
      <c r="BT232" s="76"/>
      <c r="BU232" s="76"/>
      <c r="BV232" s="76"/>
      <c r="BW232" s="76"/>
      <c r="BX232" s="76"/>
      <c r="BY232" s="76"/>
      <c r="BZ232" s="76"/>
      <c r="CA232" s="76"/>
      <c r="CB232" s="76"/>
      <c r="CC232" s="76"/>
      <c r="CD232" s="76"/>
      <c r="CE232" s="76"/>
      <c r="CF232" s="76"/>
      <c r="CG232" s="76"/>
      <c r="CH232" s="76"/>
      <c r="CI232" s="76"/>
      <c r="CJ232" s="76"/>
      <c r="CK232" s="76"/>
      <c r="CL232" s="76"/>
      <c r="CM232" s="76"/>
      <c r="CN232" s="76"/>
      <c r="CO232" s="76"/>
      <c r="CP232" s="76"/>
      <c r="CQ232" s="76"/>
      <c r="CR232" s="76"/>
      <c r="CS232" s="76"/>
      <c r="CT232" s="76"/>
      <c r="CU232" s="76"/>
      <c r="CV232" s="76"/>
      <c r="CW232" s="76"/>
      <c r="CX232" s="76"/>
      <c r="CY232" s="76"/>
      <c r="CZ232" s="76"/>
      <c r="DA232" s="76"/>
      <c r="DB232" s="76"/>
      <c r="DC232" s="76"/>
      <c r="DD232" s="76"/>
      <c r="DE232" s="76"/>
      <c r="DF232" s="76"/>
      <c r="DG232" s="76"/>
      <c r="DH232" s="76"/>
      <c r="DI232" s="76"/>
      <c r="DJ232" s="76"/>
      <c r="DK232" s="76"/>
      <c r="DL232" s="76"/>
      <c r="DM232" s="76"/>
      <c r="DN232" s="76"/>
      <c r="DO232" s="76"/>
      <c r="DP232" s="76"/>
      <c r="DQ232" s="76"/>
      <c r="DR232" s="76"/>
      <c r="DS232" s="76"/>
      <c r="DT232" s="76"/>
      <c r="DU232" s="76"/>
      <c r="DV232" s="76"/>
      <c r="DW232" s="76"/>
      <c r="DX232" s="76"/>
      <c r="DY232" s="76"/>
      <c r="DZ232" s="76"/>
      <c r="EA232" s="76"/>
      <c r="EB232" s="76"/>
      <c r="EC232" s="76"/>
      <c r="ED232" s="76"/>
      <c r="EE232" s="76"/>
      <c r="EF232" s="76"/>
      <c r="EG232" s="76"/>
      <c r="EH232" s="76"/>
      <c r="EI232" s="76"/>
      <c r="EJ232" s="76"/>
      <c r="EK232" s="76"/>
      <c r="EL232" s="76"/>
      <c r="EM232" s="76"/>
      <c r="EN232" s="76"/>
      <c r="EO232" s="76"/>
      <c r="EP232" s="76"/>
      <c r="EQ232" s="76"/>
      <c r="ER232" s="76"/>
      <c r="ES232" s="76"/>
      <c r="ET232" s="76"/>
      <c r="EU232" s="76"/>
      <c r="EV232" s="76"/>
      <c r="EW232" s="76"/>
      <c r="EX232" s="76"/>
      <c r="EY232" s="76"/>
      <c r="EZ232" s="76"/>
      <c r="FA232" s="76"/>
      <c r="FB232" s="76"/>
      <c r="FC232" s="76"/>
      <c r="FD232" s="76"/>
      <c r="FE232" s="76"/>
      <c r="FF232" s="76"/>
      <c r="FG232" s="76"/>
      <c r="FH232" s="76"/>
      <c r="FI232" s="76"/>
      <c r="FJ232" s="76"/>
      <c r="FK232" s="76"/>
      <c r="FL232" s="76"/>
      <c r="FM232" s="76"/>
      <c r="FN232" s="76"/>
      <c r="FO232" s="76"/>
      <c r="FP232" s="76"/>
      <c r="FQ232" s="76"/>
      <c r="FR232" s="76"/>
      <c r="FS232" s="76"/>
      <c r="FT232" s="76"/>
      <c r="FU232" s="76"/>
      <c r="FV232" s="76"/>
      <c r="FW232" s="76"/>
      <c r="FX232" s="76"/>
      <c r="FY232" s="76"/>
      <c r="FZ232" s="76"/>
      <c r="GA232" s="76"/>
      <c r="GB232" s="76"/>
      <c r="GC232" s="76"/>
      <c r="GD232" s="76"/>
      <c r="GE232" s="76"/>
      <c r="GF232" s="76"/>
      <c r="GG232" s="76"/>
      <c r="GH232" s="76"/>
      <c r="GI232" s="76"/>
      <c r="GJ232" s="76"/>
      <c r="GK232" s="76"/>
      <c r="GL232" s="76"/>
      <c r="GM232" s="76"/>
      <c r="GN232" s="76"/>
      <c r="GO232" s="76"/>
      <c r="GP232" s="76"/>
      <c r="GQ232" s="76"/>
      <c r="GR232" s="76"/>
      <c r="GS232" s="76"/>
      <c r="GT232" s="76"/>
      <c r="GU232" s="76"/>
      <c r="GV232" s="76"/>
      <c r="GW232" s="76"/>
      <c r="GX232" s="76"/>
      <c r="GY232" s="76"/>
      <c r="GZ232" s="76"/>
      <c r="HA232" s="76"/>
      <c r="HB232" s="76"/>
      <c r="HC232" s="76"/>
      <c r="HD232" s="76"/>
      <c r="HE232" s="76"/>
      <c r="HF232" s="76"/>
      <c r="HG232" s="76"/>
      <c r="HH232" s="76"/>
      <c r="HI232" s="76"/>
      <c r="HJ232" s="76"/>
      <c r="HK232" s="76"/>
      <c r="HL232" s="76"/>
      <c r="HM232" s="76"/>
      <c r="HN232" s="76"/>
      <c r="HO232" s="76"/>
      <c r="HP232" s="76"/>
      <c r="HQ232" s="76"/>
      <c r="HR232" s="76"/>
      <c r="HS232" s="76"/>
      <c r="HT232" s="76"/>
      <c r="HU232" s="76"/>
      <c r="HV232" s="76"/>
      <c r="HW232" s="76"/>
      <c r="HX232" s="76"/>
      <c r="HY232" s="76"/>
      <c r="HZ232" s="76"/>
      <c r="IA232" s="76"/>
      <c r="IB232" s="76"/>
      <c r="IC232" s="76"/>
      <c r="ID232" s="76"/>
      <c r="IE232" s="76"/>
      <c r="IF232" s="76"/>
      <c r="IG232" s="76"/>
      <c r="IH232" s="76"/>
      <c r="II232" s="76"/>
      <c r="IJ232" s="76"/>
      <c r="IK232" s="76"/>
      <c r="IL232" s="76"/>
      <c r="IM232" s="76"/>
      <c r="IN232" s="76"/>
      <c r="IO232" s="76"/>
      <c r="IP232" s="76"/>
      <c r="IQ232" s="76"/>
    </row>
    <row r="233" spans="1:251" s="77" customFormat="1" ht="26.1" customHeight="1" x14ac:dyDescent="0.25">
      <c r="A233" s="73"/>
      <c r="B233" s="48">
        <v>228</v>
      </c>
      <c r="C233" s="49" t="s">
        <v>238</v>
      </c>
      <c r="D233" s="49" t="s">
        <v>5</v>
      </c>
      <c r="E233" s="48">
        <v>20</v>
      </c>
      <c r="F233" s="74">
        <v>7.79</v>
      </c>
      <c r="G233" s="51">
        <f t="shared" si="3"/>
        <v>155.80000000000001</v>
      </c>
      <c r="H233" s="50">
        <v>7121</v>
      </c>
      <c r="I233" s="50"/>
      <c r="J233" s="50"/>
      <c r="K233" s="81"/>
      <c r="L233" s="81"/>
      <c r="M233" s="81"/>
      <c r="N233" s="81"/>
      <c r="O233" s="81"/>
      <c r="P233" s="75"/>
      <c r="Q233" s="75"/>
      <c r="R233" s="75"/>
      <c r="S233" s="75"/>
      <c r="T233" s="75"/>
      <c r="U233" s="75"/>
      <c r="V233" s="75"/>
      <c r="W233" s="75"/>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c r="BI233" s="76"/>
      <c r="BJ233" s="76"/>
      <c r="BK233" s="76"/>
      <c r="BL233" s="76"/>
      <c r="BM233" s="76"/>
      <c r="BN233" s="76"/>
      <c r="BO233" s="76"/>
      <c r="BP233" s="76"/>
      <c r="BQ233" s="76"/>
      <c r="BR233" s="76"/>
      <c r="BS233" s="76"/>
      <c r="BT233" s="76"/>
      <c r="BU233" s="76"/>
      <c r="BV233" s="76"/>
      <c r="BW233" s="76"/>
      <c r="BX233" s="76"/>
      <c r="BY233" s="76"/>
      <c r="BZ233" s="76"/>
      <c r="CA233" s="76"/>
      <c r="CB233" s="76"/>
      <c r="CC233" s="76"/>
      <c r="CD233" s="76"/>
      <c r="CE233" s="76"/>
      <c r="CF233" s="76"/>
      <c r="CG233" s="76"/>
      <c r="CH233" s="76"/>
      <c r="CI233" s="76"/>
      <c r="CJ233" s="76"/>
      <c r="CK233" s="76"/>
      <c r="CL233" s="76"/>
      <c r="CM233" s="76"/>
      <c r="CN233" s="76"/>
      <c r="CO233" s="76"/>
      <c r="CP233" s="76"/>
      <c r="CQ233" s="76"/>
      <c r="CR233" s="76"/>
      <c r="CS233" s="76"/>
      <c r="CT233" s="76"/>
      <c r="CU233" s="76"/>
      <c r="CV233" s="76"/>
      <c r="CW233" s="76"/>
      <c r="CX233" s="76"/>
      <c r="CY233" s="76"/>
      <c r="CZ233" s="76"/>
      <c r="DA233" s="76"/>
      <c r="DB233" s="76"/>
      <c r="DC233" s="76"/>
      <c r="DD233" s="76"/>
      <c r="DE233" s="76"/>
      <c r="DF233" s="76"/>
      <c r="DG233" s="76"/>
      <c r="DH233" s="76"/>
      <c r="DI233" s="76"/>
      <c r="DJ233" s="76"/>
      <c r="DK233" s="76"/>
      <c r="DL233" s="76"/>
      <c r="DM233" s="76"/>
      <c r="DN233" s="76"/>
      <c r="DO233" s="76"/>
      <c r="DP233" s="76"/>
      <c r="DQ233" s="76"/>
      <c r="DR233" s="76"/>
      <c r="DS233" s="76"/>
      <c r="DT233" s="76"/>
      <c r="DU233" s="76"/>
      <c r="DV233" s="76"/>
      <c r="DW233" s="76"/>
      <c r="DX233" s="76"/>
      <c r="DY233" s="76"/>
      <c r="DZ233" s="76"/>
      <c r="EA233" s="76"/>
      <c r="EB233" s="76"/>
      <c r="EC233" s="76"/>
      <c r="ED233" s="76"/>
      <c r="EE233" s="76"/>
      <c r="EF233" s="76"/>
      <c r="EG233" s="76"/>
      <c r="EH233" s="76"/>
      <c r="EI233" s="76"/>
      <c r="EJ233" s="76"/>
      <c r="EK233" s="76"/>
      <c r="EL233" s="76"/>
      <c r="EM233" s="76"/>
      <c r="EN233" s="76"/>
      <c r="EO233" s="76"/>
      <c r="EP233" s="76"/>
      <c r="EQ233" s="76"/>
      <c r="ER233" s="76"/>
      <c r="ES233" s="76"/>
      <c r="ET233" s="76"/>
      <c r="EU233" s="76"/>
      <c r="EV233" s="76"/>
      <c r="EW233" s="76"/>
      <c r="EX233" s="76"/>
      <c r="EY233" s="76"/>
      <c r="EZ233" s="76"/>
      <c r="FA233" s="76"/>
      <c r="FB233" s="76"/>
      <c r="FC233" s="76"/>
      <c r="FD233" s="76"/>
      <c r="FE233" s="76"/>
      <c r="FF233" s="76"/>
      <c r="FG233" s="76"/>
      <c r="FH233" s="76"/>
      <c r="FI233" s="76"/>
      <c r="FJ233" s="76"/>
      <c r="FK233" s="76"/>
      <c r="FL233" s="76"/>
      <c r="FM233" s="76"/>
      <c r="FN233" s="76"/>
      <c r="FO233" s="76"/>
      <c r="FP233" s="76"/>
      <c r="FQ233" s="76"/>
      <c r="FR233" s="76"/>
      <c r="FS233" s="76"/>
      <c r="FT233" s="76"/>
      <c r="FU233" s="76"/>
      <c r="FV233" s="76"/>
      <c r="FW233" s="76"/>
      <c r="FX233" s="76"/>
      <c r="FY233" s="76"/>
      <c r="FZ233" s="76"/>
      <c r="GA233" s="76"/>
      <c r="GB233" s="76"/>
      <c r="GC233" s="76"/>
      <c r="GD233" s="76"/>
      <c r="GE233" s="76"/>
      <c r="GF233" s="76"/>
      <c r="GG233" s="76"/>
      <c r="GH233" s="76"/>
      <c r="GI233" s="76"/>
      <c r="GJ233" s="76"/>
      <c r="GK233" s="76"/>
      <c r="GL233" s="76"/>
      <c r="GM233" s="76"/>
      <c r="GN233" s="76"/>
      <c r="GO233" s="76"/>
      <c r="GP233" s="76"/>
      <c r="GQ233" s="76"/>
      <c r="GR233" s="76"/>
      <c r="GS233" s="76"/>
      <c r="GT233" s="76"/>
      <c r="GU233" s="76"/>
      <c r="GV233" s="76"/>
      <c r="GW233" s="76"/>
      <c r="GX233" s="76"/>
      <c r="GY233" s="76"/>
      <c r="GZ233" s="76"/>
      <c r="HA233" s="76"/>
      <c r="HB233" s="76"/>
      <c r="HC233" s="76"/>
      <c r="HD233" s="76"/>
      <c r="HE233" s="76"/>
      <c r="HF233" s="76"/>
      <c r="HG233" s="76"/>
      <c r="HH233" s="76"/>
      <c r="HI233" s="76"/>
      <c r="HJ233" s="76"/>
      <c r="HK233" s="76"/>
      <c r="HL233" s="76"/>
      <c r="HM233" s="76"/>
      <c r="HN233" s="76"/>
      <c r="HO233" s="76"/>
      <c r="HP233" s="76"/>
      <c r="HQ233" s="76"/>
      <c r="HR233" s="76"/>
      <c r="HS233" s="76"/>
      <c r="HT233" s="76"/>
      <c r="HU233" s="76"/>
      <c r="HV233" s="76"/>
      <c r="HW233" s="76"/>
      <c r="HX233" s="76"/>
      <c r="HY233" s="76"/>
      <c r="HZ233" s="76"/>
      <c r="IA233" s="76"/>
      <c r="IB233" s="76"/>
      <c r="IC233" s="76"/>
      <c r="ID233" s="76"/>
      <c r="IE233" s="76"/>
      <c r="IF233" s="76"/>
      <c r="IG233" s="76"/>
      <c r="IH233" s="76"/>
      <c r="II233" s="76"/>
      <c r="IJ233" s="76"/>
      <c r="IK233" s="76"/>
      <c r="IL233" s="76"/>
      <c r="IM233" s="76"/>
      <c r="IN233" s="76"/>
      <c r="IO233" s="76"/>
      <c r="IP233" s="76"/>
      <c r="IQ233" s="76"/>
    </row>
    <row r="234" spans="1:251" s="77" customFormat="1" ht="26.1" customHeight="1" x14ac:dyDescent="0.25">
      <c r="A234" s="73"/>
      <c r="B234" s="48">
        <v>229</v>
      </c>
      <c r="C234" s="49" t="s">
        <v>239</v>
      </c>
      <c r="D234" s="49" t="s">
        <v>5</v>
      </c>
      <c r="E234" s="48">
        <v>20</v>
      </c>
      <c r="F234" s="74">
        <v>7.01</v>
      </c>
      <c r="G234" s="51">
        <f t="shared" si="3"/>
        <v>140.19999999999999</v>
      </c>
      <c r="H234" s="50">
        <v>7137</v>
      </c>
      <c r="I234" s="50"/>
      <c r="J234" s="50"/>
      <c r="K234" s="81"/>
      <c r="L234" s="81"/>
      <c r="M234" s="81"/>
      <c r="N234" s="81"/>
      <c r="O234" s="81"/>
      <c r="P234" s="75"/>
      <c r="Q234" s="75"/>
      <c r="R234" s="75"/>
      <c r="S234" s="75"/>
      <c r="T234" s="75"/>
      <c r="U234" s="75"/>
      <c r="V234" s="75"/>
      <c r="W234" s="75"/>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c r="ID234" s="76"/>
      <c r="IE234" s="76"/>
      <c r="IF234" s="76"/>
      <c r="IG234" s="76"/>
      <c r="IH234" s="76"/>
      <c r="II234" s="76"/>
      <c r="IJ234" s="76"/>
      <c r="IK234" s="76"/>
      <c r="IL234" s="76"/>
      <c r="IM234" s="76"/>
      <c r="IN234" s="76"/>
      <c r="IO234" s="76"/>
      <c r="IP234" s="76"/>
      <c r="IQ234" s="76"/>
    </row>
    <row r="235" spans="1:251" s="77" customFormat="1" ht="26.1" customHeight="1" x14ac:dyDescent="0.25">
      <c r="A235" s="73"/>
      <c r="B235" s="48">
        <v>230</v>
      </c>
      <c r="C235" s="49" t="s">
        <v>240</v>
      </c>
      <c r="D235" s="49" t="s">
        <v>5</v>
      </c>
      <c r="E235" s="48">
        <v>20</v>
      </c>
      <c r="F235" s="74">
        <v>8.76</v>
      </c>
      <c r="G235" s="51">
        <f t="shared" si="3"/>
        <v>175.2</v>
      </c>
      <c r="H235" s="50">
        <v>7122</v>
      </c>
      <c r="I235" s="50"/>
      <c r="J235" s="50"/>
      <c r="K235" s="81"/>
      <c r="L235" s="81"/>
      <c r="M235" s="81"/>
      <c r="N235" s="81"/>
      <c r="O235" s="81"/>
      <c r="P235" s="75"/>
      <c r="Q235" s="75"/>
      <c r="R235" s="75"/>
      <c r="S235" s="75"/>
      <c r="T235" s="75"/>
      <c r="U235" s="75"/>
      <c r="V235" s="75"/>
      <c r="W235" s="75"/>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6"/>
      <c r="BU235" s="76"/>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6"/>
      <c r="DJ235" s="76"/>
      <c r="DK235" s="76"/>
      <c r="DL235" s="76"/>
      <c r="DM235" s="76"/>
      <c r="DN235" s="76"/>
      <c r="DO235" s="76"/>
      <c r="DP235" s="76"/>
      <c r="DQ235" s="76"/>
      <c r="DR235" s="76"/>
      <c r="DS235" s="76"/>
      <c r="DT235" s="76"/>
      <c r="DU235" s="76"/>
      <c r="DV235" s="76"/>
      <c r="DW235" s="76"/>
      <c r="DX235" s="76"/>
      <c r="DY235" s="76"/>
      <c r="DZ235" s="76"/>
      <c r="EA235" s="76"/>
      <c r="EB235" s="76"/>
      <c r="EC235" s="76"/>
      <c r="ED235" s="76"/>
      <c r="EE235" s="76"/>
      <c r="EF235" s="76"/>
      <c r="EG235" s="76"/>
      <c r="EH235" s="76"/>
      <c r="EI235" s="76"/>
      <c r="EJ235" s="76"/>
      <c r="EK235" s="76"/>
      <c r="EL235" s="76"/>
      <c r="EM235" s="76"/>
      <c r="EN235" s="76"/>
      <c r="EO235" s="76"/>
      <c r="EP235" s="76"/>
      <c r="EQ235" s="76"/>
      <c r="ER235" s="76"/>
      <c r="ES235" s="76"/>
      <c r="ET235" s="76"/>
      <c r="EU235" s="76"/>
      <c r="EV235" s="76"/>
      <c r="EW235" s="76"/>
      <c r="EX235" s="76"/>
      <c r="EY235" s="76"/>
      <c r="EZ235" s="76"/>
      <c r="FA235" s="76"/>
      <c r="FB235" s="76"/>
      <c r="FC235" s="76"/>
      <c r="FD235" s="76"/>
      <c r="FE235" s="76"/>
      <c r="FF235" s="76"/>
      <c r="FG235" s="76"/>
      <c r="FH235" s="76"/>
      <c r="FI235" s="76"/>
      <c r="FJ235" s="76"/>
      <c r="FK235" s="76"/>
      <c r="FL235" s="76"/>
      <c r="FM235" s="76"/>
      <c r="FN235" s="76"/>
      <c r="FO235" s="76"/>
      <c r="FP235" s="76"/>
      <c r="FQ235" s="76"/>
      <c r="FR235" s="76"/>
      <c r="FS235" s="76"/>
      <c r="FT235" s="76"/>
      <c r="FU235" s="76"/>
      <c r="FV235" s="76"/>
      <c r="FW235" s="76"/>
      <c r="FX235" s="76"/>
      <c r="FY235" s="76"/>
      <c r="FZ235" s="76"/>
      <c r="GA235" s="76"/>
      <c r="GB235" s="76"/>
      <c r="GC235" s="76"/>
      <c r="GD235" s="76"/>
      <c r="GE235" s="76"/>
      <c r="GF235" s="76"/>
      <c r="GG235" s="76"/>
      <c r="GH235" s="76"/>
      <c r="GI235" s="76"/>
      <c r="GJ235" s="76"/>
      <c r="GK235" s="76"/>
      <c r="GL235" s="76"/>
      <c r="GM235" s="76"/>
      <c r="GN235" s="76"/>
      <c r="GO235" s="76"/>
      <c r="GP235" s="76"/>
      <c r="GQ235" s="76"/>
      <c r="GR235" s="76"/>
      <c r="GS235" s="76"/>
      <c r="GT235" s="76"/>
      <c r="GU235" s="76"/>
      <c r="GV235" s="76"/>
      <c r="GW235" s="76"/>
      <c r="GX235" s="76"/>
      <c r="GY235" s="76"/>
      <c r="GZ235" s="76"/>
      <c r="HA235" s="76"/>
      <c r="HB235" s="76"/>
      <c r="HC235" s="76"/>
      <c r="HD235" s="76"/>
      <c r="HE235" s="76"/>
      <c r="HF235" s="76"/>
      <c r="HG235" s="76"/>
      <c r="HH235" s="76"/>
      <c r="HI235" s="76"/>
      <c r="HJ235" s="76"/>
      <c r="HK235" s="76"/>
      <c r="HL235" s="76"/>
      <c r="HM235" s="76"/>
      <c r="HN235" s="76"/>
      <c r="HO235" s="76"/>
      <c r="HP235" s="76"/>
      <c r="HQ235" s="76"/>
      <c r="HR235" s="76"/>
      <c r="HS235" s="76"/>
      <c r="HT235" s="76"/>
      <c r="HU235" s="76"/>
      <c r="HV235" s="76"/>
      <c r="HW235" s="76"/>
      <c r="HX235" s="76"/>
      <c r="HY235" s="76"/>
      <c r="HZ235" s="76"/>
      <c r="IA235" s="76"/>
      <c r="IB235" s="76"/>
      <c r="IC235" s="76"/>
      <c r="ID235" s="76"/>
      <c r="IE235" s="76"/>
      <c r="IF235" s="76"/>
      <c r="IG235" s="76"/>
      <c r="IH235" s="76"/>
      <c r="II235" s="76"/>
      <c r="IJ235" s="76"/>
      <c r="IK235" s="76"/>
      <c r="IL235" s="76"/>
      <c r="IM235" s="76"/>
      <c r="IN235" s="76"/>
      <c r="IO235" s="76"/>
      <c r="IP235" s="76"/>
      <c r="IQ235" s="76"/>
    </row>
    <row r="236" spans="1:251" s="77" customFormat="1" ht="26.1" customHeight="1" x14ac:dyDescent="0.25">
      <c r="A236" s="73"/>
      <c r="B236" s="48">
        <v>231</v>
      </c>
      <c r="C236" s="49" t="s">
        <v>241</v>
      </c>
      <c r="D236" s="49" t="s">
        <v>5</v>
      </c>
      <c r="E236" s="48">
        <v>20</v>
      </c>
      <c r="F236" s="74">
        <v>13.51</v>
      </c>
      <c r="G236" s="51">
        <f t="shared" si="3"/>
        <v>270.2</v>
      </c>
      <c r="H236" s="50">
        <v>7114</v>
      </c>
      <c r="I236" s="50"/>
      <c r="J236" s="50"/>
      <c r="K236" s="81"/>
      <c r="L236" s="81"/>
      <c r="M236" s="81"/>
      <c r="N236" s="81"/>
      <c r="O236" s="81"/>
      <c r="P236" s="75"/>
      <c r="Q236" s="75"/>
      <c r="R236" s="75"/>
      <c r="S236" s="75"/>
      <c r="T236" s="75"/>
      <c r="U236" s="75"/>
      <c r="V236" s="75"/>
      <c r="W236" s="75"/>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c r="BT236" s="76"/>
      <c r="BU236" s="76"/>
      <c r="BV236" s="76"/>
      <c r="BW236" s="76"/>
      <c r="BX236" s="76"/>
      <c r="BY236" s="76"/>
      <c r="BZ236" s="76"/>
      <c r="CA236" s="76"/>
      <c r="CB236" s="76"/>
      <c r="CC236" s="76"/>
      <c r="CD236" s="76"/>
      <c r="CE236" s="76"/>
      <c r="CF236" s="76"/>
      <c r="CG236" s="76"/>
      <c r="CH236" s="76"/>
      <c r="CI236" s="76"/>
      <c r="CJ236" s="76"/>
      <c r="CK236" s="76"/>
      <c r="CL236" s="76"/>
      <c r="CM236" s="76"/>
      <c r="CN236" s="76"/>
      <c r="CO236" s="76"/>
      <c r="CP236" s="76"/>
      <c r="CQ236" s="76"/>
      <c r="CR236" s="76"/>
      <c r="CS236" s="76"/>
      <c r="CT236" s="76"/>
      <c r="CU236" s="76"/>
      <c r="CV236" s="76"/>
      <c r="CW236" s="76"/>
      <c r="CX236" s="76"/>
      <c r="CY236" s="76"/>
      <c r="CZ236" s="76"/>
      <c r="DA236" s="76"/>
      <c r="DB236" s="76"/>
      <c r="DC236" s="76"/>
      <c r="DD236" s="76"/>
      <c r="DE236" s="76"/>
      <c r="DF236" s="76"/>
      <c r="DG236" s="76"/>
      <c r="DH236" s="76"/>
      <c r="DI236" s="76"/>
      <c r="DJ236" s="76"/>
      <c r="DK236" s="76"/>
      <c r="DL236" s="76"/>
      <c r="DM236" s="76"/>
      <c r="DN236" s="76"/>
      <c r="DO236" s="76"/>
      <c r="DP236" s="76"/>
      <c r="DQ236" s="76"/>
      <c r="DR236" s="76"/>
      <c r="DS236" s="76"/>
      <c r="DT236" s="76"/>
      <c r="DU236" s="76"/>
      <c r="DV236" s="76"/>
      <c r="DW236" s="76"/>
      <c r="DX236" s="76"/>
      <c r="DY236" s="76"/>
      <c r="DZ236" s="76"/>
      <c r="EA236" s="76"/>
      <c r="EB236" s="76"/>
      <c r="EC236" s="76"/>
      <c r="ED236" s="76"/>
      <c r="EE236" s="76"/>
      <c r="EF236" s="76"/>
      <c r="EG236" s="76"/>
      <c r="EH236" s="76"/>
      <c r="EI236" s="76"/>
      <c r="EJ236" s="76"/>
      <c r="EK236" s="76"/>
      <c r="EL236" s="76"/>
      <c r="EM236" s="76"/>
      <c r="EN236" s="76"/>
      <c r="EO236" s="76"/>
      <c r="EP236" s="76"/>
      <c r="EQ236" s="76"/>
      <c r="ER236" s="76"/>
      <c r="ES236" s="76"/>
      <c r="ET236" s="76"/>
      <c r="EU236" s="76"/>
      <c r="EV236" s="76"/>
      <c r="EW236" s="76"/>
      <c r="EX236" s="76"/>
      <c r="EY236" s="76"/>
      <c r="EZ236" s="76"/>
      <c r="FA236" s="76"/>
      <c r="FB236" s="76"/>
      <c r="FC236" s="76"/>
      <c r="FD236" s="76"/>
      <c r="FE236" s="76"/>
      <c r="FF236" s="76"/>
      <c r="FG236" s="76"/>
      <c r="FH236" s="76"/>
      <c r="FI236" s="76"/>
      <c r="FJ236" s="76"/>
      <c r="FK236" s="76"/>
      <c r="FL236" s="76"/>
      <c r="FM236" s="76"/>
      <c r="FN236" s="76"/>
      <c r="FO236" s="76"/>
      <c r="FP236" s="76"/>
      <c r="FQ236" s="76"/>
      <c r="FR236" s="76"/>
      <c r="FS236" s="76"/>
      <c r="FT236" s="76"/>
      <c r="FU236" s="76"/>
      <c r="FV236" s="76"/>
      <c r="FW236" s="76"/>
      <c r="FX236" s="76"/>
      <c r="FY236" s="76"/>
      <c r="FZ236" s="76"/>
      <c r="GA236" s="76"/>
      <c r="GB236" s="76"/>
      <c r="GC236" s="76"/>
      <c r="GD236" s="76"/>
      <c r="GE236" s="76"/>
      <c r="GF236" s="76"/>
      <c r="GG236" s="76"/>
      <c r="GH236" s="76"/>
      <c r="GI236" s="76"/>
      <c r="GJ236" s="76"/>
      <c r="GK236" s="76"/>
      <c r="GL236" s="76"/>
      <c r="GM236" s="76"/>
      <c r="GN236" s="76"/>
      <c r="GO236" s="76"/>
      <c r="GP236" s="76"/>
      <c r="GQ236" s="76"/>
      <c r="GR236" s="76"/>
      <c r="GS236" s="76"/>
      <c r="GT236" s="76"/>
      <c r="GU236" s="76"/>
      <c r="GV236" s="76"/>
      <c r="GW236" s="76"/>
      <c r="GX236" s="76"/>
      <c r="GY236" s="76"/>
      <c r="GZ236" s="76"/>
      <c r="HA236" s="76"/>
      <c r="HB236" s="76"/>
      <c r="HC236" s="76"/>
      <c r="HD236" s="76"/>
      <c r="HE236" s="76"/>
      <c r="HF236" s="76"/>
      <c r="HG236" s="76"/>
      <c r="HH236" s="76"/>
      <c r="HI236" s="76"/>
      <c r="HJ236" s="76"/>
      <c r="HK236" s="76"/>
      <c r="HL236" s="76"/>
      <c r="HM236" s="76"/>
      <c r="HN236" s="76"/>
      <c r="HO236" s="76"/>
      <c r="HP236" s="76"/>
      <c r="HQ236" s="76"/>
      <c r="HR236" s="76"/>
      <c r="HS236" s="76"/>
      <c r="HT236" s="76"/>
      <c r="HU236" s="76"/>
      <c r="HV236" s="76"/>
      <c r="HW236" s="76"/>
      <c r="HX236" s="76"/>
      <c r="HY236" s="76"/>
      <c r="HZ236" s="76"/>
      <c r="IA236" s="76"/>
      <c r="IB236" s="76"/>
      <c r="IC236" s="76"/>
      <c r="ID236" s="76"/>
      <c r="IE236" s="76"/>
      <c r="IF236" s="76"/>
      <c r="IG236" s="76"/>
      <c r="IH236" s="76"/>
      <c r="II236" s="76"/>
      <c r="IJ236" s="76"/>
      <c r="IK236" s="76"/>
      <c r="IL236" s="76"/>
      <c r="IM236" s="76"/>
      <c r="IN236" s="76"/>
      <c r="IO236" s="76"/>
      <c r="IP236" s="76"/>
      <c r="IQ236" s="76"/>
    </row>
    <row r="237" spans="1:251" s="77" customFormat="1" ht="26.1" customHeight="1" x14ac:dyDescent="0.25">
      <c r="A237" s="73"/>
      <c r="B237" s="48">
        <v>232</v>
      </c>
      <c r="C237" s="49" t="s">
        <v>242</v>
      </c>
      <c r="D237" s="49" t="s">
        <v>5</v>
      </c>
      <c r="E237" s="48">
        <v>20</v>
      </c>
      <c r="F237" s="74">
        <v>2.36</v>
      </c>
      <c r="G237" s="51">
        <f t="shared" si="3"/>
        <v>47.199999999999996</v>
      </c>
      <c r="H237" s="50">
        <v>7109</v>
      </c>
      <c r="I237" s="50"/>
      <c r="J237" s="50"/>
      <c r="K237" s="81"/>
      <c r="L237" s="81"/>
      <c r="M237" s="81"/>
      <c r="N237" s="81"/>
      <c r="O237" s="81"/>
      <c r="P237" s="75"/>
      <c r="Q237" s="75"/>
      <c r="R237" s="75"/>
      <c r="S237" s="75"/>
      <c r="T237" s="75"/>
      <c r="U237" s="75"/>
      <c r="V237" s="75"/>
      <c r="W237" s="75"/>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c r="BI237" s="76"/>
      <c r="BJ237" s="76"/>
      <c r="BK237" s="76"/>
      <c r="BL237" s="76"/>
      <c r="BM237" s="76"/>
      <c r="BN237" s="76"/>
      <c r="BO237" s="76"/>
      <c r="BP237" s="76"/>
      <c r="BQ237" s="76"/>
      <c r="BR237" s="76"/>
      <c r="BS237" s="76"/>
      <c r="BT237" s="76"/>
      <c r="BU237" s="76"/>
      <c r="BV237" s="76"/>
      <c r="BW237" s="76"/>
      <c r="BX237" s="76"/>
      <c r="BY237" s="76"/>
      <c r="BZ237" s="76"/>
      <c r="CA237" s="76"/>
      <c r="CB237" s="76"/>
      <c r="CC237" s="76"/>
      <c r="CD237" s="76"/>
      <c r="CE237" s="76"/>
      <c r="CF237" s="76"/>
      <c r="CG237" s="76"/>
      <c r="CH237" s="76"/>
      <c r="CI237" s="76"/>
      <c r="CJ237" s="76"/>
      <c r="CK237" s="76"/>
      <c r="CL237" s="76"/>
      <c r="CM237" s="76"/>
      <c r="CN237" s="76"/>
      <c r="CO237" s="76"/>
      <c r="CP237" s="76"/>
      <c r="CQ237" s="76"/>
      <c r="CR237" s="76"/>
      <c r="CS237" s="76"/>
      <c r="CT237" s="76"/>
      <c r="CU237" s="76"/>
      <c r="CV237" s="76"/>
      <c r="CW237" s="76"/>
      <c r="CX237" s="76"/>
      <c r="CY237" s="76"/>
      <c r="CZ237" s="76"/>
      <c r="DA237" s="76"/>
      <c r="DB237" s="76"/>
      <c r="DC237" s="76"/>
      <c r="DD237" s="76"/>
      <c r="DE237" s="76"/>
      <c r="DF237" s="76"/>
      <c r="DG237" s="76"/>
      <c r="DH237" s="76"/>
      <c r="DI237" s="76"/>
      <c r="DJ237" s="76"/>
      <c r="DK237" s="76"/>
      <c r="DL237" s="76"/>
      <c r="DM237" s="76"/>
      <c r="DN237" s="76"/>
      <c r="DO237" s="76"/>
      <c r="DP237" s="76"/>
      <c r="DQ237" s="76"/>
      <c r="DR237" s="76"/>
      <c r="DS237" s="76"/>
      <c r="DT237" s="76"/>
      <c r="DU237" s="76"/>
      <c r="DV237" s="76"/>
      <c r="DW237" s="76"/>
      <c r="DX237" s="76"/>
      <c r="DY237" s="76"/>
      <c r="DZ237" s="76"/>
      <c r="EA237" s="76"/>
      <c r="EB237" s="76"/>
      <c r="EC237" s="76"/>
      <c r="ED237" s="76"/>
      <c r="EE237" s="76"/>
      <c r="EF237" s="76"/>
      <c r="EG237" s="76"/>
      <c r="EH237" s="76"/>
      <c r="EI237" s="76"/>
      <c r="EJ237" s="76"/>
      <c r="EK237" s="76"/>
      <c r="EL237" s="76"/>
      <c r="EM237" s="76"/>
      <c r="EN237" s="76"/>
      <c r="EO237" s="76"/>
      <c r="EP237" s="76"/>
      <c r="EQ237" s="76"/>
      <c r="ER237" s="76"/>
      <c r="ES237" s="76"/>
      <c r="ET237" s="76"/>
      <c r="EU237" s="76"/>
      <c r="EV237" s="76"/>
      <c r="EW237" s="76"/>
      <c r="EX237" s="76"/>
      <c r="EY237" s="76"/>
      <c r="EZ237" s="76"/>
      <c r="FA237" s="76"/>
      <c r="FB237" s="76"/>
      <c r="FC237" s="76"/>
      <c r="FD237" s="76"/>
      <c r="FE237" s="76"/>
      <c r="FF237" s="76"/>
      <c r="FG237" s="76"/>
      <c r="FH237" s="76"/>
      <c r="FI237" s="76"/>
      <c r="FJ237" s="76"/>
      <c r="FK237" s="76"/>
      <c r="FL237" s="76"/>
      <c r="FM237" s="76"/>
      <c r="FN237" s="76"/>
      <c r="FO237" s="76"/>
      <c r="FP237" s="76"/>
      <c r="FQ237" s="76"/>
      <c r="FR237" s="76"/>
      <c r="FS237" s="76"/>
      <c r="FT237" s="76"/>
      <c r="FU237" s="76"/>
      <c r="FV237" s="76"/>
      <c r="FW237" s="76"/>
      <c r="FX237" s="76"/>
      <c r="FY237" s="76"/>
      <c r="FZ237" s="76"/>
      <c r="GA237" s="76"/>
      <c r="GB237" s="76"/>
      <c r="GC237" s="76"/>
      <c r="GD237" s="76"/>
      <c r="GE237" s="76"/>
      <c r="GF237" s="76"/>
      <c r="GG237" s="76"/>
      <c r="GH237" s="76"/>
      <c r="GI237" s="76"/>
      <c r="GJ237" s="76"/>
      <c r="GK237" s="76"/>
      <c r="GL237" s="76"/>
      <c r="GM237" s="76"/>
      <c r="GN237" s="76"/>
      <c r="GO237" s="76"/>
      <c r="GP237" s="76"/>
      <c r="GQ237" s="76"/>
      <c r="GR237" s="76"/>
      <c r="GS237" s="76"/>
      <c r="GT237" s="76"/>
      <c r="GU237" s="76"/>
      <c r="GV237" s="76"/>
      <c r="GW237" s="76"/>
      <c r="GX237" s="76"/>
      <c r="GY237" s="76"/>
      <c r="GZ237" s="76"/>
      <c r="HA237" s="76"/>
      <c r="HB237" s="76"/>
      <c r="HC237" s="76"/>
      <c r="HD237" s="76"/>
      <c r="HE237" s="76"/>
      <c r="HF237" s="76"/>
      <c r="HG237" s="76"/>
      <c r="HH237" s="76"/>
      <c r="HI237" s="76"/>
      <c r="HJ237" s="76"/>
      <c r="HK237" s="76"/>
      <c r="HL237" s="76"/>
      <c r="HM237" s="76"/>
      <c r="HN237" s="76"/>
      <c r="HO237" s="76"/>
      <c r="HP237" s="76"/>
      <c r="HQ237" s="76"/>
      <c r="HR237" s="76"/>
      <c r="HS237" s="76"/>
      <c r="HT237" s="76"/>
      <c r="HU237" s="76"/>
      <c r="HV237" s="76"/>
      <c r="HW237" s="76"/>
      <c r="HX237" s="76"/>
      <c r="HY237" s="76"/>
      <c r="HZ237" s="76"/>
      <c r="IA237" s="76"/>
      <c r="IB237" s="76"/>
      <c r="IC237" s="76"/>
      <c r="ID237" s="76"/>
      <c r="IE237" s="76"/>
      <c r="IF237" s="76"/>
      <c r="IG237" s="76"/>
      <c r="IH237" s="76"/>
      <c r="II237" s="76"/>
      <c r="IJ237" s="76"/>
      <c r="IK237" s="76"/>
      <c r="IL237" s="76"/>
      <c r="IM237" s="76"/>
      <c r="IN237" s="76"/>
      <c r="IO237" s="76"/>
      <c r="IP237" s="76"/>
      <c r="IQ237" s="76"/>
    </row>
    <row r="238" spans="1:251" s="77" customFormat="1" ht="26.1" customHeight="1" x14ac:dyDescent="0.25">
      <c r="A238" s="73"/>
      <c r="B238" s="48">
        <v>233</v>
      </c>
      <c r="C238" s="49" t="s">
        <v>243</v>
      </c>
      <c r="D238" s="49" t="s">
        <v>5</v>
      </c>
      <c r="E238" s="48">
        <v>20</v>
      </c>
      <c r="F238" s="74">
        <v>3.69</v>
      </c>
      <c r="G238" s="51">
        <f t="shared" si="3"/>
        <v>73.8</v>
      </c>
      <c r="H238" s="50">
        <v>7135</v>
      </c>
      <c r="I238" s="50"/>
      <c r="J238" s="50"/>
      <c r="K238" s="81"/>
      <c r="L238" s="81"/>
      <c r="M238" s="81"/>
      <c r="N238" s="81"/>
      <c r="O238" s="81"/>
      <c r="P238" s="75"/>
      <c r="Q238" s="75"/>
      <c r="R238" s="75"/>
      <c r="S238" s="75"/>
      <c r="T238" s="75"/>
      <c r="U238" s="75"/>
      <c r="V238" s="75"/>
      <c r="W238" s="75"/>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c r="BI238" s="76"/>
      <c r="BJ238" s="76"/>
      <c r="BK238" s="76"/>
      <c r="BL238" s="76"/>
      <c r="BM238" s="76"/>
      <c r="BN238" s="76"/>
      <c r="BO238" s="76"/>
      <c r="BP238" s="76"/>
      <c r="BQ238" s="76"/>
      <c r="BR238" s="76"/>
      <c r="BS238" s="76"/>
      <c r="BT238" s="76"/>
      <c r="BU238" s="76"/>
      <c r="BV238" s="76"/>
      <c r="BW238" s="76"/>
      <c r="BX238" s="76"/>
      <c r="BY238" s="76"/>
      <c r="BZ238" s="76"/>
      <c r="CA238" s="76"/>
      <c r="CB238" s="76"/>
      <c r="CC238" s="76"/>
      <c r="CD238" s="76"/>
      <c r="CE238" s="76"/>
      <c r="CF238" s="76"/>
      <c r="CG238" s="76"/>
      <c r="CH238" s="76"/>
      <c r="CI238" s="76"/>
      <c r="CJ238" s="76"/>
      <c r="CK238" s="76"/>
      <c r="CL238" s="76"/>
      <c r="CM238" s="76"/>
      <c r="CN238" s="76"/>
      <c r="CO238" s="76"/>
      <c r="CP238" s="76"/>
      <c r="CQ238" s="76"/>
      <c r="CR238" s="76"/>
      <c r="CS238" s="76"/>
      <c r="CT238" s="76"/>
      <c r="CU238" s="76"/>
      <c r="CV238" s="76"/>
      <c r="CW238" s="76"/>
      <c r="CX238" s="76"/>
      <c r="CY238" s="76"/>
      <c r="CZ238" s="76"/>
      <c r="DA238" s="76"/>
      <c r="DB238" s="76"/>
      <c r="DC238" s="76"/>
      <c r="DD238" s="76"/>
      <c r="DE238" s="76"/>
      <c r="DF238" s="76"/>
      <c r="DG238" s="76"/>
      <c r="DH238" s="76"/>
      <c r="DI238" s="76"/>
      <c r="DJ238" s="76"/>
      <c r="DK238" s="76"/>
      <c r="DL238" s="76"/>
      <c r="DM238" s="76"/>
      <c r="DN238" s="76"/>
      <c r="DO238" s="76"/>
      <c r="DP238" s="76"/>
      <c r="DQ238" s="76"/>
      <c r="DR238" s="76"/>
      <c r="DS238" s="76"/>
      <c r="DT238" s="76"/>
      <c r="DU238" s="76"/>
      <c r="DV238" s="76"/>
      <c r="DW238" s="76"/>
      <c r="DX238" s="76"/>
      <c r="DY238" s="76"/>
      <c r="DZ238" s="76"/>
      <c r="EA238" s="76"/>
      <c r="EB238" s="76"/>
      <c r="EC238" s="76"/>
      <c r="ED238" s="76"/>
      <c r="EE238" s="76"/>
      <c r="EF238" s="76"/>
      <c r="EG238" s="76"/>
      <c r="EH238" s="76"/>
      <c r="EI238" s="76"/>
      <c r="EJ238" s="76"/>
      <c r="EK238" s="76"/>
      <c r="EL238" s="76"/>
      <c r="EM238" s="76"/>
      <c r="EN238" s="76"/>
      <c r="EO238" s="76"/>
      <c r="EP238" s="76"/>
      <c r="EQ238" s="76"/>
      <c r="ER238" s="76"/>
      <c r="ES238" s="76"/>
      <c r="ET238" s="76"/>
      <c r="EU238" s="76"/>
      <c r="EV238" s="76"/>
      <c r="EW238" s="76"/>
      <c r="EX238" s="76"/>
      <c r="EY238" s="76"/>
      <c r="EZ238" s="76"/>
      <c r="FA238" s="76"/>
      <c r="FB238" s="76"/>
      <c r="FC238" s="76"/>
      <c r="FD238" s="76"/>
      <c r="FE238" s="76"/>
      <c r="FF238" s="76"/>
      <c r="FG238" s="76"/>
      <c r="FH238" s="76"/>
      <c r="FI238" s="76"/>
      <c r="FJ238" s="76"/>
      <c r="FK238" s="76"/>
      <c r="FL238" s="76"/>
      <c r="FM238" s="76"/>
      <c r="FN238" s="76"/>
      <c r="FO238" s="76"/>
      <c r="FP238" s="76"/>
      <c r="FQ238" s="76"/>
      <c r="FR238" s="76"/>
      <c r="FS238" s="76"/>
      <c r="FT238" s="76"/>
      <c r="FU238" s="76"/>
      <c r="FV238" s="76"/>
      <c r="FW238" s="76"/>
      <c r="FX238" s="76"/>
      <c r="FY238" s="76"/>
      <c r="FZ238" s="76"/>
      <c r="GA238" s="76"/>
      <c r="GB238" s="76"/>
      <c r="GC238" s="76"/>
      <c r="GD238" s="76"/>
      <c r="GE238" s="76"/>
      <c r="GF238" s="76"/>
      <c r="GG238" s="76"/>
      <c r="GH238" s="76"/>
      <c r="GI238" s="76"/>
      <c r="GJ238" s="76"/>
      <c r="GK238" s="76"/>
      <c r="GL238" s="76"/>
      <c r="GM238" s="76"/>
      <c r="GN238" s="76"/>
      <c r="GO238" s="76"/>
      <c r="GP238" s="76"/>
      <c r="GQ238" s="76"/>
      <c r="GR238" s="76"/>
      <c r="GS238" s="76"/>
      <c r="GT238" s="76"/>
      <c r="GU238" s="76"/>
      <c r="GV238" s="76"/>
      <c r="GW238" s="76"/>
      <c r="GX238" s="76"/>
      <c r="GY238" s="76"/>
      <c r="GZ238" s="76"/>
      <c r="HA238" s="76"/>
      <c r="HB238" s="76"/>
      <c r="HC238" s="76"/>
      <c r="HD238" s="76"/>
      <c r="HE238" s="76"/>
      <c r="HF238" s="76"/>
      <c r="HG238" s="76"/>
      <c r="HH238" s="76"/>
      <c r="HI238" s="76"/>
      <c r="HJ238" s="76"/>
      <c r="HK238" s="76"/>
      <c r="HL238" s="76"/>
      <c r="HM238" s="76"/>
      <c r="HN238" s="76"/>
      <c r="HO238" s="76"/>
      <c r="HP238" s="76"/>
      <c r="HQ238" s="76"/>
      <c r="HR238" s="76"/>
      <c r="HS238" s="76"/>
      <c r="HT238" s="76"/>
      <c r="HU238" s="76"/>
      <c r="HV238" s="76"/>
      <c r="HW238" s="76"/>
      <c r="HX238" s="76"/>
      <c r="HY238" s="76"/>
      <c r="HZ238" s="76"/>
      <c r="IA238" s="76"/>
      <c r="IB238" s="76"/>
      <c r="IC238" s="76"/>
      <c r="ID238" s="76"/>
      <c r="IE238" s="76"/>
      <c r="IF238" s="76"/>
      <c r="IG238" s="76"/>
      <c r="IH238" s="76"/>
      <c r="II238" s="76"/>
      <c r="IJ238" s="76"/>
      <c r="IK238" s="76"/>
      <c r="IL238" s="76"/>
      <c r="IM238" s="76"/>
      <c r="IN238" s="76"/>
      <c r="IO238" s="76"/>
      <c r="IP238" s="76"/>
      <c r="IQ238" s="76"/>
    </row>
    <row r="239" spans="1:251" s="77" customFormat="1" ht="26.1" customHeight="1" x14ac:dyDescent="0.25">
      <c r="A239" s="73"/>
      <c r="B239" s="48">
        <v>234</v>
      </c>
      <c r="C239" s="49" t="s">
        <v>244</v>
      </c>
      <c r="D239" s="49" t="s">
        <v>5</v>
      </c>
      <c r="E239" s="48">
        <v>20</v>
      </c>
      <c r="F239" s="74">
        <v>3.74</v>
      </c>
      <c r="G239" s="51">
        <f t="shared" si="3"/>
        <v>74.800000000000011</v>
      </c>
      <c r="H239" s="50">
        <v>37947</v>
      </c>
      <c r="I239" s="50"/>
      <c r="J239" s="50"/>
      <c r="K239" s="81"/>
      <c r="L239" s="81"/>
      <c r="M239" s="81"/>
      <c r="N239" s="81"/>
      <c r="O239" s="81"/>
      <c r="P239" s="75"/>
      <c r="Q239" s="75"/>
      <c r="R239" s="75"/>
      <c r="S239" s="75"/>
      <c r="T239" s="75"/>
      <c r="U239" s="75"/>
      <c r="V239" s="75"/>
      <c r="W239" s="75"/>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c r="BT239" s="76"/>
      <c r="BU239" s="76"/>
      <c r="BV239" s="76"/>
      <c r="BW239" s="76"/>
      <c r="BX239" s="76"/>
      <c r="BY239" s="76"/>
      <c r="BZ239" s="76"/>
      <c r="CA239" s="76"/>
      <c r="CB239" s="76"/>
      <c r="CC239" s="76"/>
      <c r="CD239" s="76"/>
      <c r="CE239" s="76"/>
      <c r="CF239" s="76"/>
      <c r="CG239" s="76"/>
      <c r="CH239" s="76"/>
      <c r="CI239" s="76"/>
      <c r="CJ239" s="76"/>
      <c r="CK239" s="76"/>
      <c r="CL239" s="76"/>
      <c r="CM239" s="76"/>
      <c r="CN239" s="76"/>
      <c r="CO239" s="76"/>
      <c r="CP239" s="76"/>
      <c r="CQ239" s="76"/>
      <c r="CR239" s="76"/>
      <c r="CS239" s="76"/>
      <c r="CT239" s="76"/>
      <c r="CU239" s="76"/>
      <c r="CV239" s="76"/>
      <c r="CW239" s="76"/>
      <c r="CX239" s="76"/>
      <c r="CY239" s="76"/>
      <c r="CZ239" s="76"/>
      <c r="DA239" s="76"/>
      <c r="DB239" s="76"/>
      <c r="DC239" s="76"/>
      <c r="DD239" s="76"/>
      <c r="DE239" s="76"/>
      <c r="DF239" s="76"/>
      <c r="DG239" s="76"/>
      <c r="DH239" s="76"/>
      <c r="DI239" s="76"/>
      <c r="DJ239" s="76"/>
      <c r="DK239" s="76"/>
      <c r="DL239" s="76"/>
      <c r="DM239" s="76"/>
      <c r="DN239" s="76"/>
      <c r="DO239" s="76"/>
      <c r="DP239" s="76"/>
      <c r="DQ239" s="76"/>
      <c r="DR239" s="76"/>
      <c r="DS239" s="76"/>
      <c r="DT239" s="76"/>
      <c r="DU239" s="76"/>
      <c r="DV239" s="76"/>
      <c r="DW239" s="76"/>
      <c r="DX239" s="76"/>
      <c r="DY239" s="76"/>
      <c r="DZ239" s="76"/>
      <c r="EA239" s="76"/>
      <c r="EB239" s="76"/>
      <c r="EC239" s="76"/>
      <c r="ED239" s="76"/>
      <c r="EE239" s="76"/>
      <c r="EF239" s="76"/>
      <c r="EG239" s="76"/>
      <c r="EH239" s="76"/>
      <c r="EI239" s="76"/>
      <c r="EJ239" s="76"/>
      <c r="EK239" s="76"/>
      <c r="EL239" s="76"/>
      <c r="EM239" s="76"/>
      <c r="EN239" s="76"/>
      <c r="EO239" s="76"/>
      <c r="EP239" s="76"/>
      <c r="EQ239" s="76"/>
      <c r="ER239" s="76"/>
      <c r="ES239" s="76"/>
      <c r="ET239" s="76"/>
      <c r="EU239" s="76"/>
      <c r="EV239" s="76"/>
      <c r="EW239" s="76"/>
      <c r="EX239" s="76"/>
      <c r="EY239" s="76"/>
      <c r="EZ239" s="76"/>
      <c r="FA239" s="76"/>
      <c r="FB239" s="76"/>
      <c r="FC239" s="76"/>
      <c r="FD239" s="76"/>
      <c r="FE239" s="76"/>
      <c r="FF239" s="76"/>
      <c r="FG239" s="76"/>
      <c r="FH239" s="76"/>
      <c r="FI239" s="76"/>
      <c r="FJ239" s="76"/>
      <c r="FK239" s="76"/>
      <c r="FL239" s="76"/>
      <c r="FM239" s="76"/>
      <c r="FN239" s="76"/>
      <c r="FO239" s="76"/>
      <c r="FP239" s="76"/>
      <c r="FQ239" s="76"/>
      <c r="FR239" s="76"/>
      <c r="FS239" s="76"/>
      <c r="FT239" s="76"/>
      <c r="FU239" s="76"/>
      <c r="FV239" s="76"/>
      <c r="FW239" s="76"/>
      <c r="FX239" s="76"/>
      <c r="FY239" s="76"/>
      <c r="FZ239" s="76"/>
      <c r="GA239" s="76"/>
      <c r="GB239" s="76"/>
      <c r="GC239" s="76"/>
      <c r="GD239" s="76"/>
      <c r="GE239" s="76"/>
      <c r="GF239" s="76"/>
      <c r="GG239" s="76"/>
      <c r="GH239" s="76"/>
      <c r="GI239" s="76"/>
      <c r="GJ239" s="76"/>
      <c r="GK239" s="76"/>
      <c r="GL239" s="76"/>
      <c r="GM239" s="76"/>
      <c r="GN239" s="76"/>
      <c r="GO239" s="76"/>
      <c r="GP239" s="76"/>
      <c r="GQ239" s="76"/>
      <c r="GR239" s="76"/>
      <c r="GS239" s="76"/>
      <c r="GT239" s="76"/>
      <c r="GU239" s="76"/>
      <c r="GV239" s="76"/>
      <c r="GW239" s="76"/>
      <c r="GX239" s="76"/>
      <c r="GY239" s="76"/>
      <c r="GZ239" s="76"/>
      <c r="HA239" s="76"/>
      <c r="HB239" s="76"/>
      <c r="HC239" s="76"/>
      <c r="HD239" s="76"/>
      <c r="HE239" s="76"/>
      <c r="HF239" s="76"/>
      <c r="HG239" s="76"/>
      <c r="HH239" s="76"/>
      <c r="HI239" s="76"/>
      <c r="HJ239" s="76"/>
      <c r="HK239" s="76"/>
      <c r="HL239" s="76"/>
      <c r="HM239" s="76"/>
      <c r="HN239" s="76"/>
      <c r="HO239" s="76"/>
      <c r="HP239" s="76"/>
      <c r="HQ239" s="76"/>
      <c r="HR239" s="76"/>
      <c r="HS239" s="76"/>
      <c r="HT239" s="76"/>
      <c r="HU239" s="76"/>
      <c r="HV239" s="76"/>
      <c r="HW239" s="76"/>
      <c r="HX239" s="76"/>
      <c r="HY239" s="76"/>
      <c r="HZ239" s="76"/>
      <c r="IA239" s="76"/>
      <c r="IB239" s="76"/>
      <c r="IC239" s="76"/>
      <c r="ID239" s="76"/>
      <c r="IE239" s="76"/>
      <c r="IF239" s="76"/>
      <c r="IG239" s="76"/>
      <c r="IH239" s="76"/>
      <c r="II239" s="76"/>
      <c r="IJ239" s="76"/>
      <c r="IK239" s="76"/>
      <c r="IL239" s="76"/>
      <c r="IM239" s="76"/>
      <c r="IN239" s="76"/>
      <c r="IO239" s="76"/>
      <c r="IP239" s="76"/>
      <c r="IQ239" s="76"/>
    </row>
    <row r="240" spans="1:251" s="77" customFormat="1" ht="26.1" customHeight="1" x14ac:dyDescent="0.25">
      <c r="A240" s="73"/>
      <c r="B240" s="48">
        <v>235</v>
      </c>
      <c r="C240" s="49" t="s">
        <v>245</v>
      </c>
      <c r="D240" s="49" t="s">
        <v>5</v>
      </c>
      <c r="E240" s="48">
        <v>20</v>
      </c>
      <c r="F240" s="74">
        <v>8.57</v>
      </c>
      <c r="G240" s="51">
        <f t="shared" si="3"/>
        <v>171.4</v>
      </c>
      <c r="H240" s="50">
        <v>7103</v>
      </c>
      <c r="I240" s="50"/>
      <c r="J240" s="50"/>
      <c r="K240" s="81"/>
      <c r="L240" s="81"/>
      <c r="M240" s="81"/>
      <c r="N240" s="81"/>
      <c r="O240" s="81"/>
      <c r="P240" s="75"/>
      <c r="Q240" s="75"/>
      <c r="R240" s="75"/>
      <c r="S240" s="75"/>
      <c r="T240" s="75"/>
      <c r="U240" s="75"/>
      <c r="V240" s="75"/>
      <c r="W240" s="75"/>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c r="BI240" s="76"/>
      <c r="BJ240" s="76"/>
      <c r="BK240" s="76"/>
      <c r="BL240" s="76"/>
      <c r="BM240" s="76"/>
      <c r="BN240" s="76"/>
      <c r="BO240" s="76"/>
      <c r="BP240" s="76"/>
      <c r="BQ240" s="76"/>
      <c r="BR240" s="76"/>
      <c r="BS240" s="76"/>
      <c r="BT240" s="76"/>
      <c r="BU240" s="76"/>
      <c r="BV240" s="76"/>
      <c r="BW240" s="76"/>
      <c r="BX240" s="76"/>
      <c r="BY240" s="76"/>
      <c r="BZ240" s="76"/>
      <c r="CA240" s="76"/>
      <c r="CB240" s="76"/>
      <c r="CC240" s="76"/>
      <c r="CD240" s="76"/>
      <c r="CE240" s="76"/>
      <c r="CF240" s="76"/>
      <c r="CG240" s="76"/>
      <c r="CH240" s="76"/>
      <c r="CI240" s="76"/>
      <c r="CJ240" s="76"/>
      <c r="CK240" s="76"/>
      <c r="CL240" s="76"/>
      <c r="CM240" s="76"/>
      <c r="CN240" s="76"/>
      <c r="CO240" s="76"/>
      <c r="CP240" s="76"/>
      <c r="CQ240" s="76"/>
      <c r="CR240" s="76"/>
      <c r="CS240" s="76"/>
      <c r="CT240" s="76"/>
      <c r="CU240" s="76"/>
      <c r="CV240" s="76"/>
      <c r="CW240" s="76"/>
      <c r="CX240" s="76"/>
      <c r="CY240" s="76"/>
      <c r="CZ240" s="76"/>
      <c r="DA240" s="76"/>
      <c r="DB240" s="76"/>
      <c r="DC240" s="76"/>
      <c r="DD240" s="76"/>
      <c r="DE240" s="76"/>
      <c r="DF240" s="76"/>
      <c r="DG240" s="76"/>
      <c r="DH240" s="76"/>
      <c r="DI240" s="76"/>
      <c r="DJ240" s="76"/>
      <c r="DK240" s="76"/>
      <c r="DL240" s="76"/>
      <c r="DM240" s="76"/>
      <c r="DN240" s="76"/>
      <c r="DO240" s="76"/>
      <c r="DP240" s="76"/>
      <c r="DQ240" s="76"/>
      <c r="DR240" s="76"/>
      <c r="DS240" s="76"/>
      <c r="DT240" s="76"/>
      <c r="DU240" s="76"/>
      <c r="DV240" s="76"/>
      <c r="DW240" s="76"/>
      <c r="DX240" s="76"/>
      <c r="DY240" s="76"/>
      <c r="DZ240" s="76"/>
      <c r="EA240" s="76"/>
      <c r="EB240" s="76"/>
      <c r="EC240" s="76"/>
      <c r="ED240" s="76"/>
      <c r="EE240" s="76"/>
      <c r="EF240" s="76"/>
      <c r="EG240" s="76"/>
      <c r="EH240" s="76"/>
      <c r="EI240" s="76"/>
      <c r="EJ240" s="76"/>
      <c r="EK240" s="76"/>
      <c r="EL240" s="76"/>
      <c r="EM240" s="76"/>
      <c r="EN240" s="76"/>
      <c r="EO240" s="76"/>
      <c r="EP240" s="76"/>
      <c r="EQ240" s="76"/>
      <c r="ER240" s="76"/>
      <c r="ES240" s="76"/>
      <c r="ET240" s="76"/>
      <c r="EU240" s="76"/>
      <c r="EV240" s="76"/>
      <c r="EW240" s="76"/>
      <c r="EX240" s="76"/>
      <c r="EY240" s="76"/>
      <c r="EZ240" s="76"/>
      <c r="FA240" s="76"/>
      <c r="FB240" s="76"/>
      <c r="FC240" s="76"/>
      <c r="FD240" s="76"/>
      <c r="FE240" s="76"/>
      <c r="FF240" s="76"/>
      <c r="FG240" s="76"/>
      <c r="FH240" s="76"/>
      <c r="FI240" s="76"/>
      <c r="FJ240" s="76"/>
      <c r="FK240" s="76"/>
      <c r="FL240" s="76"/>
      <c r="FM240" s="76"/>
      <c r="FN240" s="76"/>
      <c r="FO240" s="76"/>
      <c r="FP240" s="76"/>
      <c r="FQ240" s="76"/>
      <c r="FR240" s="76"/>
      <c r="FS240" s="76"/>
      <c r="FT240" s="76"/>
      <c r="FU240" s="76"/>
      <c r="FV240" s="76"/>
      <c r="FW240" s="76"/>
      <c r="FX240" s="76"/>
      <c r="FY240" s="76"/>
      <c r="FZ240" s="76"/>
      <c r="GA240" s="76"/>
      <c r="GB240" s="76"/>
      <c r="GC240" s="76"/>
      <c r="GD240" s="76"/>
      <c r="GE240" s="76"/>
      <c r="GF240" s="76"/>
      <c r="GG240" s="76"/>
      <c r="GH240" s="76"/>
      <c r="GI240" s="76"/>
      <c r="GJ240" s="76"/>
      <c r="GK240" s="76"/>
      <c r="GL240" s="76"/>
      <c r="GM240" s="76"/>
      <c r="GN240" s="76"/>
      <c r="GO240" s="76"/>
      <c r="GP240" s="76"/>
      <c r="GQ240" s="76"/>
      <c r="GR240" s="76"/>
      <c r="GS240" s="76"/>
      <c r="GT240" s="76"/>
      <c r="GU240" s="76"/>
      <c r="GV240" s="76"/>
      <c r="GW240" s="76"/>
      <c r="GX240" s="76"/>
      <c r="GY240" s="76"/>
      <c r="GZ240" s="76"/>
      <c r="HA240" s="76"/>
      <c r="HB240" s="76"/>
      <c r="HC240" s="76"/>
      <c r="HD240" s="76"/>
      <c r="HE240" s="76"/>
      <c r="HF240" s="76"/>
      <c r="HG240" s="76"/>
      <c r="HH240" s="76"/>
      <c r="HI240" s="76"/>
      <c r="HJ240" s="76"/>
      <c r="HK240" s="76"/>
      <c r="HL240" s="76"/>
      <c r="HM240" s="76"/>
      <c r="HN240" s="76"/>
      <c r="HO240" s="76"/>
      <c r="HP240" s="76"/>
      <c r="HQ240" s="76"/>
      <c r="HR240" s="76"/>
      <c r="HS240" s="76"/>
      <c r="HT240" s="76"/>
      <c r="HU240" s="76"/>
      <c r="HV240" s="76"/>
      <c r="HW240" s="76"/>
      <c r="HX240" s="76"/>
      <c r="HY240" s="76"/>
      <c r="HZ240" s="76"/>
      <c r="IA240" s="76"/>
      <c r="IB240" s="76"/>
      <c r="IC240" s="76"/>
      <c r="ID240" s="76"/>
      <c r="IE240" s="76"/>
      <c r="IF240" s="76"/>
      <c r="IG240" s="76"/>
      <c r="IH240" s="76"/>
      <c r="II240" s="76"/>
      <c r="IJ240" s="76"/>
      <c r="IK240" s="76"/>
      <c r="IL240" s="76"/>
      <c r="IM240" s="76"/>
      <c r="IN240" s="76"/>
      <c r="IO240" s="76"/>
      <c r="IP240" s="76"/>
      <c r="IQ240" s="76"/>
    </row>
    <row r="241" spans="1:251" s="77" customFormat="1" ht="26.1" customHeight="1" x14ac:dyDescent="0.25">
      <c r="A241" s="73"/>
      <c r="B241" s="48">
        <v>236</v>
      </c>
      <c r="C241" s="49" t="s">
        <v>246</v>
      </c>
      <c r="D241" s="49" t="s">
        <v>5</v>
      </c>
      <c r="E241" s="48">
        <v>20</v>
      </c>
      <c r="F241" s="74">
        <v>11.07</v>
      </c>
      <c r="G241" s="51">
        <f t="shared" si="3"/>
        <v>221.4</v>
      </c>
      <c r="H241" s="50">
        <v>7091</v>
      </c>
      <c r="I241" s="50"/>
      <c r="J241" s="50"/>
      <c r="K241" s="81"/>
      <c r="L241" s="81"/>
      <c r="M241" s="81"/>
      <c r="N241" s="81"/>
      <c r="O241" s="81"/>
      <c r="P241" s="75"/>
      <c r="Q241" s="75"/>
      <c r="R241" s="75"/>
      <c r="S241" s="75"/>
      <c r="T241" s="75"/>
      <c r="U241" s="75"/>
      <c r="V241" s="75"/>
      <c r="W241" s="75"/>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76"/>
      <c r="BR241" s="76"/>
      <c r="BS241" s="76"/>
      <c r="BT241" s="76"/>
      <c r="BU241" s="76"/>
      <c r="BV241" s="76"/>
      <c r="BW241" s="76"/>
      <c r="BX241" s="76"/>
      <c r="BY241" s="76"/>
      <c r="BZ241" s="76"/>
      <c r="CA241" s="76"/>
      <c r="CB241" s="76"/>
      <c r="CC241" s="76"/>
      <c r="CD241" s="76"/>
      <c r="CE241" s="76"/>
      <c r="CF241" s="76"/>
      <c r="CG241" s="76"/>
      <c r="CH241" s="76"/>
      <c r="CI241" s="76"/>
      <c r="CJ241" s="76"/>
      <c r="CK241" s="76"/>
      <c r="CL241" s="76"/>
      <c r="CM241" s="76"/>
      <c r="CN241" s="76"/>
      <c r="CO241" s="76"/>
      <c r="CP241" s="76"/>
      <c r="CQ241" s="76"/>
      <c r="CR241" s="76"/>
      <c r="CS241" s="76"/>
      <c r="CT241" s="76"/>
      <c r="CU241" s="76"/>
      <c r="CV241" s="76"/>
      <c r="CW241" s="76"/>
      <c r="CX241" s="76"/>
      <c r="CY241" s="76"/>
      <c r="CZ241" s="76"/>
      <c r="DA241" s="76"/>
      <c r="DB241" s="76"/>
      <c r="DC241" s="76"/>
      <c r="DD241" s="76"/>
      <c r="DE241" s="76"/>
      <c r="DF241" s="76"/>
      <c r="DG241" s="76"/>
      <c r="DH241" s="76"/>
      <c r="DI241" s="76"/>
      <c r="DJ241" s="76"/>
      <c r="DK241" s="76"/>
      <c r="DL241" s="76"/>
      <c r="DM241" s="76"/>
      <c r="DN241" s="76"/>
      <c r="DO241" s="76"/>
      <c r="DP241" s="76"/>
      <c r="DQ241" s="76"/>
      <c r="DR241" s="76"/>
      <c r="DS241" s="76"/>
      <c r="DT241" s="76"/>
      <c r="DU241" s="76"/>
      <c r="DV241" s="76"/>
      <c r="DW241" s="76"/>
      <c r="DX241" s="76"/>
      <c r="DY241" s="76"/>
      <c r="DZ241" s="76"/>
      <c r="EA241" s="76"/>
      <c r="EB241" s="76"/>
      <c r="EC241" s="76"/>
      <c r="ED241" s="76"/>
      <c r="EE241" s="76"/>
      <c r="EF241" s="76"/>
      <c r="EG241" s="76"/>
      <c r="EH241" s="76"/>
      <c r="EI241" s="76"/>
      <c r="EJ241" s="76"/>
      <c r="EK241" s="76"/>
      <c r="EL241" s="76"/>
      <c r="EM241" s="76"/>
      <c r="EN241" s="76"/>
      <c r="EO241" s="76"/>
      <c r="EP241" s="76"/>
      <c r="EQ241" s="76"/>
      <c r="ER241" s="76"/>
      <c r="ES241" s="76"/>
      <c r="ET241" s="76"/>
      <c r="EU241" s="76"/>
      <c r="EV241" s="76"/>
      <c r="EW241" s="76"/>
      <c r="EX241" s="76"/>
      <c r="EY241" s="76"/>
      <c r="EZ241" s="76"/>
      <c r="FA241" s="76"/>
      <c r="FB241" s="76"/>
      <c r="FC241" s="76"/>
      <c r="FD241" s="76"/>
      <c r="FE241" s="76"/>
      <c r="FF241" s="76"/>
      <c r="FG241" s="76"/>
      <c r="FH241" s="76"/>
      <c r="FI241" s="76"/>
      <c r="FJ241" s="76"/>
      <c r="FK241" s="76"/>
      <c r="FL241" s="76"/>
      <c r="FM241" s="76"/>
      <c r="FN241" s="76"/>
      <c r="FO241" s="76"/>
      <c r="FP241" s="76"/>
      <c r="FQ241" s="76"/>
      <c r="FR241" s="76"/>
      <c r="FS241" s="76"/>
      <c r="FT241" s="76"/>
      <c r="FU241" s="76"/>
      <c r="FV241" s="76"/>
      <c r="FW241" s="76"/>
      <c r="FX241" s="76"/>
      <c r="FY241" s="76"/>
      <c r="FZ241" s="76"/>
      <c r="GA241" s="76"/>
      <c r="GB241" s="76"/>
      <c r="GC241" s="76"/>
      <c r="GD241" s="76"/>
      <c r="GE241" s="76"/>
      <c r="GF241" s="76"/>
      <c r="GG241" s="76"/>
      <c r="GH241" s="76"/>
      <c r="GI241" s="76"/>
      <c r="GJ241" s="76"/>
      <c r="GK241" s="76"/>
      <c r="GL241" s="76"/>
      <c r="GM241" s="76"/>
      <c r="GN241" s="76"/>
      <c r="GO241" s="76"/>
      <c r="GP241" s="76"/>
      <c r="GQ241" s="76"/>
      <c r="GR241" s="76"/>
      <c r="GS241" s="76"/>
      <c r="GT241" s="76"/>
      <c r="GU241" s="76"/>
      <c r="GV241" s="76"/>
      <c r="GW241" s="76"/>
      <c r="GX241" s="76"/>
      <c r="GY241" s="76"/>
      <c r="GZ241" s="76"/>
      <c r="HA241" s="76"/>
      <c r="HB241" s="76"/>
      <c r="HC241" s="76"/>
      <c r="HD241" s="76"/>
      <c r="HE241" s="76"/>
      <c r="HF241" s="76"/>
      <c r="HG241" s="76"/>
      <c r="HH241" s="76"/>
      <c r="HI241" s="76"/>
      <c r="HJ241" s="76"/>
      <c r="HK241" s="76"/>
      <c r="HL241" s="76"/>
      <c r="HM241" s="76"/>
      <c r="HN241" s="76"/>
      <c r="HO241" s="76"/>
      <c r="HP241" s="76"/>
      <c r="HQ241" s="76"/>
      <c r="HR241" s="76"/>
      <c r="HS241" s="76"/>
      <c r="HT241" s="76"/>
      <c r="HU241" s="76"/>
      <c r="HV241" s="76"/>
      <c r="HW241" s="76"/>
      <c r="HX241" s="76"/>
      <c r="HY241" s="76"/>
      <c r="HZ241" s="76"/>
      <c r="IA241" s="76"/>
      <c r="IB241" s="76"/>
      <c r="IC241" s="76"/>
      <c r="ID241" s="76"/>
      <c r="IE241" s="76"/>
      <c r="IF241" s="76"/>
      <c r="IG241" s="76"/>
      <c r="IH241" s="76"/>
      <c r="II241" s="76"/>
      <c r="IJ241" s="76"/>
      <c r="IK241" s="76"/>
      <c r="IL241" s="76"/>
      <c r="IM241" s="76"/>
      <c r="IN241" s="76"/>
      <c r="IO241" s="76"/>
      <c r="IP241" s="76"/>
      <c r="IQ241" s="76"/>
    </row>
    <row r="242" spans="1:251" s="77" customFormat="1" ht="26.1" customHeight="1" x14ac:dyDescent="0.25">
      <c r="A242" s="73"/>
      <c r="B242" s="48">
        <v>237</v>
      </c>
      <c r="C242" s="49" t="s">
        <v>247</v>
      </c>
      <c r="D242" s="49" t="s">
        <v>5</v>
      </c>
      <c r="E242" s="48">
        <v>20</v>
      </c>
      <c r="F242" s="74">
        <v>10.57</v>
      </c>
      <c r="G242" s="51">
        <f t="shared" si="3"/>
        <v>211.4</v>
      </c>
      <c r="H242" s="50">
        <v>11655</v>
      </c>
      <c r="I242" s="50"/>
      <c r="J242" s="50"/>
      <c r="K242" s="81"/>
      <c r="L242" s="81"/>
      <c r="M242" s="81"/>
      <c r="N242" s="81"/>
      <c r="O242" s="81"/>
      <c r="P242" s="75"/>
      <c r="Q242" s="75"/>
      <c r="R242" s="75"/>
      <c r="S242" s="75"/>
      <c r="T242" s="75"/>
      <c r="U242" s="75"/>
      <c r="V242" s="75"/>
      <c r="W242" s="75"/>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c r="ID242" s="76"/>
      <c r="IE242" s="76"/>
      <c r="IF242" s="76"/>
      <c r="IG242" s="76"/>
      <c r="IH242" s="76"/>
      <c r="II242" s="76"/>
      <c r="IJ242" s="76"/>
      <c r="IK242" s="76"/>
      <c r="IL242" s="76"/>
      <c r="IM242" s="76"/>
      <c r="IN242" s="76"/>
      <c r="IO242" s="76"/>
      <c r="IP242" s="76"/>
      <c r="IQ242" s="76"/>
    </row>
    <row r="243" spans="1:251" s="77" customFormat="1" ht="26.1" customHeight="1" x14ac:dyDescent="0.25">
      <c r="A243" s="73"/>
      <c r="B243" s="48">
        <v>238</v>
      </c>
      <c r="C243" s="49" t="s">
        <v>248</v>
      </c>
      <c r="D243" s="49" t="s">
        <v>5</v>
      </c>
      <c r="E243" s="48">
        <v>20</v>
      </c>
      <c r="F243" s="74">
        <v>11.06</v>
      </c>
      <c r="G243" s="51">
        <f t="shared" si="3"/>
        <v>221.20000000000002</v>
      </c>
      <c r="H243" s="50">
        <v>11656</v>
      </c>
      <c r="I243" s="50"/>
      <c r="J243" s="50"/>
      <c r="K243" s="81"/>
      <c r="L243" s="81"/>
      <c r="M243" s="81"/>
      <c r="N243" s="81"/>
      <c r="O243" s="81"/>
      <c r="P243" s="75"/>
      <c r="Q243" s="75"/>
      <c r="R243" s="75"/>
      <c r="S243" s="75"/>
      <c r="T243" s="75"/>
      <c r="U243" s="75"/>
      <c r="V243" s="75"/>
      <c r="W243" s="75"/>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c r="ID243" s="76"/>
      <c r="IE243" s="76"/>
      <c r="IF243" s="76"/>
      <c r="IG243" s="76"/>
      <c r="IH243" s="76"/>
      <c r="II243" s="76"/>
      <c r="IJ243" s="76"/>
      <c r="IK243" s="76"/>
      <c r="IL243" s="76"/>
      <c r="IM243" s="76"/>
      <c r="IN243" s="76"/>
      <c r="IO243" s="76"/>
      <c r="IP243" s="76"/>
      <c r="IQ243" s="76"/>
    </row>
    <row r="244" spans="1:251" s="77" customFormat="1" ht="26.1" customHeight="1" x14ac:dyDescent="0.25">
      <c r="A244" s="73"/>
      <c r="B244" s="48">
        <v>239</v>
      </c>
      <c r="C244" s="49" t="s">
        <v>249</v>
      </c>
      <c r="D244" s="49" t="s">
        <v>5</v>
      </c>
      <c r="E244" s="48">
        <v>20</v>
      </c>
      <c r="F244" s="74">
        <v>2.2400000000000002</v>
      </c>
      <c r="G244" s="51">
        <f t="shared" si="3"/>
        <v>44.800000000000004</v>
      </c>
      <c r="H244" s="50">
        <v>37948</v>
      </c>
      <c r="I244" s="50"/>
      <c r="J244" s="50"/>
      <c r="K244" s="81"/>
      <c r="L244" s="81"/>
      <c r="M244" s="81"/>
      <c r="N244" s="81"/>
      <c r="O244" s="81"/>
      <c r="P244" s="75"/>
      <c r="Q244" s="75"/>
      <c r="R244" s="75"/>
      <c r="S244" s="75"/>
      <c r="T244" s="75"/>
      <c r="U244" s="75"/>
      <c r="V244" s="75"/>
      <c r="W244" s="75"/>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c r="ID244" s="76"/>
      <c r="IE244" s="76"/>
      <c r="IF244" s="76"/>
      <c r="IG244" s="76"/>
      <c r="IH244" s="76"/>
      <c r="II244" s="76"/>
      <c r="IJ244" s="76"/>
      <c r="IK244" s="76"/>
      <c r="IL244" s="76"/>
      <c r="IM244" s="76"/>
      <c r="IN244" s="76"/>
      <c r="IO244" s="76"/>
      <c r="IP244" s="76"/>
      <c r="IQ244" s="76"/>
    </row>
    <row r="245" spans="1:251" s="77" customFormat="1" ht="26.1" customHeight="1" x14ac:dyDescent="0.25">
      <c r="A245" s="73"/>
      <c r="B245" s="48">
        <v>240</v>
      </c>
      <c r="C245" s="49" t="s">
        <v>250</v>
      </c>
      <c r="D245" s="49" t="s">
        <v>5</v>
      </c>
      <c r="E245" s="48">
        <v>20</v>
      </c>
      <c r="F245" s="74">
        <v>4.92</v>
      </c>
      <c r="G245" s="51">
        <f t="shared" si="3"/>
        <v>98.4</v>
      </c>
      <c r="H245" s="50">
        <v>7097</v>
      </c>
      <c r="I245" s="50"/>
      <c r="J245" s="50"/>
      <c r="K245" s="81"/>
      <c r="L245" s="81"/>
      <c r="M245" s="81"/>
      <c r="N245" s="81"/>
      <c r="O245" s="81"/>
      <c r="P245" s="75"/>
      <c r="Q245" s="75"/>
      <c r="R245" s="75"/>
      <c r="S245" s="75"/>
      <c r="T245" s="75"/>
      <c r="U245" s="75"/>
      <c r="V245" s="75"/>
      <c r="W245" s="75"/>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c r="AX245" s="76"/>
      <c r="AY245" s="76"/>
      <c r="AZ245" s="76"/>
      <c r="BA245" s="76"/>
      <c r="BB245" s="76"/>
      <c r="BC245" s="76"/>
      <c r="BD245" s="76"/>
      <c r="BE245" s="76"/>
      <c r="BF245" s="76"/>
      <c r="BG245" s="76"/>
      <c r="BH245" s="76"/>
      <c r="BI245" s="76"/>
      <c r="BJ245" s="76"/>
      <c r="BK245" s="76"/>
      <c r="BL245" s="76"/>
      <c r="BM245" s="76"/>
      <c r="BN245" s="76"/>
      <c r="BO245" s="76"/>
      <c r="BP245" s="76"/>
      <c r="BQ245" s="76"/>
      <c r="BR245" s="76"/>
      <c r="BS245" s="76"/>
      <c r="BT245" s="76"/>
      <c r="BU245" s="76"/>
      <c r="BV245" s="76"/>
      <c r="BW245" s="76"/>
      <c r="BX245" s="76"/>
      <c r="BY245" s="76"/>
      <c r="BZ245" s="76"/>
      <c r="CA245" s="76"/>
      <c r="CB245" s="76"/>
      <c r="CC245" s="76"/>
      <c r="CD245" s="76"/>
      <c r="CE245" s="76"/>
      <c r="CF245" s="76"/>
      <c r="CG245" s="76"/>
      <c r="CH245" s="76"/>
      <c r="CI245" s="76"/>
      <c r="CJ245" s="76"/>
      <c r="CK245" s="76"/>
      <c r="CL245" s="76"/>
      <c r="CM245" s="76"/>
      <c r="CN245" s="76"/>
      <c r="CO245" s="76"/>
      <c r="CP245" s="76"/>
      <c r="CQ245" s="76"/>
      <c r="CR245" s="76"/>
      <c r="CS245" s="76"/>
      <c r="CT245" s="76"/>
      <c r="CU245" s="76"/>
      <c r="CV245" s="76"/>
      <c r="CW245" s="76"/>
      <c r="CX245" s="76"/>
      <c r="CY245" s="76"/>
      <c r="CZ245" s="76"/>
      <c r="DA245" s="76"/>
      <c r="DB245" s="76"/>
      <c r="DC245" s="76"/>
      <c r="DD245" s="76"/>
      <c r="DE245" s="76"/>
      <c r="DF245" s="76"/>
      <c r="DG245" s="76"/>
      <c r="DH245" s="76"/>
      <c r="DI245" s="76"/>
      <c r="DJ245" s="76"/>
      <c r="DK245" s="76"/>
      <c r="DL245" s="76"/>
      <c r="DM245" s="76"/>
      <c r="DN245" s="76"/>
      <c r="DO245" s="76"/>
      <c r="DP245" s="76"/>
      <c r="DQ245" s="76"/>
      <c r="DR245" s="76"/>
      <c r="DS245" s="76"/>
      <c r="DT245" s="76"/>
      <c r="DU245" s="76"/>
      <c r="DV245" s="76"/>
      <c r="DW245" s="76"/>
      <c r="DX245" s="76"/>
      <c r="DY245" s="76"/>
      <c r="DZ245" s="76"/>
      <c r="EA245" s="76"/>
      <c r="EB245" s="76"/>
      <c r="EC245" s="76"/>
      <c r="ED245" s="76"/>
      <c r="EE245" s="76"/>
      <c r="EF245" s="76"/>
      <c r="EG245" s="76"/>
      <c r="EH245" s="76"/>
      <c r="EI245" s="76"/>
      <c r="EJ245" s="76"/>
      <c r="EK245" s="76"/>
      <c r="EL245" s="76"/>
      <c r="EM245" s="76"/>
      <c r="EN245" s="76"/>
      <c r="EO245" s="76"/>
      <c r="EP245" s="76"/>
      <c r="EQ245" s="76"/>
      <c r="ER245" s="76"/>
      <c r="ES245" s="76"/>
      <c r="ET245" s="76"/>
      <c r="EU245" s="76"/>
      <c r="EV245" s="76"/>
      <c r="EW245" s="76"/>
      <c r="EX245" s="76"/>
      <c r="EY245" s="76"/>
      <c r="EZ245" s="76"/>
      <c r="FA245" s="76"/>
      <c r="FB245" s="76"/>
      <c r="FC245" s="76"/>
      <c r="FD245" s="76"/>
      <c r="FE245" s="76"/>
      <c r="FF245" s="76"/>
      <c r="FG245" s="76"/>
      <c r="FH245" s="76"/>
      <c r="FI245" s="76"/>
      <c r="FJ245" s="76"/>
      <c r="FK245" s="76"/>
      <c r="FL245" s="76"/>
      <c r="FM245" s="76"/>
      <c r="FN245" s="76"/>
      <c r="FO245" s="76"/>
      <c r="FP245" s="76"/>
      <c r="FQ245" s="76"/>
      <c r="FR245" s="76"/>
      <c r="FS245" s="76"/>
      <c r="FT245" s="76"/>
      <c r="FU245" s="76"/>
      <c r="FV245" s="76"/>
      <c r="FW245" s="76"/>
      <c r="FX245" s="76"/>
      <c r="FY245" s="76"/>
      <c r="FZ245" s="76"/>
      <c r="GA245" s="76"/>
      <c r="GB245" s="76"/>
      <c r="GC245" s="76"/>
      <c r="GD245" s="76"/>
      <c r="GE245" s="76"/>
      <c r="GF245" s="76"/>
      <c r="GG245" s="76"/>
      <c r="GH245" s="76"/>
      <c r="GI245" s="76"/>
      <c r="GJ245" s="76"/>
      <c r="GK245" s="76"/>
      <c r="GL245" s="76"/>
      <c r="GM245" s="76"/>
      <c r="GN245" s="76"/>
      <c r="GO245" s="76"/>
      <c r="GP245" s="76"/>
      <c r="GQ245" s="76"/>
      <c r="GR245" s="76"/>
      <c r="GS245" s="76"/>
      <c r="GT245" s="76"/>
      <c r="GU245" s="76"/>
      <c r="GV245" s="76"/>
      <c r="GW245" s="76"/>
      <c r="GX245" s="76"/>
      <c r="GY245" s="76"/>
      <c r="GZ245" s="76"/>
      <c r="HA245" s="76"/>
      <c r="HB245" s="76"/>
      <c r="HC245" s="76"/>
      <c r="HD245" s="76"/>
      <c r="HE245" s="76"/>
      <c r="HF245" s="76"/>
      <c r="HG245" s="76"/>
      <c r="HH245" s="76"/>
      <c r="HI245" s="76"/>
      <c r="HJ245" s="76"/>
      <c r="HK245" s="76"/>
      <c r="HL245" s="76"/>
      <c r="HM245" s="76"/>
      <c r="HN245" s="76"/>
      <c r="HO245" s="76"/>
      <c r="HP245" s="76"/>
      <c r="HQ245" s="76"/>
      <c r="HR245" s="76"/>
      <c r="HS245" s="76"/>
      <c r="HT245" s="76"/>
      <c r="HU245" s="76"/>
      <c r="HV245" s="76"/>
      <c r="HW245" s="76"/>
      <c r="HX245" s="76"/>
      <c r="HY245" s="76"/>
      <c r="HZ245" s="76"/>
      <c r="IA245" s="76"/>
      <c r="IB245" s="76"/>
      <c r="IC245" s="76"/>
      <c r="ID245" s="76"/>
      <c r="IE245" s="76"/>
      <c r="IF245" s="76"/>
      <c r="IG245" s="76"/>
      <c r="IH245" s="76"/>
      <c r="II245" s="76"/>
      <c r="IJ245" s="76"/>
      <c r="IK245" s="76"/>
      <c r="IL245" s="76"/>
      <c r="IM245" s="76"/>
      <c r="IN245" s="76"/>
      <c r="IO245" s="76"/>
      <c r="IP245" s="76"/>
      <c r="IQ245" s="76"/>
    </row>
    <row r="246" spans="1:251" s="77" customFormat="1" ht="26.1" customHeight="1" x14ac:dyDescent="0.25">
      <c r="A246" s="73"/>
      <c r="B246" s="48">
        <v>241</v>
      </c>
      <c r="C246" s="49" t="s">
        <v>251</v>
      </c>
      <c r="D246" s="49" t="s">
        <v>5</v>
      </c>
      <c r="E246" s="48">
        <v>20</v>
      </c>
      <c r="F246" s="74">
        <v>9.64</v>
      </c>
      <c r="G246" s="51">
        <f t="shared" si="3"/>
        <v>192.8</v>
      </c>
      <c r="H246" s="50">
        <v>11657</v>
      </c>
      <c r="I246" s="50"/>
      <c r="J246" s="50"/>
      <c r="K246" s="81"/>
      <c r="L246" s="81"/>
      <c r="M246" s="81"/>
      <c r="N246" s="81"/>
      <c r="O246" s="81"/>
      <c r="P246" s="75"/>
      <c r="Q246" s="75"/>
      <c r="R246" s="75"/>
      <c r="S246" s="75"/>
      <c r="T246" s="75"/>
      <c r="U246" s="75"/>
      <c r="V246" s="75"/>
      <c r="W246" s="75"/>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c r="CE246" s="76"/>
      <c r="CF246" s="76"/>
      <c r="CG246" s="76"/>
      <c r="CH246" s="76"/>
      <c r="CI246" s="76"/>
      <c r="CJ246" s="76"/>
      <c r="CK246" s="76"/>
      <c r="CL246" s="76"/>
      <c r="CM246" s="76"/>
      <c r="CN246" s="76"/>
      <c r="CO246" s="76"/>
      <c r="CP246" s="76"/>
      <c r="CQ246" s="76"/>
      <c r="CR246" s="76"/>
      <c r="CS246" s="76"/>
      <c r="CT246" s="76"/>
      <c r="CU246" s="76"/>
      <c r="CV246" s="76"/>
      <c r="CW246" s="76"/>
      <c r="CX246" s="76"/>
      <c r="CY246" s="76"/>
      <c r="CZ246" s="76"/>
      <c r="DA246" s="76"/>
      <c r="DB246" s="76"/>
      <c r="DC246" s="76"/>
      <c r="DD246" s="76"/>
      <c r="DE246" s="76"/>
      <c r="DF246" s="76"/>
      <c r="DG246" s="76"/>
      <c r="DH246" s="76"/>
      <c r="DI246" s="76"/>
      <c r="DJ246" s="76"/>
      <c r="DK246" s="76"/>
      <c r="DL246" s="76"/>
      <c r="DM246" s="76"/>
      <c r="DN246" s="76"/>
      <c r="DO246" s="76"/>
      <c r="DP246" s="76"/>
      <c r="DQ246" s="76"/>
      <c r="DR246" s="76"/>
      <c r="DS246" s="76"/>
      <c r="DT246" s="76"/>
      <c r="DU246" s="76"/>
      <c r="DV246" s="76"/>
      <c r="DW246" s="76"/>
      <c r="DX246" s="76"/>
      <c r="DY246" s="76"/>
      <c r="DZ246" s="76"/>
      <c r="EA246" s="76"/>
      <c r="EB246" s="76"/>
      <c r="EC246" s="76"/>
      <c r="ED246" s="76"/>
      <c r="EE246" s="76"/>
      <c r="EF246" s="76"/>
      <c r="EG246" s="76"/>
      <c r="EH246" s="76"/>
      <c r="EI246" s="76"/>
      <c r="EJ246" s="76"/>
      <c r="EK246" s="76"/>
      <c r="EL246" s="76"/>
      <c r="EM246" s="76"/>
      <c r="EN246" s="76"/>
      <c r="EO246" s="76"/>
      <c r="EP246" s="76"/>
      <c r="EQ246" s="76"/>
      <c r="ER246" s="76"/>
      <c r="ES246" s="76"/>
      <c r="ET246" s="76"/>
      <c r="EU246" s="76"/>
      <c r="EV246" s="76"/>
      <c r="EW246" s="76"/>
      <c r="EX246" s="76"/>
      <c r="EY246" s="76"/>
      <c r="EZ246" s="76"/>
      <c r="FA246" s="76"/>
      <c r="FB246" s="76"/>
      <c r="FC246" s="76"/>
      <c r="FD246" s="76"/>
      <c r="FE246" s="76"/>
      <c r="FF246" s="76"/>
      <c r="FG246" s="76"/>
      <c r="FH246" s="76"/>
      <c r="FI246" s="76"/>
      <c r="FJ246" s="76"/>
      <c r="FK246" s="76"/>
      <c r="FL246" s="76"/>
      <c r="FM246" s="76"/>
      <c r="FN246" s="76"/>
      <c r="FO246" s="76"/>
      <c r="FP246" s="76"/>
      <c r="FQ246" s="76"/>
      <c r="FR246" s="76"/>
      <c r="FS246" s="76"/>
      <c r="FT246" s="76"/>
      <c r="FU246" s="76"/>
      <c r="FV246" s="76"/>
      <c r="FW246" s="76"/>
      <c r="FX246" s="76"/>
      <c r="FY246" s="76"/>
      <c r="FZ246" s="76"/>
      <c r="GA246" s="76"/>
      <c r="GB246" s="76"/>
      <c r="GC246" s="76"/>
      <c r="GD246" s="76"/>
      <c r="GE246" s="76"/>
      <c r="GF246" s="76"/>
      <c r="GG246" s="76"/>
      <c r="GH246" s="76"/>
      <c r="GI246" s="76"/>
      <c r="GJ246" s="76"/>
      <c r="GK246" s="76"/>
      <c r="GL246" s="76"/>
      <c r="GM246" s="76"/>
      <c r="GN246" s="76"/>
      <c r="GO246" s="76"/>
      <c r="GP246" s="76"/>
      <c r="GQ246" s="76"/>
      <c r="GR246" s="76"/>
      <c r="GS246" s="76"/>
      <c r="GT246" s="76"/>
      <c r="GU246" s="76"/>
      <c r="GV246" s="76"/>
      <c r="GW246" s="76"/>
      <c r="GX246" s="76"/>
      <c r="GY246" s="76"/>
      <c r="GZ246" s="76"/>
      <c r="HA246" s="76"/>
      <c r="HB246" s="76"/>
      <c r="HC246" s="76"/>
      <c r="HD246" s="76"/>
      <c r="HE246" s="76"/>
      <c r="HF246" s="76"/>
      <c r="HG246" s="76"/>
      <c r="HH246" s="76"/>
      <c r="HI246" s="76"/>
      <c r="HJ246" s="76"/>
      <c r="HK246" s="76"/>
      <c r="HL246" s="76"/>
      <c r="HM246" s="76"/>
      <c r="HN246" s="76"/>
      <c r="HO246" s="76"/>
      <c r="HP246" s="76"/>
      <c r="HQ246" s="76"/>
      <c r="HR246" s="76"/>
      <c r="HS246" s="76"/>
      <c r="HT246" s="76"/>
      <c r="HU246" s="76"/>
      <c r="HV246" s="76"/>
      <c r="HW246" s="76"/>
      <c r="HX246" s="76"/>
      <c r="HY246" s="76"/>
      <c r="HZ246" s="76"/>
      <c r="IA246" s="76"/>
      <c r="IB246" s="76"/>
      <c r="IC246" s="76"/>
      <c r="ID246" s="76"/>
      <c r="IE246" s="76"/>
      <c r="IF246" s="76"/>
      <c r="IG246" s="76"/>
      <c r="IH246" s="76"/>
      <c r="II246" s="76"/>
      <c r="IJ246" s="76"/>
      <c r="IK246" s="76"/>
      <c r="IL246" s="76"/>
      <c r="IM246" s="76"/>
      <c r="IN246" s="76"/>
      <c r="IO246" s="76"/>
      <c r="IP246" s="76"/>
      <c r="IQ246" s="76"/>
    </row>
    <row r="247" spans="1:251" s="77" customFormat="1" ht="26.1" customHeight="1" x14ac:dyDescent="0.25">
      <c r="A247" s="73"/>
      <c r="B247" s="48">
        <v>242</v>
      </c>
      <c r="C247" s="49" t="s">
        <v>252</v>
      </c>
      <c r="D247" s="49" t="s">
        <v>5</v>
      </c>
      <c r="E247" s="48">
        <v>20</v>
      </c>
      <c r="F247" s="74">
        <v>9.82</v>
      </c>
      <c r="G247" s="51">
        <f t="shared" si="3"/>
        <v>196.4</v>
      </c>
      <c r="H247" s="50">
        <v>11658</v>
      </c>
      <c r="I247" s="50"/>
      <c r="J247" s="50"/>
      <c r="K247" s="81"/>
      <c r="L247" s="81"/>
      <c r="M247" s="81"/>
      <c r="N247" s="81"/>
      <c r="O247" s="81"/>
      <c r="P247" s="75"/>
      <c r="Q247" s="75"/>
      <c r="R247" s="75"/>
      <c r="S247" s="75"/>
      <c r="T247" s="75"/>
      <c r="U247" s="75"/>
      <c r="V247" s="75"/>
      <c r="W247" s="75"/>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c r="CE247" s="76"/>
      <c r="CF247" s="76"/>
      <c r="CG247" s="76"/>
      <c r="CH247" s="76"/>
      <c r="CI247" s="76"/>
      <c r="CJ247" s="76"/>
      <c r="CK247" s="76"/>
      <c r="CL247" s="76"/>
      <c r="CM247" s="76"/>
      <c r="CN247" s="76"/>
      <c r="CO247" s="76"/>
      <c r="CP247" s="76"/>
      <c r="CQ247" s="76"/>
      <c r="CR247" s="76"/>
      <c r="CS247" s="76"/>
      <c r="CT247" s="76"/>
      <c r="CU247" s="76"/>
      <c r="CV247" s="76"/>
      <c r="CW247" s="76"/>
      <c r="CX247" s="76"/>
      <c r="CY247" s="76"/>
      <c r="CZ247" s="76"/>
      <c r="DA247" s="76"/>
      <c r="DB247" s="76"/>
      <c r="DC247" s="76"/>
      <c r="DD247" s="76"/>
      <c r="DE247" s="76"/>
      <c r="DF247" s="76"/>
      <c r="DG247" s="76"/>
      <c r="DH247" s="76"/>
      <c r="DI247" s="76"/>
      <c r="DJ247" s="76"/>
      <c r="DK247" s="76"/>
      <c r="DL247" s="76"/>
      <c r="DM247" s="76"/>
      <c r="DN247" s="76"/>
      <c r="DO247" s="76"/>
      <c r="DP247" s="76"/>
      <c r="DQ247" s="76"/>
      <c r="DR247" s="76"/>
      <c r="DS247" s="76"/>
      <c r="DT247" s="76"/>
      <c r="DU247" s="76"/>
      <c r="DV247" s="76"/>
      <c r="DW247" s="76"/>
      <c r="DX247" s="76"/>
      <c r="DY247" s="76"/>
      <c r="DZ247" s="76"/>
      <c r="EA247" s="76"/>
      <c r="EB247" s="76"/>
      <c r="EC247" s="76"/>
      <c r="ED247" s="76"/>
      <c r="EE247" s="76"/>
      <c r="EF247" s="76"/>
      <c r="EG247" s="76"/>
      <c r="EH247" s="76"/>
      <c r="EI247" s="76"/>
      <c r="EJ247" s="76"/>
      <c r="EK247" s="76"/>
      <c r="EL247" s="76"/>
      <c r="EM247" s="76"/>
      <c r="EN247" s="76"/>
      <c r="EO247" s="76"/>
      <c r="EP247" s="76"/>
      <c r="EQ247" s="76"/>
      <c r="ER247" s="76"/>
      <c r="ES247" s="76"/>
      <c r="ET247" s="76"/>
      <c r="EU247" s="76"/>
      <c r="EV247" s="76"/>
      <c r="EW247" s="76"/>
      <c r="EX247" s="76"/>
      <c r="EY247" s="76"/>
      <c r="EZ247" s="76"/>
      <c r="FA247" s="76"/>
      <c r="FB247" s="76"/>
      <c r="FC247" s="76"/>
      <c r="FD247" s="76"/>
      <c r="FE247" s="76"/>
      <c r="FF247" s="76"/>
      <c r="FG247" s="76"/>
      <c r="FH247" s="76"/>
      <c r="FI247" s="76"/>
      <c r="FJ247" s="76"/>
      <c r="FK247" s="76"/>
      <c r="FL247" s="76"/>
      <c r="FM247" s="76"/>
      <c r="FN247" s="76"/>
      <c r="FO247" s="76"/>
      <c r="FP247" s="76"/>
      <c r="FQ247" s="76"/>
      <c r="FR247" s="76"/>
      <c r="FS247" s="76"/>
      <c r="FT247" s="76"/>
      <c r="FU247" s="76"/>
      <c r="FV247" s="76"/>
      <c r="FW247" s="76"/>
      <c r="FX247" s="76"/>
      <c r="FY247" s="76"/>
      <c r="FZ247" s="76"/>
      <c r="GA247" s="76"/>
      <c r="GB247" s="76"/>
      <c r="GC247" s="76"/>
      <c r="GD247" s="76"/>
      <c r="GE247" s="76"/>
      <c r="GF247" s="76"/>
      <c r="GG247" s="76"/>
      <c r="GH247" s="76"/>
      <c r="GI247" s="76"/>
      <c r="GJ247" s="76"/>
      <c r="GK247" s="76"/>
      <c r="GL247" s="76"/>
      <c r="GM247" s="76"/>
      <c r="GN247" s="76"/>
      <c r="GO247" s="76"/>
      <c r="GP247" s="76"/>
      <c r="GQ247" s="76"/>
      <c r="GR247" s="76"/>
      <c r="GS247" s="76"/>
      <c r="GT247" s="76"/>
      <c r="GU247" s="76"/>
      <c r="GV247" s="76"/>
      <c r="GW247" s="76"/>
      <c r="GX247" s="76"/>
      <c r="GY247" s="76"/>
      <c r="GZ247" s="76"/>
      <c r="HA247" s="76"/>
      <c r="HB247" s="76"/>
      <c r="HC247" s="76"/>
      <c r="HD247" s="76"/>
      <c r="HE247" s="76"/>
      <c r="HF247" s="76"/>
      <c r="HG247" s="76"/>
      <c r="HH247" s="76"/>
      <c r="HI247" s="76"/>
      <c r="HJ247" s="76"/>
      <c r="HK247" s="76"/>
      <c r="HL247" s="76"/>
      <c r="HM247" s="76"/>
      <c r="HN247" s="76"/>
      <c r="HO247" s="76"/>
      <c r="HP247" s="76"/>
      <c r="HQ247" s="76"/>
      <c r="HR247" s="76"/>
      <c r="HS247" s="76"/>
      <c r="HT247" s="76"/>
      <c r="HU247" s="76"/>
      <c r="HV247" s="76"/>
      <c r="HW247" s="76"/>
      <c r="HX247" s="76"/>
      <c r="HY247" s="76"/>
      <c r="HZ247" s="76"/>
      <c r="IA247" s="76"/>
      <c r="IB247" s="76"/>
      <c r="IC247" s="76"/>
      <c r="ID247" s="76"/>
      <c r="IE247" s="76"/>
      <c r="IF247" s="76"/>
      <c r="IG247" s="76"/>
      <c r="IH247" s="76"/>
      <c r="II247" s="76"/>
      <c r="IJ247" s="76"/>
      <c r="IK247" s="76"/>
      <c r="IL247" s="76"/>
      <c r="IM247" s="76"/>
      <c r="IN247" s="76"/>
      <c r="IO247" s="76"/>
      <c r="IP247" s="76"/>
      <c r="IQ247" s="76"/>
    </row>
    <row r="248" spans="1:251" s="77" customFormat="1" ht="26.1" customHeight="1" x14ac:dyDescent="0.25">
      <c r="A248" s="73"/>
      <c r="B248" s="48">
        <v>243</v>
      </c>
      <c r="C248" s="49" t="s">
        <v>253</v>
      </c>
      <c r="D248" s="49" t="s">
        <v>5</v>
      </c>
      <c r="E248" s="48">
        <v>10</v>
      </c>
      <c r="F248" s="74">
        <v>133.53</v>
      </c>
      <c r="G248" s="51">
        <f t="shared" si="3"/>
        <v>1335.3</v>
      </c>
      <c r="H248" s="50">
        <v>7146</v>
      </c>
      <c r="I248" s="50"/>
      <c r="J248" s="50"/>
      <c r="K248" s="81"/>
      <c r="L248" s="81"/>
      <c r="M248" s="81"/>
      <c r="N248" s="81"/>
      <c r="O248" s="81"/>
      <c r="P248" s="75"/>
      <c r="Q248" s="75"/>
      <c r="R248" s="75"/>
      <c r="S248" s="75"/>
      <c r="T248" s="75"/>
      <c r="U248" s="75"/>
      <c r="V248" s="75"/>
      <c r="W248" s="75"/>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c r="AX248" s="76"/>
      <c r="AY248" s="76"/>
      <c r="AZ248" s="76"/>
      <c r="BA248" s="76"/>
      <c r="BB248" s="76"/>
      <c r="BC248" s="76"/>
      <c r="BD248" s="76"/>
      <c r="BE248" s="76"/>
      <c r="BF248" s="76"/>
      <c r="BG248" s="76"/>
      <c r="BH248" s="76"/>
      <c r="BI248" s="76"/>
      <c r="BJ248" s="76"/>
      <c r="BK248" s="76"/>
      <c r="BL248" s="76"/>
      <c r="BM248" s="76"/>
      <c r="BN248" s="76"/>
      <c r="BO248" s="76"/>
      <c r="BP248" s="76"/>
      <c r="BQ248" s="76"/>
      <c r="BR248" s="76"/>
      <c r="BS248" s="76"/>
      <c r="BT248" s="76"/>
      <c r="BU248" s="76"/>
      <c r="BV248" s="76"/>
      <c r="BW248" s="76"/>
      <c r="BX248" s="76"/>
      <c r="BY248" s="76"/>
      <c r="BZ248" s="76"/>
      <c r="CA248" s="76"/>
      <c r="CB248" s="76"/>
      <c r="CC248" s="76"/>
      <c r="CD248" s="76"/>
      <c r="CE248" s="76"/>
      <c r="CF248" s="76"/>
      <c r="CG248" s="76"/>
      <c r="CH248" s="76"/>
      <c r="CI248" s="76"/>
      <c r="CJ248" s="76"/>
      <c r="CK248" s="76"/>
      <c r="CL248" s="76"/>
      <c r="CM248" s="76"/>
      <c r="CN248" s="76"/>
      <c r="CO248" s="76"/>
      <c r="CP248" s="76"/>
      <c r="CQ248" s="76"/>
      <c r="CR248" s="76"/>
      <c r="CS248" s="76"/>
      <c r="CT248" s="76"/>
      <c r="CU248" s="76"/>
      <c r="CV248" s="76"/>
      <c r="CW248" s="76"/>
      <c r="CX248" s="76"/>
      <c r="CY248" s="76"/>
      <c r="CZ248" s="76"/>
      <c r="DA248" s="76"/>
      <c r="DB248" s="76"/>
      <c r="DC248" s="76"/>
      <c r="DD248" s="76"/>
      <c r="DE248" s="76"/>
      <c r="DF248" s="76"/>
      <c r="DG248" s="76"/>
      <c r="DH248" s="76"/>
      <c r="DI248" s="76"/>
      <c r="DJ248" s="76"/>
      <c r="DK248" s="76"/>
      <c r="DL248" s="76"/>
      <c r="DM248" s="76"/>
      <c r="DN248" s="76"/>
      <c r="DO248" s="76"/>
      <c r="DP248" s="76"/>
      <c r="DQ248" s="76"/>
      <c r="DR248" s="76"/>
      <c r="DS248" s="76"/>
      <c r="DT248" s="76"/>
      <c r="DU248" s="76"/>
      <c r="DV248" s="76"/>
      <c r="DW248" s="76"/>
      <c r="DX248" s="76"/>
      <c r="DY248" s="76"/>
      <c r="DZ248" s="76"/>
      <c r="EA248" s="76"/>
      <c r="EB248" s="76"/>
      <c r="EC248" s="76"/>
      <c r="ED248" s="76"/>
      <c r="EE248" s="76"/>
      <c r="EF248" s="76"/>
      <c r="EG248" s="76"/>
      <c r="EH248" s="76"/>
      <c r="EI248" s="76"/>
      <c r="EJ248" s="76"/>
      <c r="EK248" s="76"/>
      <c r="EL248" s="76"/>
      <c r="EM248" s="76"/>
      <c r="EN248" s="76"/>
      <c r="EO248" s="76"/>
      <c r="EP248" s="76"/>
      <c r="EQ248" s="76"/>
      <c r="ER248" s="76"/>
      <c r="ES248" s="76"/>
      <c r="ET248" s="76"/>
      <c r="EU248" s="76"/>
      <c r="EV248" s="76"/>
      <c r="EW248" s="76"/>
      <c r="EX248" s="76"/>
      <c r="EY248" s="76"/>
      <c r="EZ248" s="76"/>
      <c r="FA248" s="76"/>
      <c r="FB248" s="76"/>
      <c r="FC248" s="76"/>
      <c r="FD248" s="76"/>
      <c r="FE248" s="76"/>
      <c r="FF248" s="76"/>
      <c r="FG248" s="76"/>
      <c r="FH248" s="76"/>
      <c r="FI248" s="76"/>
      <c r="FJ248" s="76"/>
      <c r="FK248" s="76"/>
      <c r="FL248" s="76"/>
      <c r="FM248" s="76"/>
      <c r="FN248" s="76"/>
      <c r="FO248" s="76"/>
      <c r="FP248" s="76"/>
      <c r="FQ248" s="76"/>
      <c r="FR248" s="76"/>
      <c r="FS248" s="76"/>
      <c r="FT248" s="76"/>
      <c r="FU248" s="76"/>
      <c r="FV248" s="76"/>
      <c r="FW248" s="76"/>
      <c r="FX248" s="76"/>
      <c r="FY248" s="76"/>
      <c r="FZ248" s="76"/>
      <c r="GA248" s="76"/>
      <c r="GB248" s="76"/>
      <c r="GC248" s="76"/>
      <c r="GD248" s="76"/>
      <c r="GE248" s="76"/>
      <c r="GF248" s="76"/>
      <c r="GG248" s="76"/>
      <c r="GH248" s="76"/>
      <c r="GI248" s="76"/>
      <c r="GJ248" s="76"/>
      <c r="GK248" s="76"/>
      <c r="GL248" s="76"/>
      <c r="GM248" s="76"/>
      <c r="GN248" s="76"/>
      <c r="GO248" s="76"/>
      <c r="GP248" s="76"/>
      <c r="GQ248" s="76"/>
      <c r="GR248" s="76"/>
      <c r="GS248" s="76"/>
      <c r="GT248" s="76"/>
      <c r="GU248" s="76"/>
      <c r="GV248" s="76"/>
      <c r="GW248" s="76"/>
      <c r="GX248" s="76"/>
      <c r="GY248" s="76"/>
      <c r="GZ248" s="76"/>
      <c r="HA248" s="76"/>
      <c r="HB248" s="76"/>
      <c r="HC248" s="76"/>
      <c r="HD248" s="76"/>
      <c r="HE248" s="76"/>
      <c r="HF248" s="76"/>
      <c r="HG248" s="76"/>
      <c r="HH248" s="76"/>
      <c r="HI248" s="76"/>
      <c r="HJ248" s="76"/>
      <c r="HK248" s="76"/>
      <c r="HL248" s="76"/>
      <c r="HM248" s="76"/>
      <c r="HN248" s="76"/>
      <c r="HO248" s="76"/>
      <c r="HP248" s="76"/>
      <c r="HQ248" s="76"/>
      <c r="HR248" s="76"/>
      <c r="HS248" s="76"/>
      <c r="HT248" s="76"/>
      <c r="HU248" s="76"/>
      <c r="HV248" s="76"/>
      <c r="HW248" s="76"/>
      <c r="HX248" s="76"/>
      <c r="HY248" s="76"/>
      <c r="HZ248" s="76"/>
      <c r="IA248" s="76"/>
      <c r="IB248" s="76"/>
      <c r="IC248" s="76"/>
      <c r="ID248" s="76"/>
      <c r="IE248" s="76"/>
      <c r="IF248" s="76"/>
      <c r="IG248" s="76"/>
      <c r="IH248" s="76"/>
      <c r="II248" s="76"/>
      <c r="IJ248" s="76"/>
      <c r="IK248" s="76"/>
      <c r="IL248" s="76"/>
      <c r="IM248" s="76"/>
      <c r="IN248" s="76"/>
      <c r="IO248" s="76"/>
      <c r="IP248" s="76"/>
      <c r="IQ248" s="76"/>
    </row>
    <row r="249" spans="1:251" s="77" customFormat="1" ht="26.1" customHeight="1" x14ac:dyDescent="0.25">
      <c r="A249" s="73"/>
      <c r="B249" s="48">
        <v>244</v>
      </c>
      <c r="C249" s="49" t="s">
        <v>254</v>
      </c>
      <c r="D249" s="49" t="s">
        <v>5</v>
      </c>
      <c r="E249" s="48">
        <v>40</v>
      </c>
      <c r="F249" s="74">
        <v>0.75</v>
      </c>
      <c r="G249" s="51">
        <f t="shared" si="3"/>
        <v>30</v>
      </c>
      <c r="H249" s="50">
        <v>7138</v>
      </c>
      <c r="I249" s="50"/>
      <c r="J249" s="50"/>
      <c r="K249" s="81"/>
      <c r="L249" s="81"/>
      <c r="M249" s="81"/>
      <c r="N249" s="81"/>
      <c r="O249" s="81"/>
      <c r="P249" s="75"/>
      <c r="Q249" s="75"/>
      <c r="R249" s="75"/>
      <c r="S249" s="75"/>
      <c r="T249" s="75"/>
      <c r="U249" s="75"/>
      <c r="V249" s="75"/>
      <c r="W249" s="75"/>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c r="BT249" s="76"/>
      <c r="BU249" s="76"/>
      <c r="BV249" s="76"/>
      <c r="BW249" s="76"/>
      <c r="BX249" s="76"/>
      <c r="BY249" s="76"/>
      <c r="BZ249" s="76"/>
      <c r="CA249" s="76"/>
      <c r="CB249" s="76"/>
      <c r="CC249" s="76"/>
      <c r="CD249" s="76"/>
      <c r="CE249" s="76"/>
      <c r="CF249" s="76"/>
      <c r="CG249" s="76"/>
      <c r="CH249" s="76"/>
      <c r="CI249" s="76"/>
      <c r="CJ249" s="76"/>
      <c r="CK249" s="76"/>
      <c r="CL249" s="76"/>
      <c r="CM249" s="76"/>
      <c r="CN249" s="76"/>
      <c r="CO249" s="76"/>
      <c r="CP249" s="76"/>
      <c r="CQ249" s="76"/>
      <c r="CR249" s="76"/>
      <c r="CS249" s="76"/>
      <c r="CT249" s="76"/>
      <c r="CU249" s="76"/>
      <c r="CV249" s="76"/>
      <c r="CW249" s="76"/>
      <c r="CX249" s="76"/>
      <c r="CY249" s="76"/>
      <c r="CZ249" s="76"/>
      <c r="DA249" s="76"/>
      <c r="DB249" s="76"/>
      <c r="DC249" s="76"/>
      <c r="DD249" s="76"/>
      <c r="DE249" s="76"/>
      <c r="DF249" s="76"/>
      <c r="DG249" s="76"/>
      <c r="DH249" s="76"/>
      <c r="DI249" s="76"/>
      <c r="DJ249" s="76"/>
      <c r="DK249" s="76"/>
      <c r="DL249" s="76"/>
      <c r="DM249" s="76"/>
      <c r="DN249" s="76"/>
      <c r="DO249" s="76"/>
      <c r="DP249" s="76"/>
      <c r="DQ249" s="76"/>
      <c r="DR249" s="76"/>
      <c r="DS249" s="76"/>
      <c r="DT249" s="76"/>
      <c r="DU249" s="76"/>
      <c r="DV249" s="76"/>
      <c r="DW249" s="76"/>
      <c r="DX249" s="76"/>
      <c r="DY249" s="76"/>
      <c r="DZ249" s="76"/>
      <c r="EA249" s="76"/>
      <c r="EB249" s="76"/>
      <c r="EC249" s="76"/>
      <c r="ED249" s="76"/>
      <c r="EE249" s="76"/>
      <c r="EF249" s="76"/>
      <c r="EG249" s="76"/>
      <c r="EH249" s="76"/>
      <c r="EI249" s="76"/>
      <c r="EJ249" s="76"/>
      <c r="EK249" s="76"/>
      <c r="EL249" s="76"/>
      <c r="EM249" s="76"/>
      <c r="EN249" s="76"/>
      <c r="EO249" s="76"/>
      <c r="EP249" s="76"/>
      <c r="EQ249" s="76"/>
      <c r="ER249" s="76"/>
      <c r="ES249" s="76"/>
      <c r="ET249" s="76"/>
      <c r="EU249" s="76"/>
      <c r="EV249" s="76"/>
      <c r="EW249" s="76"/>
      <c r="EX249" s="76"/>
      <c r="EY249" s="76"/>
      <c r="EZ249" s="76"/>
      <c r="FA249" s="76"/>
      <c r="FB249" s="76"/>
      <c r="FC249" s="76"/>
      <c r="FD249" s="76"/>
      <c r="FE249" s="76"/>
      <c r="FF249" s="76"/>
      <c r="FG249" s="76"/>
      <c r="FH249" s="76"/>
      <c r="FI249" s="76"/>
      <c r="FJ249" s="76"/>
      <c r="FK249" s="76"/>
      <c r="FL249" s="76"/>
      <c r="FM249" s="76"/>
      <c r="FN249" s="76"/>
      <c r="FO249" s="76"/>
      <c r="FP249" s="76"/>
      <c r="FQ249" s="76"/>
      <c r="FR249" s="76"/>
      <c r="FS249" s="76"/>
      <c r="FT249" s="76"/>
      <c r="FU249" s="76"/>
      <c r="FV249" s="76"/>
      <c r="FW249" s="76"/>
      <c r="FX249" s="76"/>
      <c r="FY249" s="76"/>
      <c r="FZ249" s="76"/>
      <c r="GA249" s="76"/>
      <c r="GB249" s="76"/>
      <c r="GC249" s="76"/>
      <c r="GD249" s="76"/>
      <c r="GE249" s="76"/>
      <c r="GF249" s="76"/>
      <c r="GG249" s="76"/>
      <c r="GH249" s="76"/>
      <c r="GI249" s="76"/>
      <c r="GJ249" s="76"/>
      <c r="GK249" s="76"/>
      <c r="GL249" s="76"/>
      <c r="GM249" s="76"/>
      <c r="GN249" s="76"/>
      <c r="GO249" s="76"/>
      <c r="GP249" s="76"/>
      <c r="GQ249" s="76"/>
      <c r="GR249" s="76"/>
      <c r="GS249" s="76"/>
      <c r="GT249" s="76"/>
      <c r="GU249" s="76"/>
      <c r="GV249" s="76"/>
      <c r="GW249" s="76"/>
      <c r="GX249" s="76"/>
      <c r="GY249" s="76"/>
      <c r="GZ249" s="76"/>
      <c r="HA249" s="76"/>
      <c r="HB249" s="76"/>
      <c r="HC249" s="76"/>
      <c r="HD249" s="76"/>
      <c r="HE249" s="76"/>
      <c r="HF249" s="76"/>
      <c r="HG249" s="76"/>
      <c r="HH249" s="76"/>
      <c r="HI249" s="76"/>
      <c r="HJ249" s="76"/>
      <c r="HK249" s="76"/>
      <c r="HL249" s="76"/>
      <c r="HM249" s="76"/>
      <c r="HN249" s="76"/>
      <c r="HO249" s="76"/>
      <c r="HP249" s="76"/>
      <c r="HQ249" s="76"/>
      <c r="HR249" s="76"/>
      <c r="HS249" s="76"/>
      <c r="HT249" s="76"/>
      <c r="HU249" s="76"/>
      <c r="HV249" s="76"/>
      <c r="HW249" s="76"/>
      <c r="HX249" s="76"/>
      <c r="HY249" s="76"/>
      <c r="HZ249" s="76"/>
      <c r="IA249" s="76"/>
      <c r="IB249" s="76"/>
      <c r="IC249" s="76"/>
      <c r="ID249" s="76"/>
      <c r="IE249" s="76"/>
      <c r="IF249" s="76"/>
      <c r="IG249" s="76"/>
      <c r="IH249" s="76"/>
      <c r="II249" s="76"/>
      <c r="IJ249" s="76"/>
      <c r="IK249" s="76"/>
      <c r="IL249" s="76"/>
      <c r="IM249" s="76"/>
      <c r="IN249" s="76"/>
      <c r="IO249" s="76"/>
      <c r="IP249" s="76"/>
      <c r="IQ249" s="76"/>
    </row>
    <row r="250" spans="1:251" s="77" customFormat="1" ht="26.1" customHeight="1" x14ac:dyDescent="0.25">
      <c r="A250" s="73"/>
      <c r="B250" s="48">
        <v>245</v>
      </c>
      <c r="C250" s="49" t="s">
        <v>255</v>
      </c>
      <c r="D250" s="49" t="s">
        <v>5</v>
      </c>
      <c r="E250" s="48">
        <v>40</v>
      </c>
      <c r="F250" s="74">
        <v>0.99</v>
      </c>
      <c r="G250" s="51">
        <f t="shared" si="3"/>
        <v>39.6</v>
      </c>
      <c r="H250" s="50">
        <v>7139</v>
      </c>
      <c r="I250" s="50"/>
      <c r="J250" s="50"/>
      <c r="K250" s="81"/>
      <c r="L250" s="81"/>
      <c r="M250" s="81"/>
      <c r="N250" s="81"/>
      <c r="O250" s="81"/>
      <c r="P250" s="75"/>
      <c r="Q250" s="75"/>
      <c r="R250" s="75"/>
      <c r="S250" s="75"/>
      <c r="T250" s="75"/>
      <c r="U250" s="75"/>
      <c r="V250" s="75"/>
      <c r="W250" s="75"/>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c r="AX250" s="76"/>
      <c r="AY250" s="76"/>
      <c r="AZ250" s="76"/>
      <c r="BA250" s="76"/>
      <c r="BB250" s="76"/>
      <c r="BC250" s="76"/>
      <c r="BD250" s="76"/>
      <c r="BE250" s="76"/>
      <c r="BF250" s="76"/>
      <c r="BG250" s="76"/>
      <c r="BH250" s="76"/>
      <c r="BI250" s="76"/>
      <c r="BJ250" s="76"/>
      <c r="BK250" s="76"/>
      <c r="BL250" s="76"/>
      <c r="BM250" s="76"/>
      <c r="BN250" s="76"/>
      <c r="BO250" s="76"/>
      <c r="BP250" s="76"/>
      <c r="BQ250" s="76"/>
      <c r="BR250" s="76"/>
      <c r="BS250" s="76"/>
      <c r="BT250" s="76"/>
      <c r="BU250" s="76"/>
      <c r="BV250" s="76"/>
      <c r="BW250" s="76"/>
      <c r="BX250" s="76"/>
      <c r="BY250" s="76"/>
      <c r="BZ250" s="76"/>
      <c r="CA250" s="76"/>
      <c r="CB250" s="76"/>
      <c r="CC250" s="76"/>
      <c r="CD250" s="76"/>
      <c r="CE250" s="76"/>
      <c r="CF250" s="76"/>
      <c r="CG250" s="76"/>
      <c r="CH250" s="76"/>
      <c r="CI250" s="76"/>
      <c r="CJ250" s="76"/>
      <c r="CK250" s="76"/>
      <c r="CL250" s="76"/>
      <c r="CM250" s="76"/>
      <c r="CN250" s="76"/>
      <c r="CO250" s="76"/>
      <c r="CP250" s="76"/>
      <c r="CQ250" s="76"/>
      <c r="CR250" s="76"/>
      <c r="CS250" s="76"/>
      <c r="CT250" s="76"/>
      <c r="CU250" s="76"/>
      <c r="CV250" s="76"/>
      <c r="CW250" s="76"/>
      <c r="CX250" s="76"/>
      <c r="CY250" s="76"/>
      <c r="CZ250" s="76"/>
      <c r="DA250" s="76"/>
      <c r="DB250" s="76"/>
      <c r="DC250" s="76"/>
      <c r="DD250" s="76"/>
      <c r="DE250" s="76"/>
      <c r="DF250" s="76"/>
      <c r="DG250" s="76"/>
      <c r="DH250" s="76"/>
      <c r="DI250" s="76"/>
      <c r="DJ250" s="76"/>
      <c r="DK250" s="76"/>
      <c r="DL250" s="76"/>
      <c r="DM250" s="76"/>
      <c r="DN250" s="76"/>
      <c r="DO250" s="76"/>
      <c r="DP250" s="76"/>
      <c r="DQ250" s="76"/>
      <c r="DR250" s="76"/>
      <c r="DS250" s="76"/>
      <c r="DT250" s="76"/>
      <c r="DU250" s="76"/>
      <c r="DV250" s="76"/>
      <c r="DW250" s="76"/>
      <c r="DX250" s="76"/>
      <c r="DY250" s="76"/>
      <c r="DZ250" s="76"/>
      <c r="EA250" s="76"/>
      <c r="EB250" s="76"/>
      <c r="EC250" s="76"/>
      <c r="ED250" s="76"/>
      <c r="EE250" s="76"/>
      <c r="EF250" s="76"/>
      <c r="EG250" s="76"/>
      <c r="EH250" s="76"/>
      <c r="EI250" s="76"/>
      <c r="EJ250" s="76"/>
      <c r="EK250" s="76"/>
      <c r="EL250" s="76"/>
      <c r="EM250" s="76"/>
      <c r="EN250" s="76"/>
      <c r="EO250" s="76"/>
      <c r="EP250" s="76"/>
      <c r="EQ250" s="76"/>
      <c r="ER250" s="76"/>
      <c r="ES250" s="76"/>
      <c r="ET250" s="76"/>
      <c r="EU250" s="76"/>
      <c r="EV250" s="76"/>
      <c r="EW250" s="76"/>
      <c r="EX250" s="76"/>
      <c r="EY250" s="76"/>
      <c r="EZ250" s="76"/>
      <c r="FA250" s="76"/>
      <c r="FB250" s="76"/>
      <c r="FC250" s="76"/>
      <c r="FD250" s="76"/>
      <c r="FE250" s="76"/>
      <c r="FF250" s="76"/>
      <c r="FG250" s="76"/>
      <c r="FH250" s="76"/>
      <c r="FI250" s="76"/>
      <c r="FJ250" s="76"/>
      <c r="FK250" s="76"/>
      <c r="FL250" s="76"/>
      <c r="FM250" s="76"/>
      <c r="FN250" s="76"/>
      <c r="FO250" s="76"/>
      <c r="FP250" s="76"/>
      <c r="FQ250" s="76"/>
      <c r="FR250" s="76"/>
      <c r="FS250" s="76"/>
      <c r="FT250" s="76"/>
      <c r="FU250" s="76"/>
      <c r="FV250" s="76"/>
      <c r="FW250" s="76"/>
      <c r="FX250" s="76"/>
      <c r="FY250" s="76"/>
      <c r="FZ250" s="76"/>
      <c r="GA250" s="76"/>
      <c r="GB250" s="76"/>
      <c r="GC250" s="76"/>
      <c r="GD250" s="76"/>
      <c r="GE250" s="76"/>
      <c r="GF250" s="76"/>
      <c r="GG250" s="76"/>
      <c r="GH250" s="76"/>
      <c r="GI250" s="76"/>
      <c r="GJ250" s="76"/>
      <c r="GK250" s="76"/>
      <c r="GL250" s="76"/>
      <c r="GM250" s="76"/>
      <c r="GN250" s="76"/>
      <c r="GO250" s="76"/>
      <c r="GP250" s="76"/>
      <c r="GQ250" s="76"/>
      <c r="GR250" s="76"/>
      <c r="GS250" s="76"/>
      <c r="GT250" s="76"/>
      <c r="GU250" s="76"/>
      <c r="GV250" s="76"/>
      <c r="GW250" s="76"/>
      <c r="GX250" s="76"/>
      <c r="GY250" s="76"/>
      <c r="GZ250" s="76"/>
      <c r="HA250" s="76"/>
      <c r="HB250" s="76"/>
      <c r="HC250" s="76"/>
      <c r="HD250" s="76"/>
      <c r="HE250" s="76"/>
      <c r="HF250" s="76"/>
      <c r="HG250" s="76"/>
      <c r="HH250" s="76"/>
      <c r="HI250" s="76"/>
      <c r="HJ250" s="76"/>
      <c r="HK250" s="76"/>
      <c r="HL250" s="76"/>
      <c r="HM250" s="76"/>
      <c r="HN250" s="76"/>
      <c r="HO250" s="76"/>
      <c r="HP250" s="76"/>
      <c r="HQ250" s="76"/>
      <c r="HR250" s="76"/>
      <c r="HS250" s="76"/>
      <c r="HT250" s="76"/>
      <c r="HU250" s="76"/>
      <c r="HV250" s="76"/>
      <c r="HW250" s="76"/>
      <c r="HX250" s="76"/>
      <c r="HY250" s="76"/>
      <c r="HZ250" s="76"/>
      <c r="IA250" s="76"/>
      <c r="IB250" s="76"/>
      <c r="IC250" s="76"/>
      <c r="ID250" s="76"/>
      <c r="IE250" s="76"/>
      <c r="IF250" s="76"/>
      <c r="IG250" s="76"/>
      <c r="IH250" s="76"/>
      <c r="II250" s="76"/>
      <c r="IJ250" s="76"/>
      <c r="IK250" s="76"/>
      <c r="IL250" s="76"/>
      <c r="IM250" s="76"/>
      <c r="IN250" s="76"/>
      <c r="IO250" s="76"/>
      <c r="IP250" s="76"/>
      <c r="IQ250" s="76"/>
    </row>
    <row r="251" spans="1:251" s="77" customFormat="1" ht="26.1" customHeight="1" x14ac:dyDescent="0.25">
      <c r="A251" s="73"/>
      <c r="B251" s="48">
        <v>246</v>
      </c>
      <c r="C251" s="49" t="s">
        <v>256</v>
      </c>
      <c r="D251" s="49" t="s">
        <v>5</v>
      </c>
      <c r="E251" s="48">
        <v>40</v>
      </c>
      <c r="F251" s="74">
        <v>3.29</v>
      </c>
      <c r="G251" s="51">
        <f t="shared" si="3"/>
        <v>131.6</v>
      </c>
      <c r="H251" s="50">
        <v>7140</v>
      </c>
      <c r="I251" s="50"/>
      <c r="J251" s="50"/>
      <c r="K251" s="81"/>
      <c r="L251" s="81"/>
      <c r="M251" s="81"/>
      <c r="N251" s="81"/>
      <c r="O251" s="81"/>
      <c r="P251" s="75"/>
      <c r="Q251" s="75"/>
      <c r="R251" s="75"/>
      <c r="S251" s="75"/>
      <c r="T251" s="75"/>
      <c r="U251" s="75"/>
      <c r="V251" s="75"/>
      <c r="W251" s="75"/>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6"/>
      <c r="BU251" s="76"/>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6"/>
      <c r="DJ251" s="76"/>
      <c r="DK251" s="76"/>
      <c r="DL251" s="76"/>
      <c r="DM251" s="76"/>
      <c r="DN251" s="76"/>
      <c r="DO251" s="76"/>
      <c r="DP251" s="76"/>
      <c r="DQ251" s="76"/>
      <c r="DR251" s="76"/>
      <c r="DS251" s="76"/>
      <c r="DT251" s="76"/>
      <c r="DU251" s="76"/>
      <c r="DV251" s="76"/>
      <c r="DW251" s="76"/>
      <c r="DX251" s="76"/>
      <c r="DY251" s="76"/>
      <c r="DZ251" s="76"/>
      <c r="EA251" s="76"/>
      <c r="EB251" s="76"/>
      <c r="EC251" s="76"/>
      <c r="ED251" s="76"/>
      <c r="EE251" s="76"/>
      <c r="EF251" s="76"/>
      <c r="EG251" s="76"/>
      <c r="EH251" s="76"/>
      <c r="EI251" s="76"/>
      <c r="EJ251" s="76"/>
      <c r="EK251" s="76"/>
      <c r="EL251" s="76"/>
      <c r="EM251" s="76"/>
      <c r="EN251" s="76"/>
      <c r="EO251" s="76"/>
      <c r="EP251" s="76"/>
      <c r="EQ251" s="76"/>
      <c r="ER251" s="76"/>
      <c r="ES251" s="76"/>
      <c r="ET251" s="76"/>
      <c r="EU251" s="76"/>
      <c r="EV251" s="76"/>
      <c r="EW251" s="76"/>
      <c r="EX251" s="76"/>
      <c r="EY251" s="76"/>
      <c r="EZ251" s="76"/>
      <c r="FA251" s="76"/>
      <c r="FB251" s="76"/>
      <c r="FC251" s="76"/>
      <c r="FD251" s="76"/>
      <c r="FE251" s="76"/>
      <c r="FF251" s="76"/>
      <c r="FG251" s="76"/>
      <c r="FH251" s="76"/>
      <c r="FI251" s="76"/>
      <c r="FJ251" s="76"/>
      <c r="FK251" s="76"/>
      <c r="FL251" s="76"/>
      <c r="FM251" s="76"/>
      <c r="FN251" s="76"/>
      <c r="FO251" s="76"/>
      <c r="FP251" s="76"/>
      <c r="FQ251" s="76"/>
      <c r="FR251" s="76"/>
      <c r="FS251" s="76"/>
      <c r="FT251" s="76"/>
      <c r="FU251" s="76"/>
      <c r="FV251" s="76"/>
      <c r="FW251" s="76"/>
      <c r="FX251" s="76"/>
      <c r="FY251" s="76"/>
      <c r="FZ251" s="76"/>
      <c r="GA251" s="76"/>
      <c r="GB251" s="76"/>
      <c r="GC251" s="76"/>
      <c r="GD251" s="76"/>
      <c r="GE251" s="76"/>
      <c r="GF251" s="76"/>
      <c r="GG251" s="76"/>
      <c r="GH251" s="76"/>
      <c r="GI251" s="76"/>
      <c r="GJ251" s="76"/>
      <c r="GK251" s="76"/>
      <c r="GL251" s="76"/>
      <c r="GM251" s="76"/>
      <c r="GN251" s="76"/>
      <c r="GO251" s="76"/>
      <c r="GP251" s="76"/>
      <c r="GQ251" s="76"/>
      <c r="GR251" s="76"/>
      <c r="GS251" s="76"/>
      <c r="GT251" s="76"/>
      <c r="GU251" s="76"/>
      <c r="GV251" s="76"/>
      <c r="GW251" s="76"/>
      <c r="GX251" s="76"/>
      <c r="GY251" s="76"/>
      <c r="GZ251" s="76"/>
      <c r="HA251" s="76"/>
      <c r="HB251" s="76"/>
      <c r="HC251" s="76"/>
      <c r="HD251" s="76"/>
      <c r="HE251" s="76"/>
      <c r="HF251" s="76"/>
      <c r="HG251" s="76"/>
      <c r="HH251" s="76"/>
      <c r="HI251" s="76"/>
      <c r="HJ251" s="76"/>
      <c r="HK251" s="76"/>
      <c r="HL251" s="76"/>
      <c r="HM251" s="76"/>
      <c r="HN251" s="76"/>
      <c r="HO251" s="76"/>
      <c r="HP251" s="76"/>
      <c r="HQ251" s="76"/>
      <c r="HR251" s="76"/>
      <c r="HS251" s="76"/>
      <c r="HT251" s="76"/>
      <c r="HU251" s="76"/>
      <c r="HV251" s="76"/>
      <c r="HW251" s="76"/>
      <c r="HX251" s="76"/>
      <c r="HY251" s="76"/>
      <c r="HZ251" s="76"/>
      <c r="IA251" s="76"/>
      <c r="IB251" s="76"/>
      <c r="IC251" s="76"/>
      <c r="ID251" s="76"/>
      <c r="IE251" s="76"/>
      <c r="IF251" s="76"/>
      <c r="IG251" s="76"/>
      <c r="IH251" s="76"/>
      <c r="II251" s="76"/>
      <c r="IJ251" s="76"/>
      <c r="IK251" s="76"/>
      <c r="IL251" s="76"/>
      <c r="IM251" s="76"/>
      <c r="IN251" s="76"/>
      <c r="IO251" s="76"/>
      <c r="IP251" s="76"/>
      <c r="IQ251" s="76"/>
    </row>
    <row r="252" spans="1:251" s="77" customFormat="1" ht="26.1" customHeight="1" x14ac:dyDescent="0.25">
      <c r="A252" s="73"/>
      <c r="B252" s="48">
        <v>247</v>
      </c>
      <c r="C252" s="49" t="s">
        <v>257</v>
      </c>
      <c r="D252" s="49" t="s">
        <v>5</v>
      </c>
      <c r="E252" s="48">
        <v>20</v>
      </c>
      <c r="F252" s="74">
        <v>7.2</v>
      </c>
      <c r="G252" s="51">
        <f t="shared" si="3"/>
        <v>144</v>
      </c>
      <c r="H252" s="50">
        <v>7141</v>
      </c>
      <c r="I252" s="50"/>
      <c r="J252" s="50"/>
      <c r="K252" s="81"/>
      <c r="L252" s="81"/>
      <c r="M252" s="81"/>
      <c r="N252" s="81"/>
      <c r="O252" s="81"/>
      <c r="P252" s="75"/>
      <c r="Q252" s="75"/>
      <c r="R252" s="75"/>
      <c r="S252" s="75"/>
      <c r="T252" s="75"/>
      <c r="U252" s="75"/>
      <c r="V252" s="75"/>
      <c r="W252" s="75"/>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6"/>
      <c r="BG252" s="76"/>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c r="ID252" s="76"/>
      <c r="IE252" s="76"/>
      <c r="IF252" s="76"/>
      <c r="IG252" s="76"/>
      <c r="IH252" s="76"/>
      <c r="II252" s="76"/>
      <c r="IJ252" s="76"/>
      <c r="IK252" s="76"/>
      <c r="IL252" s="76"/>
      <c r="IM252" s="76"/>
      <c r="IN252" s="76"/>
      <c r="IO252" s="76"/>
      <c r="IP252" s="76"/>
      <c r="IQ252" s="76"/>
    </row>
    <row r="253" spans="1:251" s="77" customFormat="1" ht="26.1" customHeight="1" x14ac:dyDescent="0.25">
      <c r="A253" s="73"/>
      <c r="B253" s="48">
        <v>248</v>
      </c>
      <c r="C253" s="49" t="s">
        <v>258</v>
      </c>
      <c r="D253" s="49" t="s">
        <v>5</v>
      </c>
      <c r="E253" s="48">
        <v>20</v>
      </c>
      <c r="F253" s="74">
        <v>24</v>
      </c>
      <c r="G253" s="51">
        <f t="shared" si="3"/>
        <v>480</v>
      </c>
      <c r="H253" s="50">
        <v>7143</v>
      </c>
      <c r="I253" s="50"/>
      <c r="J253" s="50"/>
      <c r="K253" s="81"/>
      <c r="L253" s="81"/>
      <c r="M253" s="81"/>
      <c r="N253" s="81"/>
      <c r="O253" s="81"/>
      <c r="P253" s="75"/>
      <c r="Q253" s="75"/>
      <c r="R253" s="75"/>
      <c r="S253" s="75"/>
      <c r="T253" s="75"/>
      <c r="U253" s="75"/>
      <c r="V253" s="75"/>
      <c r="W253" s="75"/>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c r="AX253" s="76"/>
      <c r="AY253" s="76"/>
      <c r="AZ253" s="76"/>
      <c r="BA253" s="76"/>
      <c r="BB253" s="76"/>
      <c r="BC253" s="76"/>
      <c r="BD253" s="76"/>
      <c r="BE253" s="76"/>
      <c r="BF253" s="76"/>
      <c r="BG253" s="76"/>
      <c r="BH253" s="76"/>
      <c r="BI253" s="76"/>
      <c r="BJ253" s="76"/>
      <c r="BK253" s="76"/>
      <c r="BL253" s="76"/>
      <c r="BM253" s="76"/>
      <c r="BN253" s="76"/>
      <c r="BO253" s="76"/>
      <c r="BP253" s="76"/>
      <c r="BQ253" s="76"/>
      <c r="BR253" s="76"/>
      <c r="BS253" s="76"/>
      <c r="BT253" s="76"/>
      <c r="BU253" s="76"/>
      <c r="BV253" s="76"/>
      <c r="BW253" s="76"/>
      <c r="BX253" s="76"/>
      <c r="BY253" s="76"/>
      <c r="BZ253" s="76"/>
      <c r="CA253" s="76"/>
      <c r="CB253" s="76"/>
      <c r="CC253" s="76"/>
      <c r="CD253" s="76"/>
      <c r="CE253" s="76"/>
      <c r="CF253" s="76"/>
      <c r="CG253" s="76"/>
      <c r="CH253" s="76"/>
      <c r="CI253" s="76"/>
      <c r="CJ253" s="76"/>
      <c r="CK253" s="76"/>
      <c r="CL253" s="76"/>
      <c r="CM253" s="76"/>
      <c r="CN253" s="76"/>
      <c r="CO253" s="76"/>
      <c r="CP253" s="76"/>
      <c r="CQ253" s="76"/>
      <c r="CR253" s="76"/>
      <c r="CS253" s="76"/>
      <c r="CT253" s="76"/>
      <c r="CU253" s="76"/>
      <c r="CV253" s="76"/>
      <c r="CW253" s="76"/>
      <c r="CX253" s="76"/>
      <c r="CY253" s="76"/>
      <c r="CZ253" s="76"/>
      <c r="DA253" s="76"/>
      <c r="DB253" s="76"/>
      <c r="DC253" s="76"/>
      <c r="DD253" s="76"/>
      <c r="DE253" s="76"/>
      <c r="DF253" s="76"/>
      <c r="DG253" s="76"/>
      <c r="DH253" s="76"/>
      <c r="DI253" s="76"/>
      <c r="DJ253" s="76"/>
      <c r="DK253" s="76"/>
      <c r="DL253" s="76"/>
      <c r="DM253" s="76"/>
      <c r="DN253" s="76"/>
      <c r="DO253" s="76"/>
      <c r="DP253" s="76"/>
      <c r="DQ253" s="76"/>
      <c r="DR253" s="76"/>
      <c r="DS253" s="76"/>
      <c r="DT253" s="76"/>
      <c r="DU253" s="76"/>
      <c r="DV253" s="76"/>
      <c r="DW253" s="76"/>
      <c r="DX253" s="76"/>
      <c r="DY253" s="76"/>
      <c r="DZ253" s="76"/>
      <c r="EA253" s="76"/>
      <c r="EB253" s="76"/>
      <c r="EC253" s="76"/>
      <c r="ED253" s="76"/>
      <c r="EE253" s="76"/>
      <c r="EF253" s="76"/>
      <c r="EG253" s="76"/>
      <c r="EH253" s="76"/>
      <c r="EI253" s="76"/>
      <c r="EJ253" s="76"/>
      <c r="EK253" s="76"/>
      <c r="EL253" s="76"/>
      <c r="EM253" s="76"/>
      <c r="EN253" s="76"/>
      <c r="EO253" s="76"/>
      <c r="EP253" s="76"/>
      <c r="EQ253" s="76"/>
      <c r="ER253" s="76"/>
      <c r="ES253" s="76"/>
      <c r="ET253" s="76"/>
      <c r="EU253" s="76"/>
      <c r="EV253" s="76"/>
      <c r="EW253" s="76"/>
      <c r="EX253" s="76"/>
      <c r="EY253" s="76"/>
      <c r="EZ253" s="76"/>
      <c r="FA253" s="76"/>
      <c r="FB253" s="76"/>
      <c r="FC253" s="76"/>
      <c r="FD253" s="76"/>
      <c r="FE253" s="76"/>
      <c r="FF253" s="76"/>
      <c r="FG253" s="76"/>
      <c r="FH253" s="76"/>
      <c r="FI253" s="76"/>
      <c r="FJ253" s="76"/>
      <c r="FK253" s="76"/>
      <c r="FL253" s="76"/>
      <c r="FM253" s="76"/>
      <c r="FN253" s="76"/>
      <c r="FO253" s="76"/>
      <c r="FP253" s="76"/>
      <c r="FQ253" s="76"/>
      <c r="FR253" s="76"/>
      <c r="FS253" s="76"/>
      <c r="FT253" s="76"/>
      <c r="FU253" s="76"/>
      <c r="FV253" s="76"/>
      <c r="FW253" s="76"/>
      <c r="FX253" s="76"/>
      <c r="FY253" s="76"/>
      <c r="FZ253" s="76"/>
      <c r="GA253" s="76"/>
      <c r="GB253" s="76"/>
      <c r="GC253" s="76"/>
      <c r="GD253" s="76"/>
      <c r="GE253" s="76"/>
      <c r="GF253" s="76"/>
      <c r="GG253" s="76"/>
      <c r="GH253" s="76"/>
      <c r="GI253" s="76"/>
      <c r="GJ253" s="76"/>
      <c r="GK253" s="76"/>
      <c r="GL253" s="76"/>
      <c r="GM253" s="76"/>
      <c r="GN253" s="76"/>
      <c r="GO253" s="76"/>
      <c r="GP253" s="76"/>
      <c r="GQ253" s="76"/>
      <c r="GR253" s="76"/>
      <c r="GS253" s="76"/>
      <c r="GT253" s="76"/>
      <c r="GU253" s="76"/>
      <c r="GV253" s="76"/>
      <c r="GW253" s="76"/>
      <c r="GX253" s="76"/>
      <c r="GY253" s="76"/>
      <c r="GZ253" s="76"/>
      <c r="HA253" s="76"/>
      <c r="HB253" s="76"/>
      <c r="HC253" s="76"/>
      <c r="HD253" s="76"/>
      <c r="HE253" s="76"/>
      <c r="HF253" s="76"/>
      <c r="HG253" s="76"/>
      <c r="HH253" s="76"/>
      <c r="HI253" s="76"/>
      <c r="HJ253" s="76"/>
      <c r="HK253" s="76"/>
      <c r="HL253" s="76"/>
      <c r="HM253" s="76"/>
      <c r="HN253" s="76"/>
      <c r="HO253" s="76"/>
      <c r="HP253" s="76"/>
      <c r="HQ253" s="76"/>
      <c r="HR253" s="76"/>
      <c r="HS253" s="76"/>
      <c r="HT253" s="76"/>
      <c r="HU253" s="76"/>
      <c r="HV253" s="76"/>
      <c r="HW253" s="76"/>
      <c r="HX253" s="76"/>
      <c r="HY253" s="76"/>
      <c r="HZ253" s="76"/>
      <c r="IA253" s="76"/>
      <c r="IB253" s="76"/>
      <c r="IC253" s="76"/>
      <c r="ID253" s="76"/>
      <c r="IE253" s="76"/>
      <c r="IF253" s="76"/>
      <c r="IG253" s="76"/>
      <c r="IH253" s="76"/>
      <c r="II253" s="76"/>
      <c r="IJ253" s="76"/>
      <c r="IK253" s="76"/>
      <c r="IL253" s="76"/>
      <c r="IM253" s="76"/>
      <c r="IN253" s="76"/>
      <c r="IO253" s="76"/>
      <c r="IP253" s="76"/>
      <c r="IQ253" s="76"/>
    </row>
    <row r="254" spans="1:251" s="77" customFormat="1" ht="26.1" customHeight="1" x14ac:dyDescent="0.25">
      <c r="A254" s="73"/>
      <c r="B254" s="48">
        <v>249</v>
      </c>
      <c r="C254" s="49" t="s">
        <v>259</v>
      </c>
      <c r="D254" s="49" t="s">
        <v>5</v>
      </c>
      <c r="E254" s="48">
        <v>10</v>
      </c>
      <c r="F254" s="74">
        <v>48.01</v>
      </c>
      <c r="G254" s="51">
        <f t="shared" si="3"/>
        <v>480.09999999999997</v>
      </c>
      <c r="H254" s="50">
        <v>7144</v>
      </c>
      <c r="I254" s="50"/>
      <c r="J254" s="50"/>
      <c r="K254" s="81"/>
      <c r="L254" s="81"/>
      <c r="M254" s="81"/>
      <c r="N254" s="81"/>
      <c r="O254" s="81"/>
      <c r="P254" s="75"/>
      <c r="Q254" s="75"/>
      <c r="R254" s="75"/>
      <c r="S254" s="75"/>
      <c r="T254" s="75"/>
      <c r="U254" s="75"/>
      <c r="V254" s="75"/>
      <c r="W254" s="75"/>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6"/>
      <c r="BG254" s="76"/>
      <c r="BH254" s="76"/>
      <c r="BI254" s="76"/>
      <c r="BJ254" s="76"/>
      <c r="BK254" s="76"/>
      <c r="BL254" s="76"/>
      <c r="BM254" s="76"/>
      <c r="BN254" s="76"/>
      <c r="BO254" s="76"/>
      <c r="BP254" s="76"/>
      <c r="BQ254" s="76"/>
      <c r="BR254" s="76"/>
      <c r="BS254" s="76"/>
      <c r="BT254" s="76"/>
      <c r="BU254" s="76"/>
      <c r="BV254" s="76"/>
      <c r="BW254" s="76"/>
      <c r="BX254" s="76"/>
      <c r="BY254" s="76"/>
      <c r="BZ254" s="76"/>
      <c r="CA254" s="76"/>
      <c r="CB254" s="76"/>
      <c r="CC254" s="76"/>
      <c r="CD254" s="76"/>
      <c r="CE254" s="76"/>
      <c r="CF254" s="76"/>
      <c r="CG254" s="76"/>
      <c r="CH254" s="76"/>
      <c r="CI254" s="76"/>
      <c r="CJ254" s="76"/>
      <c r="CK254" s="76"/>
      <c r="CL254" s="76"/>
      <c r="CM254" s="76"/>
      <c r="CN254" s="76"/>
      <c r="CO254" s="76"/>
      <c r="CP254" s="76"/>
      <c r="CQ254" s="76"/>
      <c r="CR254" s="76"/>
      <c r="CS254" s="76"/>
      <c r="CT254" s="76"/>
      <c r="CU254" s="76"/>
      <c r="CV254" s="76"/>
      <c r="CW254" s="76"/>
      <c r="CX254" s="76"/>
      <c r="CY254" s="76"/>
      <c r="CZ254" s="76"/>
      <c r="DA254" s="76"/>
      <c r="DB254" s="76"/>
      <c r="DC254" s="76"/>
      <c r="DD254" s="76"/>
      <c r="DE254" s="76"/>
      <c r="DF254" s="76"/>
      <c r="DG254" s="76"/>
      <c r="DH254" s="76"/>
      <c r="DI254" s="76"/>
      <c r="DJ254" s="76"/>
      <c r="DK254" s="76"/>
      <c r="DL254" s="76"/>
      <c r="DM254" s="76"/>
      <c r="DN254" s="76"/>
      <c r="DO254" s="76"/>
      <c r="DP254" s="76"/>
      <c r="DQ254" s="76"/>
      <c r="DR254" s="76"/>
      <c r="DS254" s="76"/>
      <c r="DT254" s="76"/>
      <c r="DU254" s="76"/>
      <c r="DV254" s="76"/>
      <c r="DW254" s="76"/>
      <c r="DX254" s="76"/>
      <c r="DY254" s="76"/>
      <c r="DZ254" s="76"/>
      <c r="EA254" s="76"/>
      <c r="EB254" s="76"/>
      <c r="EC254" s="76"/>
      <c r="ED254" s="76"/>
      <c r="EE254" s="76"/>
      <c r="EF254" s="76"/>
      <c r="EG254" s="76"/>
      <c r="EH254" s="76"/>
      <c r="EI254" s="76"/>
      <c r="EJ254" s="76"/>
      <c r="EK254" s="76"/>
      <c r="EL254" s="76"/>
      <c r="EM254" s="76"/>
      <c r="EN254" s="76"/>
      <c r="EO254" s="76"/>
      <c r="EP254" s="76"/>
      <c r="EQ254" s="76"/>
      <c r="ER254" s="76"/>
      <c r="ES254" s="76"/>
      <c r="ET254" s="76"/>
      <c r="EU254" s="76"/>
      <c r="EV254" s="76"/>
      <c r="EW254" s="76"/>
      <c r="EX254" s="76"/>
      <c r="EY254" s="76"/>
      <c r="EZ254" s="76"/>
      <c r="FA254" s="76"/>
      <c r="FB254" s="76"/>
      <c r="FC254" s="76"/>
      <c r="FD254" s="76"/>
      <c r="FE254" s="76"/>
      <c r="FF254" s="76"/>
      <c r="FG254" s="76"/>
      <c r="FH254" s="76"/>
      <c r="FI254" s="76"/>
      <c r="FJ254" s="76"/>
      <c r="FK254" s="76"/>
      <c r="FL254" s="76"/>
      <c r="FM254" s="76"/>
      <c r="FN254" s="76"/>
      <c r="FO254" s="76"/>
      <c r="FP254" s="76"/>
      <c r="FQ254" s="76"/>
      <c r="FR254" s="76"/>
      <c r="FS254" s="76"/>
      <c r="FT254" s="76"/>
      <c r="FU254" s="76"/>
      <c r="FV254" s="76"/>
      <c r="FW254" s="76"/>
      <c r="FX254" s="76"/>
      <c r="FY254" s="76"/>
      <c r="FZ254" s="76"/>
      <c r="GA254" s="76"/>
      <c r="GB254" s="76"/>
      <c r="GC254" s="76"/>
      <c r="GD254" s="76"/>
      <c r="GE254" s="76"/>
      <c r="GF254" s="76"/>
      <c r="GG254" s="76"/>
      <c r="GH254" s="76"/>
      <c r="GI254" s="76"/>
      <c r="GJ254" s="76"/>
      <c r="GK254" s="76"/>
      <c r="GL254" s="76"/>
      <c r="GM254" s="76"/>
      <c r="GN254" s="76"/>
      <c r="GO254" s="76"/>
      <c r="GP254" s="76"/>
      <c r="GQ254" s="76"/>
      <c r="GR254" s="76"/>
      <c r="GS254" s="76"/>
      <c r="GT254" s="76"/>
      <c r="GU254" s="76"/>
      <c r="GV254" s="76"/>
      <c r="GW254" s="76"/>
      <c r="GX254" s="76"/>
      <c r="GY254" s="76"/>
      <c r="GZ254" s="76"/>
      <c r="HA254" s="76"/>
      <c r="HB254" s="76"/>
      <c r="HC254" s="76"/>
      <c r="HD254" s="76"/>
      <c r="HE254" s="76"/>
      <c r="HF254" s="76"/>
      <c r="HG254" s="76"/>
      <c r="HH254" s="76"/>
      <c r="HI254" s="76"/>
      <c r="HJ254" s="76"/>
      <c r="HK254" s="76"/>
      <c r="HL254" s="76"/>
      <c r="HM254" s="76"/>
      <c r="HN254" s="76"/>
      <c r="HO254" s="76"/>
      <c r="HP254" s="76"/>
      <c r="HQ254" s="76"/>
      <c r="HR254" s="76"/>
      <c r="HS254" s="76"/>
      <c r="HT254" s="76"/>
      <c r="HU254" s="76"/>
      <c r="HV254" s="76"/>
      <c r="HW254" s="76"/>
      <c r="HX254" s="76"/>
      <c r="HY254" s="76"/>
      <c r="HZ254" s="76"/>
      <c r="IA254" s="76"/>
      <c r="IB254" s="76"/>
      <c r="IC254" s="76"/>
      <c r="ID254" s="76"/>
      <c r="IE254" s="76"/>
      <c r="IF254" s="76"/>
      <c r="IG254" s="76"/>
      <c r="IH254" s="76"/>
      <c r="II254" s="76"/>
      <c r="IJ254" s="76"/>
      <c r="IK254" s="76"/>
      <c r="IL254" s="76"/>
      <c r="IM254" s="76"/>
      <c r="IN254" s="76"/>
      <c r="IO254" s="76"/>
      <c r="IP254" s="76"/>
      <c r="IQ254" s="76"/>
    </row>
    <row r="255" spans="1:251" s="77" customFormat="1" ht="26.1" customHeight="1" x14ac:dyDescent="0.25">
      <c r="A255" s="73"/>
      <c r="B255" s="48">
        <v>250</v>
      </c>
      <c r="C255" s="49" t="s">
        <v>260</v>
      </c>
      <c r="D255" s="49" t="s">
        <v>5</v>
      </c>
      <c r="E255" s="48">
        <v>10</v>
      </c>
      <c r="F255" s="74">
        <v>78.73</v>
      </c>
      <c r="G255" s="51">
        <f t="shared" si="3"/>
        <v>787.30000000000007</v>
      </c>
      <c r="H255" s="50">
        <v>7145</v>
      </c>
      <c r="I255" s="50"/>
      <c r="J255" s="50"/>
      <c r="K255" s="81"/>
      <c r="L255" s="81"/>
      <c r="M255" s="81"/>
      <c r="N255" s="81"/>
      <c r="O255" s="81"/>
      <c r="P255" s="75"/>
      <c r="Q255" s="75"/>
      <c r="R255" s="75"/>
      <c r="S255" s="75"/>
      <c r="T255" s="75"/>
      <c r="U255" s="75"/>
      <c r="V255" s="75"/>
      <c r="W255" s="75"/>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c r="AX255" s="76"/>
      <c r="AY255" s="76"/>
      <c r="AZ255" s="76"/>
      <c r="BA255" s="76"/>
      <c r="BB255" s="76"/>
      <c r="BC255" s="76"/>
      <c r="BD255" s="76"/>
      <c r="BE255" s="76"/>
      <c r="BF255" s="76"/>
      <c r="BG255" s="76"/>
      <c r="BH255" s="76"/>
      <c r="BI255" s="76"/>
      <c r="BJ255" s="76"/>
      <c r="BK255" s="76"/>
      <c r="BL255" s="76"/>
      <c r="BM255" s="76"/>
      <c r="BN255" s="76"/>
      <c r="BO255" s="76"/>
      <c r="BP255" s="76"/>
      <c r="BQ255" s="76"/>
      <c r="BR255" s="76"/>
      <c r="BS255" s="76"/>
      <c r="BT255" s="76"/>
      <c r="BU255" s="76"/>
      <c r="BV255" s="76"/>
      <c r="BW255" s="76"/>
      <c r="BX255" s="76"/>
      <c r="BY255" s="76"/>
      <c r="BZ255" s="76"/>
      <c r="CA255" s="76"/>
      <c r="CB255" s="76"/>
      <c r="CC255" s="76"/>
      <c r="CD255" s="76"/>
      <c r="CE255" s="76"/>
      <c r="CF255" s="76"/>
      <c r="CG255" s="76"/>
      <c r="CH255" s="76"/>
      <c r="CI255" s="76"/>
      <c r="CJ255" s="76"/>
      <c r="CK255" s="76"/>
      <c r="CL255" s="76"/>
      <c r="CM255" s="76"/>
      <c r="CN255" s="76"/>
      <c r="CO255" s="76"/>
      <c r="CP255" s="76"/>
      <c r="CQ255" s="76"/>
      <c r="CR255" s="76"/>
      <c r="CS255" s="76"/>
      <c r="CT255" s="76"/>
      <c r="CU255" s="76"/>
      <c r="CV255" s="76"/>
      <c r="CW255" s="76"/>
      <c r="CX255" s="76"/>
      <c r="CY255" s="76"/>
      <c r="CZ255" s="76"/>
      <c r="DA255" s="76"/>
      <c r="DB255" s="76"/>
      <c r="DC255" s="76"/>
      <c r="DD255" s="76"/>
      <c r="DE255" s="76"/>
      <c r="DF255" s="76"/>
      <c r="DG255" s="76"/>
      <c r="DH255" s="76"/>
      <c r="DI255" s="76"/>
      <c r="DJ255" s="76"/>
      <c r="DK255" s="76"/>
      <c r="DL255" s="76"/>
      <c r="DM255" s="76"/>
      <c r="DN255" s="76"/>
      <c r="DO255" s="76"/>
      <c r="DP255" s="76"/>
      <c r="DQ255" s="76"/>
      <c r="DR255" s="76"/>
      <c r="DS255" s="76"/>
      <c r="DT255" s="76"/>
      <c r="DU255" s="76"/>
      <c r="DV255" s="76"/>
      <c r="DW255" s="76"/>
      <c r="DX255" s="76"/>
      <c r="DY255" s="76"/>
      <c r="DZ255" s="76"/>
      <c r="EA255" s="76"/>
      <c r="EB255" s="76"/>
      <c r="EC255" s="76"/>
      <c r="ED255" s="76"/>
      <c r="EE255" s="76"/>
      <c r="EF255" s="76"/>
      <c r="EG255" s="76"/>
      <c r="EH255" s="76"/>
      <c r="EI255" s="76"/>
      <c r="EJ255" s="76"/>
      <c r="EK255" s="76"/>
      <c r="EL255" s="76"/>
      <c r="EM255" s="76"/>
      <c r="EN255" s="76"/>
      <c r="EO255" s="76"/>
      <c r="EP255" s="76"/>
      <c r="EQ255" s="76"/>
      <c r="ER255" s="76"/>
      <c r="ES255" s="76"/>
      <c r="ET255" s="76"/>
      <c r="EU255" s="76"/>
      <c r="EV255" s="76"/>
      <c r="EW255" s="76"/>
      <c r="EX255" s="76"/>
      <c r="EY255" s="76"/>
      <c r="EZ255" s="76"/>
      <c r="FA255" s="76"/>
      <c r="FB255" s="76"/>
      <c r="FC255" s="76"/>
      <c r="FD255" s="76"/>
      <c r="FE255" s="76"/>
      <c r="FF255" s="76"/>
      <c r="FG255" s="76"/>
      <c r="FH255" s="76"/>
      <c r="FI255" s="76"/>
      <c r="FJ255" s="76"/>
      <c r="FK255" s="76"/>
      <c r="FL255" s="76"/>
      <c r="FM255" s="76"/>
      <c r="FN255" s="76"/>
      <c r="FO255" s="76"/>
      <c r="FP255" s="76"/>
      <c r="FQ255" s="76"/>
      <c r="FR255" s="76"/>
      <c r="FS255" s="76"/>
      <c r="FT255" s="76"/>
      <c r="FU255" s="76"/>
      <c r="FV255" s="76"/>
      <c r="FW255" s="76"/>
      <c r="FX255" s="76"/>
      <c r="FY255" s="76"/>
      <c r="FZ255" s="76"/>
      <c r="GA255" s="76"/>
      <c r="GB255" s="76"/>
      <c r="GC255" s="76"/>
      <c r="GD255" s="76"/>
      <c r="GE255" s="76"/>
      <c r="GF255" s="76"/>
      <c r="GG255" s="76"/>
      <c r="GH255" s="76"/>
      <c r="GI255" s="76"/>
      <c r="GJ255" s="76"/>
      <c r="GK255" s="76"/>
      <c r="GL255" s="76"/>
      <c r="GM255" s="76"/>
      <c r="GN255" s="76"/>
      <c r="GO255" s="76"/>
      <c r="GP255" s="76"/>
      <c r="GQ255" s="76"/>
      <c r="GR255" s="76"/>
      <c r="GS255" s="76"/>
      <c r="GT255" s="76"/>
      <c r="GU255" s="76"/>
      <c r="GV255" s="76"/>
      <c r="GW255" s="76"/>
      <c r="GX255" s="76"/>
      <c r="GY255" s="76"/>
      <c r="GZ255" s="76"/>
      <c r="HA255" s="76"/>
      <c r="HB255" s="76"/>
      <c r="HC255" s="76"/>
      <c r="HD255" s="76"/>
      <c r="HE255" s="76"/>
      <c r="HF255" s="76"/>
      <c r="HG255" s="76"/>
      <c r="HH255" s="76"/>
      <c r="HI255" s="76"/>
      <c r="HJ255" s="76"/>
      <c r="HK255" s="76"/>
      <c r="HL255" s="76"/>
      <c r="HM255" s="76"/>
      <c r="HN255" s="76"/>
      <c r="HO255" s="76"/>
      <c r="HP255" s="76"/>
      <c r="HQ255" s="76"/>
      <c r="HR255" s="76"/>
      <c r="HS255" s="76"/>
      <c r="HT255" s="76"/>
      <c r="HU255" s="76"/>
      <c r="HV255" s="76"/>
      <c r="HW255" s="76"/>
      <c r="HX255" s="76"/>
      <c r="HY255" s="76"/>
      <c r="HZ255" s="76"/>
      <c r="IA255" s="76"/>
      <c r="IB255" s="76"/>
      <c r="IC255" s="76"/>
      <c r="ID255" s="76"/>
      <c r="IE255" s="76"/>
      <c r="IF255" s="76"/>
      <c r="IG255" s="76"/>
      <c r="IH255" s="76"/>
      <c r="II255" s="76"/>
      <c r="IJ255" s="76"/>
      <c r="IK255" s="76"/>
      <c r="IL255" s="76"/>
      <c r="IM255" s="76"/>
      <c r="IN255" s="76"/>
      <c r="IO255" s="76"/>
      <c r="IP255" s="76"/>
      <c r="IQ255" s="76"/>
    </row>
    <row r="256" spans="1:251" s="77" customFormat="1" ht="26.1" customHeight="1" x14ac:dyDescent="0.25">
      <c r="A256" s="73"/>
      <c r="B256" s="48">
        <v>251</v>
      </c>
      <c r="C256" s="49" t="s">
        <v>261</v>
      </c>
      <c r="D256" s="49" t="s">
        <v>5</v>
      </c>
      <c r="E256" s="48">
        <v>10</v>
      </c>
      <c r="F256" s="74">
        <v>8.0500000000000007</v>
      </c>
      <c r="G256" s="51">
        <f t="shared" si="3"/>
        <v>80.5</v>
      </c>
      <c r="H256" s="50">
        <v>7142</v>
      </c>
      <c r="I256" s="50"/>
      <c r="J256" s="50"/>
      <c r="K256" s="81"/>
      <c r="L256" s="81"/>
      <c r="M256" s="81"/>
      <c r="N256" s="81"/>
      <c r="O256" s="81"/>
      <c r="P256" s="75"/>
      <c r="Q256" s="75"/>
      <c r="R256" s="75"/>
      <c r="S256" s="75"/>
      <c r="T256" s="75"/>
      <c r="U256" s="75"/>
      <c r="V256" s="75"/>
      <c r="W256" s="75"/>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6"/>
      <c r="BG256" s="76"/>
      <c r="BH256" s="76"/>
      <c r="BI256" s="76"/>
      <c r="BJ256" s="76"/>
      <c r="BK256" s="76"/>
      <c r="BL256" s="76"/>
      <c r="BM256" s="76"/>
      <c r="BN256" s="76"/>
      <c r="BO256" s="76"/>
      <c r="BP256" s="76"/>
      <c r="BQ256" s="76"/>
      <c r="BR256" s="76"/>
      <c r="BS256" s="76"/>
      <c r="BT256" s="76"/>
      <c r="BU256" s="76"/>
      <c r="BV256" s="76"/>
      <c r="BW256" s="76"/>
      <c r="BX256" s="76"/>
      <c r="BY256" s="76"/>
      <c r="BZ256" s="76"/>
      <c r="CA256" s="76"/>
      <c r="CB256" s="76"/>
      <c r="CC256" s="76"/>
      <c r="CD256" s="76"/>
      <c r="CE256" s="76"/>
      <c r="CF256" s="76"/>
      <c r="CG256" s="76"/>
      <c r="CH256" s="76"/>
      <c r="CI256" s="76"/>
      <c r="CJ256" s="76"/>
      <c r="CK256" s="76"/>
      <c r="CL256" s="76"/>
      <c r="CM256" s="76"/>
      <c r="CN256" s="76"/>
      <c r="CO256" s="76"/>
      <c r="CP256" s="76"/>
      <c r="CQ256" s="76"/>
      <c r="CR256" s="76"/>
      <c r="CS256" s="76"/>
      <c r="CT256" s="76"/>
      <c r="CU256" s="76"/>
      <c r="CV256" s="76"/>
      <c r="CW256" s="76"/>
      <c r="CX256" s="76"/>
      <c r="CY256" s="76"/>
      <c r="CZ256" s="76"/>
      <c r="DA256" s="76"/>
      <c r="DB256" s="76"/>
      <c r="DC256" s="76"/>
      <c r="DD256" s="76"/>
      <c r="DE256" s="76"/>
      <c r="DF256" s="76"/>
      <c r="DG256" s="76"/>
      <c r="DH256" s="76"/>
      <c r="DI256" s="76"/>
      <c r="DJ256" s="76"/>
      <c r="DK256" s="76"/>
      <c r="DL256" s="76"/>
      <c r="DM256" s="76"/>
      <c r="DN256" s="76"/>
      <c r="DO256" s="76"/>
      <c r="DP256" s="76"/>
      <c r="DQ256" s="76"/>
      <c r="DR256" s="76"/>
      <c r="DS256" s="76"/>
      <c r="DT256" s="76"/>
      <c r="DU256" s="76"/>
      <c r="DV256" s="76"/>
      <c r="DW256" s="76"/>
      <c r="DX256" s="76"/>
      <c r="DY256" s="76"/>
      <c r="DZ256" s="76"/>
      <c r="EA256" s="76"/>
      <c r="EB256" s="76"/>
      <c r="EC256" s="76"/>
      <c r="ED256" s="76"/>
      <c r="EE256" s="76"/>
      <c r="EF256" s="76"/>
      <c r="EG256" s="76"/>
      <c r="EH256" s="76"/>
      <c r="EI256" s="76"/>
      <c r="EJ256" s="76"/>
      <c r="EK256" s="76"/>
      <c r="EL256" s="76"/>
      <c r="EM256" s="76"/>
      <c r="EN256" s="76"/>
      <c r="EO256" s="76"/>
      <c r="EP256" s="76"/>
      <c r="EQ256" s="76"/>
      <c r="ER256" s="76"/>
      <c r="ES256" s="76"/>
      <c r="ET256" s="76"/>
      <c r="EU256" s="76"/>
      <c r="EV256" s="76"/>
      <c r="EW256" s="76"/>
      <c r="EX256" s="76"/>
      <c r="EY256" s="76"/>
      <c r="EZ256" s="76"/>
      <c r="FA256" s="76"/>
      <c r="FB256" s="76"/>
      <c r="FC256" s="76"/>
      <c r="FD256" s="76"/>
      <c r="FE256" s="76"/>
      <c r="FF256" s="76"/>
      <c r="FG256" s="76"/>
      <c r="FH256" s="76"/>
      <c r="FI256" s="76"/>
      <c r="FJ256" s="76"/>
      <c r="FK256" s="76"/>
      <c r="FL256" s="76"/>
      <c r="FM256" s="76"/>
      <c r="FN256" s="76"/>
      <c r="FO256" s="76"/>
      <c r="FP256" s="76"/>
      <c r="FQ256" s="76"/>
      <c r="FR256" s="76"/>
      <c r="FS256" s="76"/>
      <c r="FT256" s="76"/>
      <c r="FU256" s="76"/>
      <c r="FV256" s="76"/>
      <c r="FW256" s="76"/>
      <c r="FX256" s="76"/>
      <c r="FY256" s="76"/>
      <c r="FZ256" s="76"/>
      <c r="GA256" s="76"/>
      <c r="GB256" s="76"/>
      <c r="GC256" s="76"/>
      <c r="GD256" s="76"/>
      <c r="GE256" s="76"/>
      <c r="GF256" s="76"/>
      <c r="GG256" s="76"/>
      <c r="GH256" s="76"/>
      <c r="GI256" s="76"/>
      <c r="GJ256" s="76"/>
      <c r="GK256" s="76"/>
      <c r="GL256" s="76"/>
      <c r="GM256" s="76"/>
      <c r="GN256" s="76"/>
      <c r="GO256" s="76"/>
      <c r="GP256" s="76"/>
      <c r="GQ256" s="76"/>
      <c r="GR256" s="76"/>
      <c r="GS256" s="76"/>
      <c r="GT256" s="76"/>
      <c r="GU256" s="76"/>
      <c r="GV256" s="76"/>
      <c r="GW256" s="76"/>
      <c r="GX256" s="76"/>
      <c r="GY256" s="76"/>
      <c r="GZ256" s="76"/>
      <c r="HA256" s="76"/>
      <c r="HB256" s="76"/>
      <c r="HC256" s="76"/>
      <c r="HD256" s="76"/>
      <c r="HE256" s="76"/>
      <c r="HF256" s="76"/>
      <c r="HG256" s="76"/>
      <c r="HH256" s="76"/>
      <c r="HI256" s="76"/>
      <c r="HJ256" s="76"/>
      <c r="HK256" s="76"/>
      <c r="HL256" s="76"/>
      <c r="HM256" s="76"/>
      <c r="HN256" s="76"/>
      <c r="HO256" s="76"/>
      <c r="HP256" s="76"/>
      <c r="HQ256" s="76"/>
      <c r="HR256" s="76"/>
      <c r="HS256" s="76"/>
      <c r="HT256" s="76"/>
      <c r="HU256" s="76"/>
      <c r="HV256" s="76"/>
      <c r="HW256" s="76"/>
      <c r="HX256" s="76"/>
      <c r="HY256" s="76"/>
      <c r="HZ256" s="76"/>
      <c r="IA256" s="76"/>
      <c r="IB256" s="76"/>
      <c r="IC256" s="76"/>
      <c r="ID256" s="76"/>
      <c r="IE256" s="76"/>
      <c r="IF256" s="76"/>
      <c r="IG256" s="76"/>
      <c r="IH256" s="76"/>
      <c r="II256" s="76"/>
      <c r="IJ256" s="76"/>
      <c r="IK256" s="76"/>
      <c r="IL256" s="76"/>
      <c r="IM256" s="76"/>
      <c r="IN256" s="76"/>
      <c r="IO256" s="76"/>
      <c r="IP256" s="76"/>
      <c r="IQ256" s="76"/>
    </row>
    <row r="257" spans="1:251" s="77" customFormat="1" ht="26.1" customHeight="1" x14ac:dyDescent="0.25">
      <c r="A257" s="73"/>
      <c r="B257" s="48">
        <v>252</v>
      </c>
      <c r="C257" s="49" t="s">
        <v>262</v>
      </c>
      <c r="D257" s="49" t="s">
        <v>5</v>
      </c>
      <c r="E257" s="48">
        <v>10</v>
      </c>
      <c r="F257" s="74">
        <v>254.62</v>
      </c>
      <c r="G257" s="51">
        <f t="shared" si="3"/>
        <v>2546.1999999999998</v>
      </c>
      <c r="H257" s="50">
        <v>10432</v>
      </c>
      <c r="I257" s="50"/>
      <c r="J257" s="50"/>
      <c r="K257" s="81"/>
      <c r="L257" s="81"/>
      <c r="M257" s="81"/>
      <c r="N257" s="81"/>
      <c r="O257" s="81"/>
      <c r="P257" s="75"/>
      <c r="Q257" s="75"/>
      <c r="R257" s="75"/>
      <c r="S257" s="75"/>
      <c r="T257" s="75"/>
      <c r="U257" s="75"/>
      <c r="V257" s="75"/>
      <c r="W257" s="75"/>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c r="AX257" s="76"/>
      <c r="AY257" s="76"/>
      <c r="AZ257" s="76"/>
      <c r="BA257" s="76"/>
      <c r="BB257" s="76"/>
      <c r="BC257" s="76"/>
      <c r="BD257" s="76"/>
      <c r="BE257" s="76"/>
      <c r="BF257" s="76"/>
      <c r="BG257" s="76"/>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c r="ID257" s="76"/>
      <c r="IE257" s="76"/>
      <c r="IF257" s="76"/>
      <c r="IG257" s="76"/>
      <c r="IH257" s="76"/>
      <c r="II257" s="76"/>
      <c r="IJ257" s="76"/>
      <c r="IK257" s="76"/>
      <c r="IL257" s="76"/>
      <c r="IM257" s="76"/>
      <c r="IN257" s="76"/>
      <c r="IO257" s="76"/>
      <c r="IP257" s="76"/>
      <c r="IQ257" s="76"/>
    </row>
    <row r="258" spans="1:251" s="77" customFormat="1" ht="26.1" customHeight="1" x14ac:dyDescent="0.25">
      <c r="A258" s="73"/>
      <c r="B258" s="48">
        <v>253</v>
      </c>
      <c r="C258" s="49" t="s">
        <v>263</v>
      </c>
      <c r="D258" s="49" t="s">
        <v>5</v>
      </c>
      <c r="E258" s="48">
        <v>500</v>
      </c>
      <c r="F258" s="74">
        <v>0.15</v>
      </c>
      <c r="G258" s="51">
        <f t="shared" si="3"/>
        <v>75</v>
      </c>
      <c r="H258" s="50">
        <v>11962</v>
      </c>
      <c r="I258" s="50"/>
      <c r="J258" s="50"/>
      <c r="K258" s="81"/>
      <c r="L258" s="81"/>
      <c r="M258" s="81"/>
      <c r="N258" s="81"/>
      <c r="O258" s="81"/>
      <c r="P258" s="75"/>
      <c r="Q258" s="75"/>
      <c r="R258" s="75"/>
      <c r="S258" s="75"/>
      <c r="T258" s="75"/>
      <c r="U258" s="75"/>
      <c r="V258" s="75"/>
      <c r="W258" s="75"/>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c r="ID258" s="76"/>
      <c r="IE258" s="76"/>
      <c r="IF258" s="76"/>
      <c r="IG258" s="76"/>
      <c r="IH258" s="76"/>
      <c r="II258" s="76"/>
      <c r="IJ258" s="76"/>
      <c r="IK258" s="76"/>
      <c r="IL258" s="76"/>
      <c r="IM258" s="76"/>
      <c r="IN258" s="76"/>
      <c r="IO258" s="76"/>
      <c r="IP258" s="76"/>
      <c r="IQ258" s="76"/>
    </row>
    <row r="259" spans="1:251" s="77" customFormat="1" ht="26.1" customHeight="1" x14ac:dyDescent="0.25">
      <c r="A259" s="73"/>
      <c r="B259" s="48">
        <v>254</v>
      </c>
      <c r="C259" s="49" t="s">
        <v>264</v>
      </c>
      <c r="D259" s="49" t="s">
        <v>5</v>
      </c>
      <c r="E259" s="48">
        <v>500</v>
      </c>
      <c r="F259" s="74">
        <v>0.76</v>
      </c>
      <c r="G259" s="51">
        <f t="shared" si="3"/>
        <v>380</v>
      </c>
      <c r="H259" s="53">
        <v>4332</v>
      </c>
      <c r="I259" s="53"/>
      <c r="J259" s="53"/>
      <c r="K259" s="80"/>
      <c r="L259" s="80"/>
      <c r="M259" s="80"/>
      <c r="N259" s="80"/>
      <c r="O259" s="80"/>
      <c r="P259" s="75"/>
      <c r="Q259" s="75"/>
      <c r="R259" s="75"/>
      <c r="S259" s="75"/>
      <c r="T259" s="75"/>
      <c r="U259" s="75"/>
      <c r="V259" s="75"/>
      <c r="W259" s="75"/>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c r="ID259" s="76"/>
      <c r="IE259" s="76"/>
      <c r="IF259" s="76"/>
      <c r="IG259" s="76"/>
      <c r="IH259" s="76"/>
      <c r="II259" s="76"/>
      <c r="IJ259" s="76"/>
      <c r="IK259" s="76"/>
      <c r="IL259" s="76"/>
      <c r="IM259" s="76"/>
      <c r="IN259" s="76"/>
      <c r="IO259" s="76"/>
      <c r="IP259" s="76"/>
      <c r="IQ259" s="76"/>
    </row>
    <row r="260" spans="1:251" s="77" customFormat="1" ht="26.1" customHeight="1" x14ac:dyDescent="0.25">
      <c r="A260" s="73"/>
      <c r="B260" s="48">
        <v>255</v>
      </c>
      <c r="C260" s="49" t="s">
        <v>265</v>
      </c>
      <c r="D260" s="49" t="s">
        <v>24</v>
      </c>
      <c r="E260" s="48">
        <v>20</v>
      </c>
      <c r="F260" s="74">
        <v>13.07</v>
      </c>
      <c r="G260" s="51">
        <f t="shared" si="3"/>
        <v>261.39999999999998</v>
      </c>
      <c r="H260" s="53">
        <v>5061</v>
      </c>
      <c r="I260" s="53"/>
      <c r="J260" s="53"/>
      <c r="K260" s="79"/>
      <c r="L260" s="79"/>
      <c r="M260" s="79"/>
      <c r="N260" s="79"/>
      <c r="O260" s="79"/>
      <c r="P260" s="75"/>
      <c r="Q260" s="75"/>
      <c r="R260" s="75"/>
      <c r="S260" s="75"/>
      <c r="T260" s="75"/>
      <c r="U260" s="75"/>
      <c r="V260" s="75"/>
      <c r="W260" s="75"/>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6"/>
      <c r="BN260" s="76"/>
      <c r="BO260" s="76"/>
      <c r="BP260" s="76"/>
      <c r="BQ260" s="76"/>
      <c r="BR260" s="76"/>
      <c r="BS260" s="76"/>
      <c r="BT260" s="76"/>
      <c r="BU260" s="76"/>
      <c r="BV260" s="76"/>
      <c r="BW260" s="76"/>
      <c r="BX260" s="76"/>
      <c r="BY260" s="76"/>
      <c r="BZ260" s="76"/>
      <c r="CA260" s="76"/>
      <c r="CB260" s="76"/>
      <c r="CC260" s="76"/>
      <c r="CD260" s="76"/>
      <c r="CE260" s="76"/>
      <c r="CF260" s="76"/>
      <c r="CG260" s="76"/>
      <c r="CH260" s="76"/>
      <c r="CI260" s="76"/>
      <c r="CJ260" s="76"/>
      <c r="CK260" s="76"/>
      <c r="CL260" s="76"/>
      <c r="CM260" s="76"/>
      <c r="CN260" s="76"/>
      <c r="CO260" s="76"/>
      <c r="CP260" s="76"/>
      <c r="CQ260" s="76"/>
      <c r="CR260" s="76"/>
      <c r="CS260" s="76"/>
      <c r="CT260" s="76"/>
      <c r="CU260" s="76"/>
      <c r="CV260" s="76"/>
      <c r="CW260" s="76"/>
      <c r="CX260" s="76"/>
      <c r="CY260" s="76"/>
      <c r="CZ260" s="76"/>
      <c r="DA260" s="76"/>
      <c r="DB260" s="76"/>
      <c r="DC260" s="76"/>
      <c r="DD260" s="76"/>
      <c r="DE260" s="76"/>
      <c r="DF260" s="76"/>
      <c r="DG260" s="76"/>
      <c r="DH260" s="76"/>
      <c r="DI260" s="76"/>
      <c r="DJ260" s="76"/>
      <c r="DK260" s="76"/>
      <c r="DL260" s="76"/>
      <c r="DM260" s="76"/>
      <c r="DN260" s="76"/>
      <c r="DO260" s="76"/>
      <c r="DP260" s="76"/>
      <c r="DQ260" s="76"/>
      <c r="DR260" s="76"/>
      <c r="DS260" s="76"/>
      <c r="DT260" s="76"/>
      <c r="DU260" s="76"/>
      <c r="DV260" s="76"/>
      <c r="DW260" s="76"/>
      <c r="DX260" s="76"/>
      <c r="DY260" s="76"/>
      <c r="DZ260" s="76"/>
      <c r="EA260" s="76"/>
      <c r="EB260" s="76"/>
      <c r="EC260" s="76"/>
      <c r="ED260" s="76"/>
      <c r="EE260" s="76"/>
      <c r="EF260" s="76"/>
      <c r="EG260" s="76"/>
      <c r="EH260" s="76"/>
      <c r="EI260" s="76"/>
      <c r="EJ260" s="76"/>
      <c r="EK260" s="76"/>
      <c r="EL260" s="76"/>
      <c r="EM260" s="76"/>
      <c r="EN260" s="76"/>
      <c r="EO260" s="76"/>
      <c r="EP260" s="76"/>
      <c r="EQ260" s="76"/>
      <c r="ER260" s="76"/>
      <c r="ES260" s="76"/>
      <c r="ET260" s="76"/>
      <c r="EU260" s="76"/>
      <c r="EV260" s="76"/>
      <c r="EW260" s="76"/>
      <c r="EX260" s="76"/>
      <c r="EY260" s="76"/>
      <c r="EZ260" s="76"/>
      <c r="FA260" s="76"/>
      <c r="FB260" s="76"/>
      <c r="FC260" s="76"/>
      <c r="FD260" s="76"/>
      <c r="FE260" s="76"/>
      <c r="FF260" s="76"/>
      <c r="FG260" s="76"/>
      <c r="FH260" s="76"/>
      <c r="FI260" s="76"/>
      <c r="FJ260" s="76"/>
      <c r="FK260" s="76"/>
      <c r="FL260" s="76"/>
      <c r="FM260" s="76"/>
      <c r="FN260" s="76"/>
      <c r="FO260" s="76"/>
      <c r="FP260" s="76"/>
      <c r="FQ260" s="76"/>
      <c r="FR260" s="76"/>
      <c r="FS260" s="76"/>
      <c r="FT260" s="76"/>
      <c r="FU260" s="76"/>
      <c r="FV260" s="76"/>
      <c r="FW260" s="76"/>
      <c r="FX260" s="76"/>
      <c r="FY260" s="76"/>
      <c r="FZ260" s="76"/>
      <c r="GA260" s="76"/>
      <c r="GB260" s="76"/>
      <c r="GC260" s="76"/>
      <c r="GD260" s="76"/>
      <c r="GE260" s="76"/>
      <c r="GF260" s="76"/>
      <c r="GG260" s="76"/>
      <c r="GH260" s="76"/>
      <c r="GI260" s="76"/>
      <c r="GJ260" s="76"/>
      <c r="GK260" s="76"/>
      <c r="GL260" s="76"/>
      <c r="GM260" s="76"/>
      <c r="GN260" s="76"/>
      <c r="GO260" s="76"/>
      <c r="GP260" s="76"/>
      <c r="GQ260" s="76"/>
      <c r="GR260" s="76"/>
      <c r="GS260" s="76"/>
      <c r="GT260" s="76"/>
      <c r="GU260" s="76"/>
      <c r="GV260" s="76"/>
      <c r="GW260" s="76"/>
      <c r="GX260" s="76"/>
      <c r="GY260" s="76"/>
      <c r="GZ260" s="76"/>
      <c r="HA260" s="76"/>
      <c r="HB260" s="76"/>
      <c r="HC260" s="76"/>
      <c r="HD260" s="76"/>
      <c r="HE260" s="76"/>
      <c r="HF260" s="76"/>
      <c r="HG260" s="76"/>
      <c r="HH260" s="76"/>
      <c r="HI260" s="76"/>
      <c r="HJ260" s="76"/>
      <c r="HK260" s="76"/>
      <c r="HL260" s="76"/>
      <c r="HM260" s="76"/>
      <c r="HN260" s="76"/>
      <c r="HO260" s="76"/>
      <c r="HP260" s="76"/>
      <c r="HQ260" s="76"/>
      <c r="HR260" s="76"/>
      <c r="HS260" s="76"/>
      <c r="HT260" s="76"/>
      <c r="HU260" s="76"/>
      <c r="HV260" s="76"/>
      <c r="HW260" s="76"/>
      <c r="HX260" s="76"/>
      <c r="HY260" s="76"/>
      <c r="HZ260" s="76"/>
      <c r="IA260" s="76"/>
      <c r="IB260" s="76"/>
      <c r="IC260" s="76"/>
      <c r="ID260" s="76"/>
      <c r="IE260" s="76"/>
      <c r="IF260" s="76"/>
      <c r="IG260" s="76"/>
      <c r="IH260" s="76"/>
      <c r="II260" s="76"/>
      <c r="IJ260" s="76"/>
      <c r="IK260" s="76"/>
      <c r="IL260" s="76"/>
      <c r="IM260" s="76"/>
      <c r="IN260" s="76"/>
      <c r="IO260" s="76"/>
      <c r="IP260" s="76"/>
      <c r="IQ260" s="76"/>
    </row>
    <row r="261" spans="1:251" s="77" customFormat="1" ht="26.1" customHeight="1" x14ac:dyDescent="0.25">
      <c r="A261" s="73"/>
      <c r="B261" s="48">
        <v>256</v>
      </c>
      <c r="C261" s="49" t="s">
        <v>266</v>
      </c>
      <c r="D261" s="49" t="s">
        <v>24</v>
      </c>
      <c r="E261" s="48">
        <v>20</v>
      </c>
      <c r="F261" s="74">
        <v>25.29</v>
      </c>
      <c r="G261" s="51">
        <f t="shared" si="3"/>
        <v>505.79999999999995</v>
      </c>
      <c r="H261" s="53">
        <v>5065</v>
      </c>
      <c r="I261" s="53"/>
      <c r="J261" s="53"/>
      <c r="K261" s="79"/>
      <c r="L261" s="79"/>
      <c r="M261" s="79"/>
      <c r="N261" s="79"/>
      <c r="O261" s="79"/>
      <c r="P261" s="75"/>
      <c r="Q261" s="75"/>
      <c r="R261" s="75"/>
      <c r="S261" s="75"/>
      <c r="T261" s="75"/>
      <c r="U261" s="75"/>
      <c r="V261" s="75"/>
      <c r="W261" s="75"/>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76"/>
      <c r="BY261" s="76"/>
      <c r="BZ261" s="76"/>
      <c r="CA261" s="76"/>
      <c r="CB261" s="76"/>
      <c r="CC261" s="76"/>
      <c r="CD261" s="76"/>
      <c r="CE261" s="76"/>
      <c r="CF261" s="76"/>
      <c r="CG261" s="76"/>
      <c r="CH261" s="76"/>
      <c r="CI261" s="76"/>
      <c r="CJ261" s="76"/>
      <c r="CK261" s="76"/>
      <c r="CL261" s="76"/>
      <c r="CM261" s="76"/>
      <c r="CN261" s="76"/>
      <c r="CO261" s="76"/>
      <c r="CP261" s="76"/>
      <c r="CQ261" s="76"/>
      <c r="CR261" s="76"/>
      <c r="CS261" s="76"/>
      <c r="CT261" s="76"/>
      <c r="CU261" s="76"/>
      <c r="CV261" s="76"/>
      <c r="CW261" s="76"/>
      <c r="CX261" s="76"/>
      <c r="CY261" s="76"/>
      <c r="CZ261" s="76"/>
      <c r="DA261" s="76"/>
      <c r="DB261" s="76"/>
      <c r="DC261" s="76"/>
      <c r="DD261" s="76"/>
      <c r="DE261" s="76"/>
      <c r="DF261" s="76"/>
      <c r="DG261" s="76"/>
      <c r="DH261" s="76"/>
      <c r="DI261" s="76"/>
      <c r="DJ261" s="76"/>
      <c r="DK261" s="76"/>
      <c r="DL261" s="76"/>
      <c r="DM261" s="76"/>
      <c r="DN261" s="76"/>
      <c r="DO261" s="76"/>
      <c r="DP261" s="76"/>
      <c r="DQ261" s="76"/>
      <c r="DR261" s="76"/>
      <c r="DS261" s="76"/>
      <c r="DT261" s="76"/>
      <c r="DU261" s="76"/>
      <c r="DV261" s="76"/>
      <c r="DW261" s="76"/>
      <c r="DX261" s="76"/>
      <c r="DY261" s="76"/>
      <c r="DZ261" s="76"/>
      <c r="EA261" s="76"/>
      <c r="EB261" s="76"/>
      <c r="EC261" s="76"/>
      <c r="ED261" s="76"/>
      <c r="EE261" s="76"/>
      <c r="EF261" s="76"/>
      <c r="EG261" s="76"/>
      <c r="EH261" s="76"/>
      <c r="EI261" s="76"/>
      <c r="EJ261" s="76"/>
      <c r="EK261" s="76"/>
      <c r="EL261" s="76"/>
      <c r="EM261" s="76"/>
      <c r="EN261" s="76"/>
      <c r="EO261" s="76"/>
      <c r="EP261" s="76"/>
      <c r="EQ261" s="76"/>
      <c r="ER261" s="76"/>
      <c r="ES261" s="76"/>
      <c r="ET261" s="76"/>
      <c r="EU261" s="76"/>
      <c r="EV261" s="76"/>
      <c r="EW261" s="76"/>
      <c r="EX261" s="76"/>
      <c r="EY261" s="76"/>
      <c r="EZ261" s="76"/>
      <c r="FA261" s="76"/>
      <c r="FB261" s="76"/>
      <c r="FC261" s="76"/>
      <c r="FD261" s="76"/>
      <c r="FE261" s="76"/>
      <c r="FF261" s="76"/>
      <c r="FG261" s="76"/>
      <c r="FH261" s="76"/>
      <c r="FI261" s="76"/>
      <c r="FJ261" s="76"/>
      <c r="FK261" s="76"/>
      <c r="FL261" s="76"/>
      <c r="FM261" s="76"/>
      <c r="FN261" s="76"/>
      <c r="FO261" s="76"/>
      <c r="FP261" s="76"/>
      <c r="FQ261" s="76"/>
      <c r="FR261" s="76"/>
      <c r="FS261" s="76"/>
      <c r="FT261" s="76"/>
      <c r="FU261" s="76"/>
      <c r="FV261" s="76"/>
      <c r="FW261" s="76"/>
      <c r="FX261" s="76"/>
      <c r="FY261" s="76"/>
      <c r="FZ261" s="76"/>
      <c r="GA261" s="76"/>
      <c r="GB261" s="76"/>
      <c r="GC261" s="76"/>
      <c r="GD261" s="76"/>
      <c r="GE261" s="76"/>
      <c r="GF261" s="76"/>
      <c r="GG261" s="76"/>
      <c r="GH261" s="76"/>
      <c r="GI261" s="76"/>
      <c r="GJ261" s="76"/>
      <c r="GK261" s="76"/>
      <c r="GL261" s="76"/>
      <c r="GM261" s="76"/>
      <c r="GN261" s="76"/>
      <c r="GO261" s="76"/>
      <c r="GP261" s="76"/>
      <c r="GQ261" s="76"/>
      <c r="GR261" s="76"/>
      <c r="GS261" s="76"/>
      <c r="GT261" s="76"/>
      <c r="GU261" s="76"/>
      <c r="GV261" s="76"/>
      <c r="GW261" s="76"/>
      <c r="GX261" s="76"/>
      <c r="GY261" s="76"/>
      <c r="GZ261" s="76"/>
      <c r="HA261" s="76"/>
      <c r="HB261" s="76"/>
      <c r="HC261" s="76"/>
      <c r="HD261" s="76"/>
      <c r="HE261" s="76"/>
      <c r="HF261" s="76"/>
      <c r="HG261" s="76"/>
      <c r="HH261" s="76"/>
      <c r="HI261" s="76"/>
      <c r="HJ261" s="76"/>
      <c r="HK261" s="76"/>
      <c r="HL261" s="76"/>
      <c r="HM261" s="76"/>
      <c r="HN261" s="76"/>
      <c r="HO261" s="76"/>
      <c r="HP261" s="76"/>
      <c r="HQ261" s="76"/>
      <c r="HR261" s="76"/>
      <c r="HS261" s="76"/>
      <c r="HT261" s="76"/>
      <c r="HU261" s="76"/>
      <c r="HV261" s="76"/>
      <c r="HW261" s="76"/>
      <c r="HX261" s="76"/>
      <c r="HY261" s="76"/>
      <c r="HZ261" s="76"/>
      <c r="IA261" s="76"/>
      <c r="IB261" s="76"/>
      <c r="IC261" s="76"/>
      <c r="ID261" s="76"/>
      <c r="IE261" s="76"/>
      <c r="IF261" s="76"/>
      <c r="IG261" s="76"/>
      <c r="IH261" s="76"/>
      <c r="II261" s="76"/>
      <c r="IJ261" s="76"/>
      <c r="IK261" s="76"/>
      <c r="IL261" s="76"/>
      <c r="IM261" s="76"/>
      <c r="IN261" s="76"/>
      <c r="IO261" s="76"/>
      <c r="IP261" s="76"/>
      <c r="IQ261" s="76"/>
    </row>
    <row r="262" spans="1:251" s="77" customFormat="1" ht="26.1" customHeight="1" x14ac:dyDescent="0.25">
      <c r="A262" s="73"/>
      <c r="B262" s="48">
        <v>257</v>
      </c>
      <c r="C262" s="49" t="s">
        <v>267</v>
      </c>
      <c r="D262" s="49" t="s">
        <v>24</v>
      </c>
      <c r="E262" s="48">
        <v>20</v>
      </c>
      <c r="F262" s="74">
        <v>23.39</v>
      </c>
      <c r="G262" s="51">
        <f t="shared" si="3"/>
        <v>467.8</v>
      </c>
      <c r="H262" s="53">
        <v>5072</v>
      </c>
      <c r="I262" s="53"/>
      <c r="J262" s="53"/>
      <c r="K262" s="79"/>
      <c r="L262" s="79"/>
      <c r="M262" s="79"/>
      <c r="N262" s="79"/>
      <c r="O262" s="79"/>
      <c r="P262" s="75"/>
      <c r="Q262" s="75"/>
      <c r="R262" s="75"/>
      <c r="S262" s="75"/>
      <c r="T262" s="75"/>
      <c r="U262" s="75"/>
      <c r="V262" s="75"/>
      <c r="W262" s="75"/>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c r="AX262" s="76"/>
      <c r="AY262" s="76"/>
      <c r="AZ262" s="76"/>
      <c r="BA262" s="76"/>
      <c r="BB262" s="76"/>
      <c r="BC262" s="76"/>
      <c r="BD262" s="76"/>
      <c r="BE262" s="76"/>
      <c r="BF262" s="76"/>
      <c r="BG262" s="76"/>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c r="ID262" s="76"/>
      <c r="IE262" s="76"/>
      <c r="IF262" s="76"/>
      <c r="IG262" s="76"/>
      <c r="IH262" s="76"/>
      <c r="II262" s="76"/>
      <c r="IJ262" s="76"/>
      <c r="IK262" s="76"/>
      <c r="IL262" s="76"/>
      <c r="IM262" s="76"/>
      <c r="IN262" s="76"/>
      <c r="IO262" s="76"/>
      <c r="IP262" s="76"/>
      <c r="IQ262" s="76"/>
    </row>
    <row r="263" spans="1:251" s="77" customFormat="1" ht="26.1" customHeight="1" x14ac:dyDescent="0.25">
      <c r="A263" s="73"/>
      <c r="B263" s="48">
        <v>258</v>
      </c>
      <c r="C263" s="49" t="s">
        <v>268</v>
      </c>
      <c r="D263" s="49" t="s">
        <v>24</v>
      </c>
      <c r="E263" s="48">
        <v>20</v>
      </c>
      <c r="F263" s="74">
        <v>17.52</v>
      </c>
      <c r="G263" s="51">
        <f t="shared" ref="G263:G326" si="4">F263*E263</f>
        <v>350.4</v>
      </c>
      <c r="H263" s="53">
        <v>5066</v>
      </c>
      <c r="I263" s="53"/>
      <c r="J263" s="53"/>
      <c r="K263" s="79"/>
      <c r="L263" s="79"/>
      <c r="M263" s="79"/>
      <c r="N263" s="79"/>
      <c r="O263" s="79"/>
      <c r="P263" s="75"/>
      <c r="Q263" s="75"/>
      <c r="R263" s="75"/>
      <c r="S263" s="75"/>
      <c r="T263" s="75"/>
      <c r="U263" s="75"/>
      <c r="V263" s="75"/>
      <c r="W263" s="75"/>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c r="AX263" s="76"/>
      <c r="AY263" s="76"/>
      <c r="AZ263" s="76"/>
      <c r="BA263" s="76"/>
      <c r="BB263" s="76"/>
      <c r="BC263" s="76"/>
      <c r="BD263" s="76"/>
      <c r="BE263" s="76"/>
      <c r="BF263" s="76"/>
      <c r="BG263" s="76"/>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c r="ID263" s="76"/>
      <c r="IE263" s="76"/>
      <c r="IF263" s="76"/>
      <c r="IG263" s="76"/>
      <c r="IH263" s="76"/>
      <c r="II263" s="76"/>
      <c r="IJ263" s="76"/>
      <c r="IK263" s="76"/>
      <c r="IL263" s="76"/>
      <c r="IM263" s="76"/>
      <c r="IN263" s="76"/>
      <c r="IO263" s="76"/>
      <c r="IP263" s="76"/>
      <c r="IQ263" s="76"/>
    </row>
    <row r="264" spans="1:251" s="77" customFormat="1" ht="26.1" customHeight="1" x14ac:dyDescent="0.25">
      <c r="A264" s="73"/>
      <c r="B264" s="48">
        <v>259</v>
      </c>
      <c r="C264" s="49" t="s">
        <v>269</v>
      </c>
      <c r="D264" s="49" t="s">
        <v>5</v>
      </c>
      <c r="E264" s="48">
        <v>10</v>
      </c>
      <c r="F264" s="74">
        <v>37.369999999999997</v>
      </c>
      <c r="G264" s="51">
        <f t="shared" si="4"/>
        <v>373.7</v>
      </c>
      <c r="H264" s="53">
        <v>11672</v>
      </c>
      <c r="I264" s="55"/>
      <c r="J264" s="55"/>
      <c r="K264" s="82"/>
      <c r="L264" s="82"/>
      <c r="M264" s="82"/>
      <c r="N264" s="82"/>
      <c r="O264" s="82"/>
      <c r="P264" s="75"/>
      <c r="Q264" s="75"/>
      <c r="R264" s="75"/>
      <c r="S264" s="75"/>
      <c r="T264" s="75"/>
      <c r="U264" s="75"/>
      <c r="V264" s="75"/>
      <c r="W264" s="75"/>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c r="ID264" s="76"/>
      <c r="IE264" s="76"/>
      <c r="IF264" s="76"/>
      <c r="IG264" s="76"/>
      <c r="IH264" s="76"/>
      <c r="II264" s="76"/>
      <c r="IJ264" s="76"/>
      <c r="IK264" s="76"/>
      <c r="IL264" s="76"/>
      <c r="IM264" s="76"/>
      <c r="IN264" s="76"/>
      <c r="IO264" s="76"/>
      <c r="IP264" s="76"/>
      <c r="IQ264" s="76"/>
    </row>
    <row r="265" spans="1:251" s="77" customFormat="1" ht="26.1" customHeight="1" x14ac:dyDescent="0.25">
      <c r="A265" s="73"/>
      <c r="B265" s="48">
        <v>260</v>
      </c>
      <c r="C265" s="49" t="s">
        <v>270</v>
      </c>
      <c r="D265" s="49" t="s">
        <v>5</v>
      </c>
      <c r="E265" s="48">
        <v>20</v>
      </c>
      <c r="F265" s="74">
        <v>35.590000000000003</v>
      </c>
      <c r="G265" s="51">
        <f t="shared" si="4"/>
        <v>711.80000000000007</v>
      </c>
      <c r="H265" s="53">
        <v>11669</v>
      </c>
      <c r="I265" s="55"/>
      <c r="J265" s="55"/>
      <c r="K265" s="82"/>
      <c r="L265" s="82"/>
      <c r="M265" s="82"/>
      <c r="N265" s="82"/>
      <c r="O265" s="82"/>
      <c r="P265" s="75"/>
      <c r="Q265" s="75"/>
      <c r="R265" s="75"/>
      <c r="S265" s="75"/>
      <c r="T265" s="75"/>
      <c r="U265" s="75"/>
      <c r="V265" s="75"/>
      <c r="W265" s="75"/>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c r="AX265" s="76"/>
      <c r="AY265" s="76"/>
      <c r="AZ265" s="76"/>
      <c r="BA265" s="76"/>
      <c r="BB265" s="76"/>
      <c r="BC265" s="76"/>
      <c r="BD265" s="76"/>
      <c r="BE265" s="76"/>
      <c r="BF265" s="76"/>
      <c r="BG265" s="76"/>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c r="ID265" s="76"/>
      <c r="IE265" s="76"/>
      <c r="IF265" s="76"/>
      <c r="IG265" s="76"/>
      <c r="IH265" s="76"/>
      <c r="II265" s="76"/>
      <c r="IJ265" s="76"/>
      <c r="IK265" s="76"/>
      <c r="IL265" s="76"/>
      <c r="IM265" s="76"/>
      <c r="IN265" s="76"/>
      <c r="IO265" s="76"/>
      <c r="IP265" s="76"/>
      <c r="IQ265" s="76"/>
    </row>
    <row r="266" spans="1:251" s="77" customFormat="1" ht="26.1" customHeight="1" x14ac:dyDescent="0.25">
      <c r="A266" s="73"/>
      <c r="B266" s="48">
        <v>261</v>
      </c>
      <c r="C266" s="49" t="s">
        <v>271</v>
      </c>
      <c r="D266" s="49" t="s">
        <v>5</v>
      </c>
      <c r="E266" s="48">
        <v>20</v>
      </c>
      <c r="F266" s="74">
        <v>13.63</v>
      </c>
      <c r="G266" s="51">
        <f t="shared" si="4"/>
        <v>272.60000000000002</v>
      </c>
      <c r="H266" s="53">
        <v>11670</v>
      </c>
      <c r="I266" s="55"/>
      <c r="J266" s="55"/>
      <c r="K266" s="82"/>
      <c r="L266" s="82"/>
      <c r="M266" s="82"/>
      <c r="N266" s="82"/>
      <c r="O266" s="82"/>
      <c r="P266" s="75"/>
      <c r="Q266" s="75"/>
      <c r="R266" s="75"/>
      <c r="S266" s="75"/>
      <c r="T266" s="75"/>
      <c r="U266" s="75"/>
      <c r="V266" s="75"/>
      <c r="W266" s="75"/>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6"/>
      <c r="BG266" s="76"/>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c r="ID266" s="76"/>
      <c r="IE266" s="76"/>
      <c r="IF266" s="76"/>
      <c r="IG266" s="76"/>
      <c r="IH266" s="76"/>
      <c r="II266" s="76"/>
      <c r="IJ266" s="76"/>
      <c r="IK266" s="76"/>
      <c r="IL266" s="76"/>
      <c r="IM266" s="76"/>
      <c r="IN266" s="76"/>
      <c r="IO266" s="76"/>
      <c r="IP266" s="76"/>
      <c r="IQ266" s="76"/>
    </row>
    <row r="267" spans="1:251" s="77" customFormat="1" ht="26.1" customHeight="1" x14ac:dyDescent="0.25">
      <c r="A267" s="73"/>
      <c r="B267" s="48">
        <v>262</v>
      </c>
      <c r="C267" s="49" t="s">
        <v>272</v>
      </c>
      <c r="D267" s="49" t="s">
        <v>5</v>
      </c>
      <c r="E267" s="48">
        <v>20</v>
      </c>
      <c r="F267" s="74">
        <v>26.66</v>
      </c>
      <c r="G267" s="51">
        <f t="shared" si="4"/>
        <v>533.20000000000005</v>
      </c>
      <c r="H267" s="53">
        <v>20055</v>
      </c>
      <c r="I267" s="55"/>
      <c r="J267" s="55"/>
      <c r="K267" s="82"/>
      <c r="L267" s="82"/>
      <c r="M267" s="82"/>
      <c r="N267" s="82"/>
      <c r="O267" s="82"/>
      <c r="P267" s="75"/>
      <c r="Q267" s="75"/>
      <c r="R267" s="75"/>
      <c r="S267" s="75"/>
      <c r="T267" s="75"/>
      <c r="U267" s="75"/>
      <c r="V267" s="75"/>
      <c r="W267" s="75"/>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c r="ID267" s="76"/>
      <c r="IE267" s="76"/>
      <c r="IF267" s="76"/>
      <c r="IG267" s="76"/>
      <c r="IH267" s="76"/>
      <c r="II267" s="76"/>
      <c r="IJ267" s="76"/>
      <c r="IK267" s="76"/>
      <c r="IL267" s="76"/>
      <c r="IM267" s="76"/>
      <c r="IN267" s="76"/>
      <c r="IO267" s="76"/>
      <c r="IP267" s="76"/>
      <c r="IQ267" s="76"/>
    </row>
    <row r="268" spans="1:251" s="77" customFormat="1" ht="26.1" customHeight="1" x14ac:dyDescent="0.25">
      <c r="A268" s="73"/>
      <c r="B268" s="48">
        <v>263</v>
      </c>
      <c r="C268" s="49" t="s">
        <v>273</v>
      </c>
      <c r="D268" s="49" t="s">
        <v>5</v>
      </c>
      <c r="E268" s="48">
        <v>5</v>
      </c>
      <c r="F268" s="74">
        <v>57.2</v>
      </c>
      <c r="G268" s="51">
        <f t="shared" si="4"/>
        <v>286</v>
      </c>
      <c r="H268" s="53">
        <v>11671</v>
      </c>
      <c r="I268" s="55"/>
      <c r="J268" s="55"/>
      <c r="K268" s="82"/>
      <c r="L268" s="82"/>
      <c r="M268" s="82"/>
      <c r="N268" s="82"/>
      <c r="O268" s="82"/>
      <c r="P268" s="75"/>
      <c r="Q268" s="75"/>
      <c r="R268" s="75"/>
      <c r="S268" s="75"/>
      <c r="T268" s="75"/>
      <c r="U268" s="75"/>
      <c r="V268" s="75"/>
      <c r="W268" s="75"/>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6"/>
      <c r="BG268" s="76"/>
      <c r="BH268" s="76"/>
      <c r="BI268" s="76"/>
      <c r="BJ268" s="76"/>
      <c r="BK268" s="76"/>
      <c r="BL268" s="76"/>
      <c r="BM268" s="76"/>
      <c r="BN268" s="76"/>
      <c r="BO268" s="76"/>
      <c r="BP268" s="76"/>
      <c r="BQ268" s="76"/>
      <c r="BR268" s="76"/>
      <c r="BS268" s="76"/>
      <c r="BT268" s="76"/>
      <c r="BU268" s="76"/>
      <c r="BV268" s="76"/>
      <c r="BW268" s="76"/>
      <c r="BX268" s="76"/>
      <c r="BY268" s="76"/>
      <c r="BZ268" s="76"/>
      <c r="CA268" s="76"/>
      <c r="CB268" s="76"/>
      <c r="CC268" s="76"/>
      <c r="CD268" s="76"/>
      <c r="CE268" s="76"/>
      <c r="CF268" s="76"/>
      <c r="CG268" s="76"/>
      <c r="CH268" s="76"/>
      <c r="CI268" s="76"/>
      <c r="CJ268" s="76"/>
      <c r="CK268" s="76"/>
      <c r="CL268" s="76"/>
      <c r="CM268" s="76"/>
      <c r="CN268" s="76"/>
      <c r="CO268" s="76"/>
      <c r="CP268" s="76"/>
      <c r="CQ268" s="76"/>
      <c r="CR268" s="76"/>
      <c r="CS268" s="76"/>
      <c r="CT268" s="76"/>
      <c r="CU268" s="76"/>
      <c r="CV268" s="76"/>
      <c r="CW268" s="76"/>
      <c r="CX268" s="76"/>
      <c r="CY268" s="76"/>
      <c r="CZ268" s="76"/>
      <c r="DA268" s="76"/>
      <c r="DB268" s="76"/>
      <c r="DC268" s="76"/>
      <c r="DD268" s="76"/>
      <c r="DE268" s="76"/>
      <c r="DF268" s="76"/>
      <c r="DG268" s="76"/>
      <c r="DH268" s="76"/>
      <c r="DI268" s="76"/>
      <c r="DJ268" s="76"/>
      <c r="DK268" s="76"/>
      <c r="DL268" s="76"/>
      <c r="DM268" s="76"/>
      <c r="DN268" s="76"/>
      <c r="DO268" s="76"/>
      <c r="DP268" s="76"/>
      <c r="DQ268" s="76"/>
      <c r="DR268" s="76"/>
      <c r="DS268" s="76"/>
      <c r="DT268" s="76"/>
      <c r="DU268" s="76"/>
      <c r="DV268" s="76"/>
      <c r="DW268" s="76"/>
      <c r="DX268" s="76"/>
      <c r="DY268" s="76"/>
      <c r="DZ268" s="76"/>
      <c r="EA268" s="76"/>
      <c r="EB268" s="76"/>
      <c r="EC268" s="76"/>
      <c r="ED268" s="76"/>
      <c r="EE268" s="76"/>
      <c r="EF268" s="76"/>
      <c r="EG268" s="76"/>
      <c r="EH268" s="76"/>
      <c r="EI268" s="76"/>
      <c r="EJ268" s="76"/>
      <c r="EK268" s="76"/>
      <c r="EL268" s="76"/>
      <c r="EM268" s="76"/>
      <c r="EN268" s="76"/>
      <c r="EO268" s="76"/>
      <c r="EP268" s="76"/>
      <c r="EQ268" s="76"/>
      <c r="ER268" s="76"/>
      <c r="ES268" s="76"/>
      <c r="ET268" s="76"/>
      <c r="EU268" s="76"/>
      <c r="EV268" s="76"/>
      <c r="EW268" s="76"/>
      <c r="EX268" s="76"/>
      <c r="EY268" s="76"/>
      <c r="EZ268" s="76"/>
      <c r="FA268" s="76"/>
      <c r="FB268" s="76"/>
      <c r="FC268" s="76"/>
      <c r="FD268" s="76"/>
      <c r="FE268" s="76"/>
      <c r="FF268" s="76"/>
      <c r="FG268" s="76"/>
      <c r="FH268" s="76"/>
      <c r="FI268" s="76"/>
      <c r="FJ268" s="76"/>
      <c r="FK268" s="76"/>
      <c r="FL268" s="76"/>
      <c r="FM268" s="76"/>
      <c r="FN268" s="76"/>
      <c r="FO268" s="76"/>
      <c r="FP268" s="76"/>
      <c r="FQ268" s="76"/>
      <c r="FR268" s="76"/>
      <c r="FS268" s="76"/>
      <c r="FT268" s="76"/>
      <c r="FU268" s="76"/>
      <c r="FV268" s="76"/>
      <c r="FW268" s="76"/>
      <c r="FX268" s="76"/>
      <c r="FY268" s="76"/>
      <c r="FZ268" s="76"/>
      <c r="GA268" s="76"/>
      <c r="GB268" s="76"/>
      <c r="GC268" s="76"/>
      <c r="GD268" s="76"/>
      <c r="GE268" s="76"/>
      <c r="GF268" s="76"/>
      <c r="GG268" s="76"/>
      <c r="GH268" s="76"/>
      <c r="GI268" s="76"/>
      <c r="GJ268" s="76"/>
      <c r="GK268" s="76"/>
      <c r="GL268" s="76"/>
      <c r="GM268" s="76"/>
      <c r="GN268" s="76"/>
      <c r="GO268" s="76"/>
      <c r="GP268" s="76"/>
      <c r="GQ268" s="76"/>
      <c r="GR268" s="76"/>
      <c r="GS268" s="76"/>
      <c r="GT268" s="76"/>
      <c r="GU268" s="76"/>
      <c r="GV268" s="76"/>
      <c r="GW268" s="76"/>
      <c r="GX268" s="76"/>
      <c r="GY268" s="76"/>
      <c r="GZ268" s="76"/>
      <c r="HA268" s="76"/>
      <c r="HB268" s="76"/>
      <c r="HC268" s="76"/>
      <c r="HD268" s="76"/>
      <c r="HE268" s="76"/>
      <c r="HF268" s="76"/>
      <c r="HG268" s="76"/>
      <c r="HH268" s="76"/>
      <c r="HI268" s="76"/>
      <c r="HJ268" s="76"/>
      <c r="HK268" s="76"/>
      <c r="HL268" s="76"/>
      <c r="HM268" s="76"/>
      <c r="HN268" s="76"/>
      <c r="HO268" s="76"/>
      <c r="HP268" s="76"/>
      <c r="HQ268" s="76"/>
      <c r="HR268" s="76"/>
      <c r="HS268" s="76"/>
      <c r="HT268" s="76"/>
      <c r="HU268" s="76"/>
      <c r="HV268" s="76"/>
      <c r="HW268" s="76"/>
      <c r="HX268" s="76"/>
      <c r="HY268" s="76"/>
      <c r="HZ268" s="76"/>
      <c r="IA268" s="76"/>
      <c r="IB268" s="76"/>
      <c r="IC268" s="76"/>
      <c r="ID268" s="76"/>
      <c r="IE268" s="76"/>
      <c r="IF268" s="76"/>
      <c r="IG268" s="76"/>
      <c r="IH268" s="76"/>
      <c r="II268" s="76"/>
      <c r="IJ268" s="76"/>
      <c r="IK268" s="76"/>
      <c r="IL268" s="76"/>
      <c r="IM268" s="76"/>
      <c r="IN268" s="76"/>
      <c r="IO268" s="76"/>
      <c r="IP268" s="76"/>
      <c r="IQ268" s="76"/>
    </row>
    <row r="269" spans="1:251" s="77" customFormat="1" ht="26.1" customHeight="1" x14ac:dyDescent="0.25">
      <c r="A269" s="73"/>
      <c r="B269" s="48">
        <v>264</v>
      </c>
      <c r="C269" s="49" t="s">
        <v>274</v>
      </c>
      <c r="D269" s="49" t="s">
        <v>5</v>
      </c>
      <c r="E269" s="48">
        <v>20</v>
      </c>
      <c r="F269" s="74">
        <v>16.34</v>
      </c>
      <c r="G269" s="51">
        <f t="shared" si="4"/>
        <v>326.8</v>
      </c>
      <c r="H269" s="53">
        <v>6032</v>
      </c>
      <c r="I269" s="55"/>
      <c r="J269" s="55"/>
      <c r="K269" s="82"/>
      <c r="L269" s="82"/>
      <c r="M269" s="82"/>
      <c r="N269" s="82"/>
      <c r="O269" s="82"/>
      <c r="P269" s="75"/>
      <c r="Q269" s="75"/>
      <c r="R269" s="75"/>
      <c r="S269" s="75"/>
      <c r="T269" s="75"/>
      <c r="U269" s="75"/>
      <c r="V269" s="75"/>
      <c r="W269" s="75"/>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c r="AX269" s="76"/>
      <c r="AY269" s="76"/>
      <c r="AZ269" s="76"/>
      <c r="BA269" s="76"/>
      <c r="BB269" s="76"/>
      <c r="BC269" s="76"/>
      <c r="BD269" s="76"/>
      <c r="BE269" s="76"/>
      <c r="BF269" s="76"/>
      <c r="BG269" s="76"/>
      <c r="BH269" s="76"/>
      <c r="BI269" s="76"/>
      <c r="BJ269" s="76"/>
      <c r="BK269" s="76"/>
      <c r="BL269" s="76"/>
      <c r="BM269" s="76"/>
      <c r="BN269" s="76"/>
      <c r="BO269" s="76"/>
      <c r="BP269" s="76"/>
      <c r="BQ269" s="76"/>
      <c r="BR269" s="76"/>
      <c r="BS269" s="76"/>
      <c r="BT269" s="76"/>
      <c r="BU269" s="76"/>
      <c r="BV269" s="76"/>
      <c r="BW269" s="76"/>
      <c r="BX269" s="76"/>
      <c r="BY269" s="76"/>
      <c r="BZ269" s="76"/>
      <c r="CA269" s="76"/>
      <c r="CB269" s="76"/>
      <c r="CC269" s="76"/>
      <c r="CD269" s="76"/>
      <c r="CE269" s="76"/>
      <c r="CF269" s="76"/>
      <c r="CG269" s="76"/>
      <c r="CH269" s="76"/>
      <c r="CI269" s="76"/>
      <c r="CJ269" s="76"/>
      <c r="CK269" s="76"/>
      <c r="CL269" s="76"/>
      <c r="CM269" s="76"/>
      <c r="CN269" s="76"/>
      <c r="CO269" s="76"/>
      <c r="CP269" s="76"/>
      <c r="CQ269" s="76"/>
      <c r="CR269" s="76"/>
      <c r="CS269" s="76"/>
      <c r="CT269" s="76"/>
      <c r="CU269" s="76"/>
      <c r="CV269" s="76"/>
      <c r="CW269" s="76"/>
      <c r="CX269" s="76"/>
      <c r="CY269" s="76"/>
      <c r="CZ269" s="76"/>
      <c r="DA269" s="76"/>
      <c r="DB269" s="76"/>
      <c r="DC269" s="76"/>
      <c r="DD269" s="76"/>
      <c r="DE269" s="76"/>
      <c r="DF269" s="76"/>
      <c r="DG269" s="76"/>
      <c r="DH269" s="76"/>
      <c r="DI269" s="76"/>
      <c r="DJ269" s="76"/>
      <c r="DK269" s="76"/>
      <c r="DL269" s="76"/>
      <c r="DM269" s="76"/>
      <c r="DN269" s="76"/>
      <c r="DO269" s="76"/>
      <c r="DP269" s="76"/>
      <c r="DQ269" s="76"/>
      <c r="DR269" s="76"/>
      <c r="DS269" s="76"/>
      <c r="DT269" s="76"/>
      <c r="DU269" s="76"/>
      <c r="DV269" s="76"/>
      <c r="DW269" s="76"/>
      <c r="DX269" s="76"/>
      <c r="DY269" s="76"/>
      <c r="DZ269" s="76"/>
      <c r="EA269" s="76"/>
      <c r="EB269" s="76"/>
      <c r="EC269" s="76"/>
      <c r="ED269" s="76"/>
      <c r="EE269" s="76"/>
      <c r="EF269" s="76"/>
      <c r="EG269" s="76"/>
      <c r="EH269" s="76"/>
      <c r="EI269" s="76"/>
      <c r="EJ269" s="76"/>
      <c r="EK269" s="76"/>
      <c r="EL269" s="76"/>
      <c r="EM269" s="76"/>
      <c r="EN269" s="76"/>
      <c r="EO269" s="76"/>
      <c r="EP269" s="76"/>
      <c r="EQ269" s="76"/>
      <c r="ER269" s="76"/>
      <c r="ES269" s="76"/>
      <c r="ET269" s="76"/>
      <c r="EU269" s="76"/>
      <c r="EV269" s="76"/>
      <c r="EW269" s="76"/>
      <c r="EX269" s="76"/>
      <c r="EY269" s="76"/>
      <c r="EZ269" s="76"/>
      <c r="FA269" s="76"/>
      <c r="FB269" s="76"/>
      <c r="FC269" s="76"/>
      <c r="FD269" s="76"/>
      <c r="FE269" s="76"/>
      <c r="FF269" s="76"/>
      <c r="FG269" s="76"/>
      <c r="FH269" s="76"/>
      <c r="FI269" s="76"/>
      <c r="FJ269" s="76"/>
      <c r="FK269" s="76"/>
      <c r="FL269" s="76"/>
      <c r="FM269" s="76"/>
      <c r="FN269" s="76"/>
      <c r="FO269" s="76"/>
      <c r="FP269" s="76"/>
      <c r="FQ269" s="76"/>
      <c r="FR269" s="76"/>
      <c r="FS269" s="76"/>
      <c r="FT269" s="76"/>
      <c r="FU269" s="76"/>
      <c r="FV269" s="76"/>
      <c r="FW269" s="76"/>
      <c r="FX269" s="76"/>
      <c r="FY269" s="76"/>
      <c r="FZ269" s="76"/>
      <c r="GA269" s="76"/>
      <c r="GB269" s="76"/>
      <c r="GC269" s="76"/>
      <c r="GD269" s="76"/>
      <c r="GE269" s="76"/>
      <c r="GF269" s="76"/>
      <c r="GG269" s="76"/>
      <c r="GH269" s="76"/>
      <c r="GI269" s="76"/>
      <c r="GJ269" s="76"/>
      <c r="GK269" s="76"/>
      <c r="GL269" s="76"/>
      <c r="GM269" s="76"/>
      <c r="GN269" s="76"/>
      <c r="GO269" s="76"/>
      <c r="GP269" s="76"/>
      <c r="GQ269" s="76"/>
      <c r="GR269" s="76"/>
      <c r="GS269" s="76"/>
      <c r="GT269" s="76"/>
      <c r="GU269" s="76"/>
      <c r="GV269" s="76"/>
      <c r="GW269" s="76"/>
      <c r="GX269" s="76"/>
      <c r="GY269" s="76"/>
      <c r="GZ269" s="76"/>
      <c r="HA269" s="76"/>
      <c r="HB269" s="76"/>
      <c r="HC269" s="76"/>
      <c r="HD269" s="76"/>
      <c r="HE269" s="76"/>
      <c r="HF269" s="76"/>
      <c r="HG269" s="76"/>
      <c r="HH269" s="76"/>
      <c r="HI269" s="76"/>
      <c r="HJ269" s="76"/>
      <c r="HK269" s="76"/>
      <c r="HL269" s="76"/>
      <c r="HM269" s="76"/>
      <c r="HN269" s="76"/>
      <c r="HO269" s="76"/>
      <c r="HP269" s="76"/>
      <c r="HQ269" s="76"/>
      <c r="HR269" s="76"/>
      <c r="HS269" s="76"/>
      <c r="HT269" s="76"/>
      <c r="HU269" s="76"/>
      <c r="HV269" s="76"/>
      <c r="HW269" s="76"/>
      <c r="HX269" s="76"/>
      <c r="HY269" s="76"/>
      <c r="HZ269" s="76"/>
      <c r="IA269" s="76"/>
      <c r="IB269" s="76"/>
      <c r="IC269" s="76"/>
      <c r="ID269" s="76"/>
      <c r="IE269" s="76"/>
      <c r="IF269" s="76"/>
      <c r="IG269" s="76"/>
      <c r="IH269" s="76"/>
      <c r="II269" s="76"/>
      <c r="IJ269" s="76"/>
      <c r="IK269" s="76"/>
      <c r="IL269" s="76"/>
      <c r="IM269" s="76"/>
      <c r="IN269" s="76"/>
      <c r="IO269" s="76"/>
      <c r="IP269" s="76"/>
      <c r="IQ269" s="76"/>
    </row>
    <row r="270" spans="1:251" s="77" customFormat="1" ht="26.1" customHeight="1" x14ac:dyDescent="0.25">
      <c r="A270" s="73"/>
      <c r="B270" s="48">
        <v>265</v>
      </c>
      <c r="C270" s="49" t="s">
        <v>275</v>
      </c>
      <c r="D270" s="49" t="s">
        <v>5</v>
      </c>
      <c r="E270" s="48">
        <v>20</v>
      </c>
      <c r="F270" s="74">
        <v>12.86</v>
      </c>
      <c r="G270" s="51">
        <f t="shared" si="4"/>
        <v>257.2</v>
      </c>
      <c r="H270" s="53">
        <v>11673</v>
      </c>
      <c r="I270" s="55"/>
      <c r="J270" s="55"/>
      <c r="K270" s="82"/>
      <c r="L270" s="82"/>
      <c r="M270" s="82"/>
      <c r="N270" s="82"/>
      <c r="O270" s="82"/>
      <c r="P270" s="75"/>
      <c r="Q270" s="75"/>
      <c r="R270" s="75"/>
      <c r="S270" s="75"/>
      <c r="T270" s="75"/>
      <c r="U270" s="75"/>
      <c r="V270" s="75"/>
      <c r="W270" s="75"/>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c r="ID270" s="76"/>
      <c r="IE270" s="76"/>
      <c r="IF270" s="76"/>
      <c r="IG270" s="76"/>
      <c r="IH270" s="76"/>
      <c r="II270" s="76"/>
      <c r="IJ270" s="76"/>
      <c r="IK270" s="76"/>
      <c r="IL270" s="76"/>
      <c r="IM270" s="76"/>
      <c r="IN270" s="76"/>
      <c r="IO270" s="76"/>
      <c r="IP270" s="76"/>
      <c r="IQ270" s="76"/>
    </row>
    <row r="271" spans="1:251" s="77" customFormat="1" ht="26.1" customHeight="1" x14ac:dyDescent="0.25">
      <c r="A271" s="73"/>
      <c r="B271" s="48">
        <v>266</v>
      </c>
      <c r="C271" s="49" t="s">
        <v>276</v>
      </c>
      <c r="D271" s="49" t="s">
        <v>5</v>
      </c>
      <c r="E271" s="48">
        <v>20</v>
      </c>
      <c r="F271" s="74">
        <v>16.57</v>
      </c>
      <c r="G271" s="51">
        <f t="shared" si="4"/>
        <v>331.4</v>
      </c>
      <c r="H271" s="53">
        <v>11674</v>
      </c>
      <c r="I271" s="55"/>
      <c r="J271" s="55"/>
      <c r="K271" s="82"/>
      <c r="L271" s="82"/>
      <c r="M271" s="82"/>
      <c r="N271" s="82"/>
      <c r="O271" s="82"/>
      <c r="P271" s="75"/>
      <c r="Q271" s="75"/>
      <c r="R271" s="75"/>
      <c r="S271" s="75"/>
      <c r="T271" s="75"/>
      <c r="U271" s="75"/>
      <c r="V271" s="75"/>
      <c r="W271" s="75"/>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c r="AX271" s="76"/>
      <c r="AY271" s="76"/>
      <c r="AZ271" s="76"/>
      <c r="BA271" s="76"/>
      <c r="BB271" s="76"/>
      <c r="BC271" s="76"/>
      <c r="BD271" s="76"/>
      <c r="BE271" s="76"/>
      <c r="BF271" s="76"/>
      <c r="BG271" s="76"/>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c r="ID271" s="76"/>
      <c r="IE271" s="76"/>
      <c r="IF271" s="76"/>
      <c r="IG271" s="76"/>
      <c r="IH271" s="76"/>
      <c r="II271" s="76"/>
      <c r="IJ271" s="76"/>
      <c r="IK271" s="76"/>
      <c r="IL271" s="76"/>
      <c r="IM271" s="76"/>
      <c r="IN271" s="76"/>
      <c r="IO271" s="76"/>
      <c r="IP271" s="76"/>
      <c r="IQ271" s="76"/>
    </row>
    <row r="272" spans="1:251" s="77" customFormat="1" ht="26.1" customHeight="1" x14ac:dyDescent="0.25">
      <c r="A272" s="73"/>
      <c r="B272" s="48">
        <v>267</v>
      </c>
      <c r="C272" s="49" t="s">
        <v>277</v>
      </c>
      <c r="D272" s="49" t="s">
        <v>5</v>
      </c>
      <c r="E272" s="48">
        <v>20</v>
      </c>
      <c r="F272" s="74">
        <v>26.3</v>
      </c>
      <c r="G272" s="51">
        <f t="shared" si="4"/>
        <v>526</v>
      </c>
      <c r="H272" s="53">
        <v>11675</v>
      </c>
      <c r="I272" s="55"/>
      <c r="J272" s="55"/>
      <c r="K272" s="82"/>
      <c r="L272" s="82"/>
      <c r="M272" s="82"/>
      <c r="N272" s="82"/>
      <c r="O272" s="82"/>
      <c r="P272" s="75"/>
      <c r="Q272" s="75"/>
      <c r="R272" s="75"/>
      <c r="S272" s="75"/>
      <c r="T272" s="75"/>
      <c r="U272" s="75"/>
      <c r="V272" s="75"/>
      <c r="W272" s="75"/>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6"/>
      <c r="BN272" s="76"/>
      <c r="BO272" s="76"/>
      <c r="BP272" s="76"/>
      <c r="BQ272" s="76"/>
      <c r="BR272" s="76"/>
      <c r="BS272" s="76"/>
      <c r="BT272" s="76"/>
      <c r="BU272" s="76"/>
      <c r="BV272" s="76"/>
      <c r="BW272" s="76"/>
      <c r="BX272" s="76"/>
      <c r="BY272" s="76"/>
      <c r="BZ272" s="76"/>
      <c r="CA272" s="76"/>
      <c r="CB272" s="76"/>
      <c r="CC272" s="76"/>
      <c r="CD272" s="76"/>
      <c r="CE272" s="76"/>
      <c r="CF272" s="76"/>
      <c r="CG272" s="76"/>
      <c r="CH272" s="76"/>
      <c r="CI272" s="76"/>
      <c r="CJ272" s="76"/>
      <c r="CK272" s="76"/>
      <c r="CL272" s="76"/>
      <c r="CM272" s="76"/>
      <c r="CN272" s="76"/>
      <c r="CO272" s="76"/>
      <c r="CP272" s="76"/>
      <c r="CQ272" s="76"/>
      <c r="CR272" s="76"/>
      <c r="CS272" s="76"/>
      <c r="CT272" s="76"/>
      <c r="CU272" s="76"/>
      <c r="CV272" s="76"/>
      <c r="CW272" s="76"/>
      <c r="CX272" s="76"/>
      <c r="CY272" s="76"/>
      <c r="CZ272" s="76"/>
      <c r="DA272" s="76"/>
      <c r="DB272" s="76"/>
      <c r="DC272" s="76"/>
      <c r="DD272" s="76"/>
      <c r="DE272" s="76"/>
      <c r="DF272" s="76"/>
      <c r="DG272" s="76"/>
      <c r="DH272" s="76"/>
      <c r="DI272" s="76"/>
      <c r="DJ272" s="76"/>
      <c r="DK272" s="76"/>
      <c r="DL272" s="76"/>
      <c r="DM272" s="76"/>
      <c r="DN272" s="76"/>
      <c r="DO272" s="76"/>
      <c r="DP272" s="76"/>
      <c r="DQ272" s="76"/>
      <c r="DR272" s="76"/>
      <c r="DS272" s="76"/>
      <c r="DT272" s="76"/>
      <c r="DU272" s="76"/>
      <c r="DV272" s="76"/>
      <c r="DW272" s="76"/>
      <c r="DX272" s="76"/>
      <c r="DY272" s="76"/>
      <c r="DZ272" s="76"/>
      <c r="EA272" s="76"/>
      <c r="EB272" s="76"/>
      <c r="EC272" s="76"/>
      <c r="ED272" s="76"/>
      <c r="EE272" s="76"/>
      <c r="EF272" s="76"/>
      <c r="EG272" s="76"/>
      <c r="EH272" s="76"/>
      <c r="EI272" s="76"/>
      <c r="EJ272" s="76"/>
      <c r="EK272" s="76"/>
      <c r="EL272" s="76"/>
      <c r="EM272" s="76"/>
      <c r="EN272" s="76"/>
      <c r="EO272" s="76"/>
      <c r="EP272" s="76"/>
      <c r="EQ272" s="76"/>
      <c r="ER272" s="76"/>
      <c r="ES272" s="76"/>
      <c r="ET272" s="76"/>
      <c r="EU272" s="76"/>
      <c r="EV272" s="76"/>
      <c r="EW272" s="76"/>
      <c r="EX272" s="76"/>
      <c r="EY272" s="76"/>
      <c r="EZ272" s="76"/>
      <c r="FA272" s="76"/>
      <c r="FB272" s="76"/>
      <c r="FC272" s="76"/>
      <c r="FD272" s="76"/>
      <c r="FE272" s="76"/>
      <c r="FF272" s="76"/>
      <c r="FG272" s="76"/>
      <c r="FH272" s="76"/>
      <c r="FI272" s="76"/>
      <c r="FJ272" s="76"/>
      <c r="FK272" s="76"/>
      <c r="FL272" s="76"/>
      <c r="FM272" s="76"/>
      <c r="FN272" s="76"/>
      <c r="FO272" s="76"/>
      <c r="FP272" s="76"/>
      <c r="FQ272" s="76"/>
      <c r="FR272" s="76"/>
      <c r="FS272" s="76"/>
      <c r="FT272" s="76"/>
      <c r="FU272" s="76"/>
      <c r="FV272" s="76"/>
      <c r="FW272" s="76"/>
      <c r="FX272" s="76"/>
      <c r="FY272" s="76"/>
      <c r="FZ272" s="76"/>
      <c r="GA272" s="76"/>
      <c r="GB272" s="76"/>
      <c r="GC272" s="76"/>
      <c r="GD272" s="76"/>
      <c r="GE272" s="76"/>
      <c r="GF272" s="76"/>
      <c r="GG272" s="76"/>
      <c r="GH272" s="76"/>
      <c r="GI272" s="76"/>
      <c r="GJ272" s="76"/>
      <c r="GK272" s="76"/>
      <c r="GL272" s="76"/>
      <c r="GM272" s="76"/>
      <c r="GN272" s="76"/>
      <c r="GO272" s="76"/>
      <c r="GP272" s="76"/>
      <c r="GQ272" s="76"/>
      <c r="GR272" s="76"/>
      <c r="GS272" s="76"/>
      <c r="GT272" s="76"/>
      <c r="GU272" s="76"/>
      <c r="GV272" s="76"/>
      <c r="GW272" s="76"/>
      <c r="GX272" s="76"/>
      <c r="GY272" s="76"/>
      <c r="GZ272" s="76"/>
      <c r="HA272" s="76"/>
      <c r="HB272" s="76"/>
      <c r="HC272" s="76"/>
      <c r="HD272" s="76"/>
      <c r="HE272" s="76"/>
      <c r="HF272" s="76"/>
      <c r="HG272" s="76"/>
      <c r="HH272" s="76"/>
      <c r="HI272" s="76"/>
      <c r="HJ272" s="76"/>
      <c r="HK272" s="76"/>
      <c r="HL272" s="76"/>
      <c r="HM272" s="76"/>
      <c r="HN272" s="76"/>
      <c r="HO272" s="76"/>
      <c r="HP272" s="76"/>
      <c r="HQ272" s="76"/>
      <c r="HR272" s="76"/>
      <c r="HS272" s="76"/>
      <c r="HT272" s="76"/>
      <c r="HU272" s="76"/>
      <c r="HV272" s="76"/>
      <c r="HW272" s="76"/>
      <c r="HX272" s="76"/>
      <c r="HY272" s="76"/>
      <c r="HZ272" s="76"/>
      <c r="IA272" s="76"/>
      <c r="IB272" s="76"/>
      <c r="IC272" s="76"/>
      <c r="ID272" s="76"/>
      <c r="IE272" s="76"/>
      <c r="IF272" s="76"/>
      <c r="IG272" s="76"/>
      <c r="IH272" s="76"/>
      <c r="II272" s="76"/>
      <c r="IJ272" s="76"/>
      <c r="IK272" s="76"/>
      <c r="IL272" s="76"/>
      <c r="IM272" s="76"/>
      <c r="IN272" s="76"/>
      <c r="IO272" s="76"/>
      <c r="IP272" s="76"/>
      <c r="IQ272" s="76"/>
    </row>
    <row r="273" spans="1:251" s="77" customFormat="1" ht="26.1" customHeight="1" x14ac:dyDescent="0.25">
      <c r="A273" s="73"/>
      <c r="B273" s="48">
        <v>268</v>
      </c>
      <c r="C273" s="49" t="s">
        <v>278</v>
      </c>
      <c r="D273" s="49" t="s">
        <v>5</v>
      </c>
      <c r="E273" s="48">
        <v>10</v>
      </c>
      <c r="F273" s="74">
        <v>35.18</v>
      </c>
      <c r="G273" s="51">
        <f t="shared" si="4"/>
        <v>351.8</v>
      </c>
      <c r="H273" s="53">
        <v>11676</v>
      </c>
      <c r="I273" s="55"/>
      <c r="J273" s="55"/>
      <c r="K273" s="82"/>
      <c r="L273" s="82"/>
      <c r="M273" s="82"/>
      <c r="N273" s="82"/>
      <c r="O273" s="82"/>
      <c r="P273" s="75"/>
      <c r="Q273" s="75"/>
      <c r="R273" s="75"/>
      <c r="S273" s="75"/>
      <c r="T273" s="75"/>
      <c r="U273" s="75"/>
      <c r="V273" s="75"/>
      <c r="W273" s="75"/>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c r="BT273" s="76"/>
      <c r="BU273" s="76"/>
      <c r="BV273" s="76"/>
      <c r="BW273" s="76"/>
      <c r="BX273" s="76"/>
      <c r="BY273" s="76"/>
      <c r="BZ273" s="76"/>
      <c r="CA273" s="76"/>
      <c r="CB273" s="76"/>
      <c r="CC273" s="76"/>
      <c r="CD273" s="76"/>
      <c r="CE273" s="76"/>
      <c r="CF273" s="76"/>
      <c r="CG273" s="76"/>
      <c r="CH273" s="76"/>
      <c r="CI273" s="76"/>
      <c r="CJ273" s="76"/>
      <c r="CK273" s="76"/>
      <c r="CL273" s="76"/>
      <c r="CM273" s="76"/>
      <c r="CN273" s="76"/>
      <c r="CO273" s="76"/>
      <c r="CP273" s="76"/>
      <c r="CQ273" s="76"/>
      <c r="CR273" s="76"/>
      <c r="CS273" s="76"/>
      <c r="CT273" s="76"/>
      <c r="CU273" s="76"/>
      <c r="CV273" s="76"/>
      <c r="CW273" s="76"/>
      <c r="CX273" s="76"/>
      <c r="CY273" s="76"/>
      <c r="CZ273" s="76"/>
      <c r="DA273" s="76"/>
      <c r="DB273" s="76"/>
      <c r="DC273" s="76"/>
      <c r="DD273" s="76"/>
      <c r="DE273" s="76"/>
      <c r="DF273" s="76"/>
      <c r="DG273" s="76"/>
      <c r="DH273" s="76"/>
      <c r="DI273" s="76"/>
      <c r="DJ273" s="76"/>
      <c r="DK273" s="76"/>
      <c r="DL273" s="76"/>
      <c r="DM273" s="76"/>
      <c r="DN273" s="76"/>
      <c r="DO273" s="76"/>
      <c r="DP273" s="76"/>
      <c r="DQ273" s="76"/>
      <c r="DR273" s="76"/>
      <c r="DS273" s="76"/>
      <c r="DT273" s="76"/>
      <c r="DU273" s="76"/>
      <c r="DV273" s="76"/>
      <c r="DW273" s="76"/>
      <c r="DX273" s="76"/>
      <c r="DY273" s="76"/>
      <c r="DZ273" s="76"/>
      <c r="EA273" s="76"/>
      <c r="EB273" s="76"/>
      <c r="EC273" s="76"/>
      <c r="ED273" s="76"/>
      <c r="EE273" s="76"/>
      <c r="EF273" s="76"/>
      <c r="EG273" s="76"/>
      <c r="EH273" s="76"/>
      <c r="EI273" s="76"/>
      <c r="EJ273" s="76"/>
      <c r="EK273" s="76"/>
      <c r="EL273" s="76"/>
      <c r="EM273" s="76"/>
      <c r="EN273" s="76"/>
      <c r="EO273" s="76"/>
      <c r="EP273" s="76"/>
      <c r="EQ273" s="76"/>
      <c r="ER273" s="76"/>
      <c r="ES273" s="76"/>
      <c r="ET273" s="76"/>
      <c r="EU273" s="76"/>
      <c r="EV273" s="76"/>
      <c r="EW273" s="76"/>
      <c r="EX273" s="76"/>
      <c r="EY273" s="76"/>
      <c r="EZ273" s="76"/>
      <c r="FA273" s="76"/>
      <c r="FB273" s="76"/>
      <c r="FC273" s="76"/>
      <c r="FD273" s="76"/>
      <c r="FE273" s="76"/>
      <c r="FF273" s="76"/>
      <c r="FG273" s="76"/>
      <c r="FH273" s="76"/>
      <c r="FI273" s="76"/>
      <c r="FJ273" s="76"/>
      <c r="FK273" s="76"/>
      <c r="FL273" s="76"/>
      <c r="FM273" s="76"/>
      <c r="FN273" s="76"/>
      <c r="FO273" s="76"/>
      <c r="FP273" s="76"/>
      <c r="FQ273" s="76"/>
      <c r="FR273" s="76"/>
      <c r="FS273" s="76"/>
      <c r="FT273" s="76"/>
      <c r="FU273" s="76"/>
      <c r="FV273" s="76"/>
      <c r="FW273" s="76"/>
      <c r="FX273" s="76"/>
      <c r="FY273" s="76"/>
      <c r="FZ273" s="76"/>
      <c r="GA273" s="76"/>
      <c r="GB273" s="76"/>
      <c r="GC273" s="76"/>
      <c r="GD273" s="76"/>
      <c r="GE273" s="76"/>
      <c r="GF273" s="76"/>
      <c r="GG273" s="76"/>
      <c r="GH273" s="76"/>
      <c r="GI273" s="76"/>
      <c r="GJ273" s="76"/>
      <c r="GK273" s="76"/>
      <c r="GL273" s="76"/>
      <c r="GM273" s="76"/>
      <c r="GN273" s="76"/>
      <c r="GO273" s="76"/>
      <c r="GP273" s="76"/>
      <c r="GQ273" s="76"/>
      <c r="GR273" s="76"/>
      <c r="GS273" s="76"/>
      <c r="GT273" s="76"/>
      <c r="GU273" s="76"/>
      <c r="GV273" s="76"/>
      <c r="GW273" s="76"/>
      <c r="GX273" s="76"/>
      <c r="GY273" s="76"/>
      <c r="GZ273" s="76"/>
      <c r="HA273" s="76"/>
      <c r="HB273" s="76"/>
      <c r="HC273" s="76"/>
      <c r="HD273" s="76"/>
      <c r="HE273" s="76"/>
      <c r="HF273" s="76"/>
      <c r="HG273" s="76"/>
      <c r="HH273" s="76"/>
      <c r="HI273" s="76"/>
      <c r="HJ273" s="76"/>
      <c r="HK273" s="76"/>
      <c r="HL273" s="76"/>
      <c r="HM273" s="76"/>
      <c r="HN273" s="76"/>
      <c r="HO273" s="76"/>
      <c r="HP273" s="76"/>
      <c r="HQ273" s="76"/>
      <c r="HR273" s="76"/>
      <c r="HS273" s="76"/>
      <c r="HT273" s="76"/>
      <c r="HU273" s="76"/>
      <c r="HV273" s="76"/>
      <c r="HW273" s="76"/>
      <c r="HX273" s="76"/>
      <c r="HY273" s="76"/>
      <c r="HZ273" s="76"/>
      <c r="IA273" s="76"/>
      <c r="IB273" s="76"/>
      <c r="IC273" s="76"/>
      <c r="ID273" s="76"/>
      <c r="IE273" s="76"/>
      <c r="IF273" s="76"/>
      <c r="IG273" s="76"/>
      <c r="IH273" s="76"/>
      <c r="II273" s="76"/>
      <c r="IJ273" s="76"/>
      <c r="IK273" s="76"/>
      <c r="IL273" s="76"/>
      <c r="IM273" s="76"/>
      <c r="IN273" s="76"/>
      <c r="IO273" s="76"/>
      <c r="IP273" s="76"/>
      <c r="IQ273" s="76"/>
    </row>
    <row r="274" spans="1:251" s="77" customFormat="1" ht="26.1" customHeight="1" x14ac:dyDescent="0.25">
      <c r="A274" s="73"/>
      <c r="B274" s="48">
        <v>269</v>
      </c>
      <c r="C274" s="49" t="s">
        <v>279</v>
      </c>
      <c r="D274" s="49" t="s">
        <v>5</v>
      </c>
      <c r="E274" s="48">
        <v>10</v>
      </c>
      <c r="F274" s="74">
        <v>36.33</v>
      </c>
      <c r="G274" s="51">
        <f t="shared" si="4"/>
        <v>363.29999999999995</v>
      </c>
      <c r="H274" s="53">
        <v>11677</v>
      </c>
      <c r="I274" s="55"/>
      <c r="J274" s="55"/>
      <c r="K274" s="82"/>
      <c r="L274" s="82"/>
      <c r="M274" s="82"/>
      <c r="N274" s="82"/>
      <c r="O274" s="82"/>
      <c r="P274" s="75"/>
      <c r="Q274" s="75"/>
      <c r="R274" s="75"/>
      <c r="S274" s="75"/>
      <c r="T274" s="75"/>
      <c r="U274" s="75"/>
      <c r="V274" s="75"/>
      <c r="W274" s="75"/>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c r="AX274" s="76"/>
      <c r="AY274" s="76"/>
      <c r="AZ274" s="76"/>
      <c r="BA274" s="76"/>
      <c r="BB274" s="76"/>
      <c r="BC274" s="76"/>
      <c r="BD274" s="76"/>
      <c r="BE274" s="76"/>
      <c r="BF274" s="76"/>
      <c r="BG274" s="76"/>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c r="ID274" s="76"/>
      <c r="IE274" s="76"/>
      <c r="IF274" s="76"/>
      <c r="IG274" s="76"/>
      <c r="IH274" s="76"/>
      <c r="II274" s="76"/>
      <c r="IJ274" s="76"/>
      <c r="IK274" s="76"/>
      <c r="IL274" s="76"/>
      <c r="IM274" s="76"/>
      <c r="IN274" s="76"/>
      <c r="IO274" s="76"/>
      <c r="IP274" s="76"/>
      <c r="IQ274" s="76"/>
    </row>
    <row r="275" spans="1:251" s="77" customFormat="1" ht="26.1" customHeight="1" x14ac:dyDescent="0.25">
      <c r="A275" s="73"/>
      <c r="B275" s="48">
        <v>270</v>
      </c>
      <c r="C275" s="49" t="s">
        <v>280</v>
      </c>
      <c r="D275" s="49" t="s">
        <v>5</v>
      </c>
      <c r="E275" s="48">
        <v>10</v>
      </c>
      <c r="F275" s="74">
        <v>66.540000000000006</v>
      </c>
      <c r="G275" s="51">
        <f t="shared" si="4"/>
        <v>665.40000000000009</v>
      </c>
      <c r="H275" s="53">
        <v>11678</v>
      </c>
      <c r="I275" s="55"/>
      <c r="J275" s="55"/>
      <c r="K275" s="82"/>
      <c r="L275" s="82"/>
      <c r="M275" s="82"/>
      <c r="N275" s="82"/>
      <c r="O275" s="82"/>
      <c r="P275" s="75"/>
      <c r="Q275" s="75"/>
      <c r="R275" s="75"/>
      <c r="S275" s="75"/>
      <c r="T275" s="75"/>
      <c r="U275" s="75"/>
      <c r="V275" s="75"/>
      <c r="W275" s="75"/>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c r="ID275" s="76"/>
      <c r="IE275" s="76"/>
      <c r="IF275" s="76"/>
      <c r="IG275" s="76"/>
      <c r="IH275" s="76"/>
      <c r="II275" s="76"/>
      <c r="IJ275" s="76"/>
      <c r="IK275" s="76"/>
      <c r="IL275" s="76"/>
      <c r="IM275" s="76"/>
      <c r="IN275" s="76"/>
      <c r="IO275" s="76"/>
      <c r="IP275" s="76"/>
      <c r="IQ275" s="76"/>
    </row>
    <row r="276" spans="1:251" s="77" customFormat="1" ht="26.1" customHeight="1" x14ac:dyDescent="0.25">
      <c r="A276" s="73"/>
      <c r="B276" s="48">
        <v>271</v>
      </c>
      <c r="C276" s="49" t="s">
        <v>281</v>
      </c>
      <c r="D276" s="49" t="s">
        <v>5</v>
      </c>
      <c r="E276" s="48">
        <v>10</v>
      </c>
      <c r="F276" s="74">
        <v>4.22</v>
      </c>
      <c r="G276" s="51">
        <f t="shared" si="4"/>
        <v>42.199999999999996</v>
      </c>
      <c r="H276" s="53">
        <v>6038</v>
      </c>
      <c r="I276" s="55"/>
      <c r="J276" s="55"/>
      <c r="K276" s="82"/>
      <c r="L276" s="82"/>
      <c r="M276" s="82"/>
      <c r="N276" s="82"/>
      <c r="O276" s="82"/>
      <c r="P276" s="75"/>
      <c r="Q276" s="75"/>
      <c r="R276" s="75"/>
      <c r="S276" s="75"/>
      <c r="T276" s="75"/>
      <c r="U276" s="75"/>
      <c r="V276" s="75"/>
      <c r="W276" s="75"/>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6"/>
      <c r="BE276" s="76"/>
      <c r="BF276" s="76"/>
      <c r="BG276" s="76"/>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c r="ID276" s="76"/>
      <c r="IE276" s="76"/>
      <c r="IF276" s="76"/>
      <c r="IG276" s="76"/>
      <c r="IH276" s="76"/>
      <c r="II276" s="76"/>
      <c r="IJ276" s="76"/>
      <c r="IK276" s="76"/>
      <c r="IL276" s="76"/>
      <c r="IM276" s="76"/>
      <c r="IN276" s="76"/>
      <c r="IO276" s="76"/>
      <c r="IP276" s="76"/>
      <c r="IQ276" s="76"/>
    </row>
    <row r="277" spans="1:251" s="77" customFormat="1" ht="26.1" customHeight="1" x14ac:dyDescent="0.25">
      <c r="A277" s="73"/>
      <c r="B277" s="48">
        <v>272</v>
      </c>
      <c r="C277" s="49" t="s">
        <v>282</v>
      </c>
      <c r="D277" s="49" t="s">
        <v>5</v>
      </c>
      <c r="E277" s="48">
        <v>10</v>
      </c>
      <c r="F277" s="74">
        <v>12.03</v>
      </c>
      <c r="G277" s="51">
        <f t="shared" si="4"/>
        <v>120.3</v>
      </c>
      <c r="H277" s="53">
        <v>11718</v>
      </c>
      <c r="I277" s="55"/>
      <c r="J277" s="55"/>
      <c r="K277" s="82"/>
      <c r="L277" s="82"/>
      <c r="M277" s="82"/>
      <c r="N277" s="82"/>
      <c r="O277" s="82"/>
      <c r="P277" s="75"/>
      <c r="Q277" s="75"/>
      <c r="R277" s="75"/>
      <c r="S277" s="75"/>
      <c r="T277" s="75"/>
      <c r="U277" s="75"/>
      <c r="V277" s="75"/>
      <c r="W277" s="75"/>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c r="AX277" s="76"/>
      <c r="AY277" s="76"/>
      <c r="AZ277" s="76"/>
      <c r="BA277" s="76"/>
      <c r="BB277" s="76"/>
      <c r="BC277" s="76"/>
      <c r="BD277" s="76"/>
      <c r="BE277" s="76"/>
      <c r="BF277" s="76"/>
      <c r="BG277" s="76"/>
      <c r="BH277" s="76"/>
      <c r="BI277" s="76"/>
      <c r="BJ277" s="76"/>
      <c r="BK277" s="76"/>
      <c r="BL277" s="76"/>
      <c r="BM277" s="76"/>
      <c r="BN277" s="76"/>
      <c r="BO277" s="76"/>
      <c r="BP277" s="76"/>
      <c r="BQ277" s="76"/>
      <c r="BR277" s="76"/>
      <c r="BS277" s="76"/>
      <c r="BT277" s="76"/>
      <c r="BU277" s="76"/>
      <c r="BV277" s="76"/>
      <c r="BW277" s="76"/>
      <c r="BX277" s="76"/>
      <c r="BY277" s="76"/>
      <c r="BZ277" s="76"/>
      <c r="CA277" s="76"/>
      <c r="CB277" s="76"/>
      <c r="CC277" s="76"/>
      <c r="CD277" s="76"/>
      <c r="CE277" s="76"/>
      <c r="CF277" s="76"/>
      <c r="CG277" s="76"/>
      <c r="CH277" s="76"/>
      <c r="CI277" s="76"/>
      <c r="CJ277" s="76"/>
      <c r="CK277" s="76"/>
      <c r="CL277" s="76"/>
      <c r="CM277" s="76"/>
      <c r="CN277" s="76"/>
      <c r="CO277" s="76"/>
      <c r="CP277" s="76"/>
      <c r="CQ277" s="76"/>
      <c r="CR277" s="76"/>
      <c r="CS277" s="76"/>
      <c r="CT277" s="76"/>
      <c r="CU277" s="76"/>
      <c r="CV277" s="76"/>
      <c r="CW277" s="76"/>
      <c r="CX277" s="76"/>
      <c r="CY277" s="76"/>
      <c r="CZ277" s="76"/>
      <c r="DA277" s="76"/>
      <c r="DB277" s="76"/>
      <c r="DC277" s="76"/>
      <c r="DD277" s="76"/>
      <c r="DE277" s="76"/>
      <c r="DF277" s="76"/>
      <c r="DG277" s="76"/>
      <c r="DH277" s="76"/>
      <c r="DI277" s="76"/>
      <c r="DJ277" s="76"/>
      <c r="DK277" s="76"/>
      <c r="DL277" s="76"/>
      <c r="DM277" s="76"/>
      <c r="DN277" s="76"/>
      <c r="DO277" s="76"/>
      <c r="DP277" s="76"/>
      <c r="DQ277" s="76"/>
      <c r="DR277" s="76"/>
      <c r="DS277" s="76"/>
      <c r="DT277" s="76"/>
      <c r="DU277" s="76"/>
      <c r="DV277" s="76"/>
      <c r="DW277" s="76"/>
      <c r="DX277" s="76"/>
      <c r="DY277" s="76"/>
      <c r="DZ277" s="76"/>
      <c r="EA277" s="76"/>
      <c r="EB277" s="76"/>
      <c r="EC277" s="76"/>
      <c r="ED277" s="76"/>
      <c r="EE277" s="76"/>
      <c r="EF277" s="76"/>
      <c r="EG277" s="76"/>
      <c r="EH277" s="76"/>
      <c r="EI277" s="76"/>
      <c r="EJ277" s="76"/>
      <c r="EK277" s="76"/>
      <c r="EL277" s="76"/>
      <c r="EM277" s="76"/>
      <c r="EN277" s="76"/>
      <c r="EO277" s="76"/>
      <c r="EP277" s="76"/>
      <c r="EQ277" s="76"/>
      <c r="ER277" s="76"/>
      <c r="ES277" s="76"/>
      <c r="ET277" s="76"/>
      <c r="EU277" s="76"/>
      <c r="EV277" s="76"/>
      <c r="EW277" s="76"/>
      <c r="EX277" s="76"/>
      <c r="EY277" s="76"/>
      <c r="EZ277" s="76"/>
      <c r="FA277" s="76"/>
      <c r="FB277" s="76"/>
      <c r="FC277" s="76"/>
      <c r="FD277" s="76"/>
      <c r="FE277" s="76"/>
      <c r="FF277" s="76"/>
      <c r="FG277" s="76"/>
      <c r="FH277" s="76"/>
      <c r="FI277" s="76"/>
      <c r="FJ277" s="76"/>
      <c r="FK277" s="76"/>
      <c r="FL277" s="76"/>
      <c r="FM277" s="76"/>
      <c r="FN277" s="76"/>
      <c r="FO277" s="76"/>
      <c r="FP277" s="76"/>
      <c r="FQ277" s="76"/>
      <c r="FR277" s="76"/>
      <c r="FS277" s="76"/>
      <c r="FT277" s="76"/>
      <c r="FU277" s="76"/>
      <c r="FV277" s="76"/>
      <c r="FW277" s="76"/>
      <c r="FX277" s="76"/>
      <c r="FY277" s="76"/>
      <c r="FZ277" s="76"/>
      <c r="GA277" s="76"/>
      <c r="GB277" s="76"/>
      <c r="GC277" s="76"/>
      <c r="GD277" s="76"/>
      <c r="GE277" s="76"/>
      <c r="GF277" s="76"/>
      <c r="GG277" s="76"/>
      <c r="GH277" s="76"/>
      <c r="GI277" s="76"/>
      <c r="GJ277" s="76"/>
      <c r="GK277" s="76"/>
      <c r="GL277" s="76"/>
      <c r="GM277" s="76"/>
      <c r="GN277" s="76"/>
      <c r="GO277" s="76"/>
      <c r="GP277" s="76"/>
      <c r="GQ277" s="76"/>
      <c r="GR277" s="76"/>
      <c r="GS277" s="76"/>
      <c r="GT277" s="76"/>
      <c r="GU277" s="76"/>
      <c r="GV277" s="76"/>
      <c r="GW277" s="76"/>
      <c r="GX277" s="76"/>
      <c r="GY277" s="76"/>
      <c r="GZ277" s="76"/>
      <c r="HA277" s="76"/>
      <c r="HB277" s="76"/>
      <c r="HC277" s="76"/>
      <c r="HD277" s="76"/>
      <c r="HE277" s="76"/>
      <c r="HF277" s="76"/>
      <c r="HG277" s="76"/>
      <c r="HH277" s="76"/>
      <c r="HI277" s="76"/>
      <c r="HJ277" s="76"/>
      <c r="HK277" s="76"/>
      <c r="HL277" s="76"/>
      <c r="HM277" s="76"/>
      <c r="HN277" s="76"/>
      <c r="HO277" s="76"/>
      <c r="HP277" s="76"/>
      <c r="HQ277" s="76"/>
      <c r="HR277" s="76"/>
      <c r="HS277" s="76"/>
      <c r="HT277" s="76"/>
      <c r="HU277" s="76"/>
      <c r="HV277" s="76"/>
      <c r="HW277" s="76"/>
      <c r="HX277" s="76"/>
      <c r="HY277" s="76"/>
      <c r="HZ277" s="76"/>
      <c r="IA277" s="76"/>
      <c r="IB277" s="76"/>
      <c r="IC277" s="76"/>
      <c r="ID277" s="76"/>
      <c r="IE277" s="76"/>
      <c r="IF277" s="76"/>
      <c r="IG277" s="76"/>
      <c r="IH277" s="76"/>
      <c r="II277" s="76"/>
      <c r="IJ277" s="76"/>
      <c r="IK277" s="76"/>
      <c r="IL277" s="76"/>
      <c r="IM277" s="76"/>
      <c r="IN277" s="76"/>
      <c r="IO277" s="76"/>
      <c r="IP277" s="76"/>
      <c r="IQ277" s="76"/>
    </row>
    <row r="278" spans="1:251" s="77" customFormat="1" ht="26.1" customHeight="1" x14ac:dyDescent="0.25">
      <c r="A278" s="73"/>
      <c r="B278" s="48">
        <v>273</v>
      </c>
      <c r="C278" s="49" t="s">
        <v>283</v>
      </c>
      <c r="D278" s="49" t="s">
        <v>5</v>
      </c>
      <c r="E278" s="48">
        <v>10</v>
      </c>
      <c r="F278" s="74">
        <v>8.7799999999999994</v>
      </c>
      <c r="G278" s="51">
        <f t="shared" si="4"/>
        <v>87.8</v>
      </c>
      <c r="H278" s="53">
        <v>6037</v>
      </c>
      <c r="I278" s="55"/>
      <c r="J278" s="55"/>
      <c r="K278" s="82"/>
      <c r="L278" s="82"/>
      <c r="M278" s="82"/>
      <c r="N278" s="82"/>
      <c r="O278" s="82"/>
      <c r="P278" s="75"/>
      <c r="Q278" s="75"/>
      <c r="R278" s="75"/>
      <c r="S278" s="75"/>
      <c r="T278" s="75"/>
      <c r="U278" s="75"/>
      <c r="V278" s="75"/>
      <c r="W278" s="75"/>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c r="AX278" s="76"/>
      <c r="AY278" s="76"/>
      <c r="AZ278" s="76"/>
      <c r="BA278" s="76"/>
      <c r="BB278" s="76"/>
      <c r="BC278" s="76"/>
      <c r="BD278" s="76"/>
      <c r="BE278" s="76"/>
      <c r="BF278" s="76"/>
      <c r="BG278" s="76"/>
      <c r="BH278" s="76"/>
      <c r="BI278" s="76"/>
      <c r="BJ278" s="76"/>
      <c r="BK278" s="76"/>
      <c r="BL278" s="76"/>
      <c r="BM278" s="76"/>
      <c r="BN278" s="76"/>
      <c r="BO278" s="76"/>
      <c r="BP278" s="76"/>
      <c r="BQ278" s="76"/>
      <c r="BR278" s="76"/>
      <c r="BS278" s="76"/>
      <c r="BT278" s="76"/>
      <c r="BU278" s="76"/>
      <c r="BV278" s="76"/>
      <c r="BW278" s="76"/>
      <c r="BX278" s="76"/>
      <c r="BY278" s="76"/>
      <c r="BZ278" s="76"/>
      <c r="CA278" s="76"/>
      <c r="CB278" s="76"/>
      <c r="CC278" s="76"/>
      <c r="CD278" s="76"/>
      <c r="CE278" s="76"/>
      <c r="CF278" s="76"/>
      <c r="CG278" s="76"/>
      <c r="CH278" s="76"/>
      <c r="CI278" s="76"/>
      <c r="CJ278" s="76"/>
      <c r="CK278" s="76"/>
      <c r="CL278" s="76"/>
      <c r="CM278" s="76"/>
      <c r="CN278" s="76"/>
      <c r="CO278" s="76"/>
      <c r="CP278" s="76"/>
      <c r="CQ278" s="76"/>
      <c r="CR278" s="76"/>
      <c r="CS278" s="76"/>
      <c r="CT278" s="76"/>
      <c r="CU278" s="76"/>
      <c r="CV278" s="76"/>
      <c r="CW278" s="76"/>
      <c r="CX278" s="76"/>
      <c r="CY278" s="76"/>
      <c r="CZ278" s="76"/>
      <c r="DA278" s="76"/>
      <c r="DB278" s="76"/>
      <c r="DC278" s="76"/>
      <c r="DD278" s="76"/>
      <c r="DE278" s="76"/>
      <c r="DF278" s="76"/>
      <c r="DG278" s="76"/>
      <c r="DH278" s="76"/>
      <c r="DI278" s="76"/>
      <c r="DJ278" s="76"/>
      <c r="DK278" s="76"/>
      <c r="DL278" s="76"/>
      <c r="DM278" s="76"/>
      <c r="DN278" s="76"/>
      <c r="DO278" s="76"/>
      <c r="DP278" s="76"/>
      <c r="DQ278" s="76"/>
      <c r="DR278" s="76"/>
      <c r="DS278" s="76"/>
      <c r="DT278" s="76"/>
      <c r="DU278" s="76"/>
      <c r="DV278" s="76"/>
      <c r="DW278" s="76"/>
      <c r="DX278" s="76"/>
      <c r="DY278" s="76"/>
      <c r="DZ278" s="76"/>
      <c r="EA278" s="76"/>
      <c r="EB278" s="76"/>
      <c r="EC278" s="76"/>
      <c r="ED278" s="76"/>
      <c r="EE278" s="76"/>
      <c r="EF278" s="76"/>
      <c r="EG278" s="76"/>
      <c r="EH278" s="76"/>
      <c r="EI278" s="76"/>
      <c r="EJ278" s="76"/>
      <c r="EK278" s="76"/>
      <c r="EL278" s="76"/>
      <c r="EM278" s="76"/>
      <c r="EN278" s="76"/>
      <c r="EO278" s="76"/>
      <c r="EP278" s="76"/>
      <c r="EQ278" s="76"/>
      <c r="ER278" s="76"/>
      <c r="ES278" s="76"/>
      <c r="ET278" s="76"/>
      <c r="EU278" s="76"/>
      <c r="EV278" s="76"/>
      <c r="EW278" s="76"/>
      <c r="EX278" s="76"/>
      <c r="EY278" s="76"/>
      <c r="EZ278" s="76"/>
      <c r="FA278" s="76"/>
      <c r="FB278" s="76"/>
      <c r="FC278" s="76"/>
      <c r="FD278" s="76"/>
      <c r="FE278" s="76"/>
      <c r="FF278" s="76"/>
      <c r="FG278" s="76"/>
      <c r="FH278" s="76"/>
      <c r="FI278" s="76"/>
      <c r="FJ278" s="76"/>
      <c r="FK278" s="76"/>
      <c r="FL278" s="76"/>
      <c r="FM278" s="76"/>
      <c r="FN278" s="76"/>
      <c r="FO278" s="76"/>
      <c r="FP278" s="76"/>
      <c r="FQ278" s="76"/>
      <c r="FR278" s="76"/>
      <c r="FS278" s="76"/>
      <c r="FT278" s="76"/>
      <c r="FU278" s="76"/>
      <c r="FV278" s="76"/>
      <c r="FW278" s="76"/>
      <c r="FX278" s="76"/>
      <c r="FY278" s="76"/>
      <c r="FZ278" s="76"/>
      <c r="GA278" s="76"/>
      <c r="GB278" s="76"/>
      <c r="GC278" s="76"/>
      <c r="GD278" s="76"/>
      <c r="GE278" s="76"/>
      <c r="GF278" s="76"/>
      <c r="GG278" s="76"/>
      <c r="GH278" s="76"/>
      <c r="GI278" s="76"/>
      <c r="GJ278" s="76"/>
      <c r="GK278" s="76"/>
      <c r="GL278" s="76"/>
      <c r="GM278" s="76"/>
      <c r="GN278" s="76"/>
      <c r="GO278" s="76"/>
      <c r="GP278" s="76"/>
      <c r="GQ278" s="76"/>
      <c r="GR278" s="76"/>
      <c r="GS278" s="76"/>
      <c r="GT278" s="76"/>
      <c r="GU278" s="76"/>
      <c r="GV278" s="76"/>
      <c r="GW278" s="76"/>
      <c r="GX278" s="76"/>
      <c r="GY278" s="76"/>
      <c r="GZ278" s="76"/>
      <c r="HA278" s="76"/>
      <c r="HB278" s="76"/>
      <c r="HC278" s="76"/>
      <c r="HD278" s="76"/>
      <c r="HE278" s="76"/>
      <c r="HF278" s="76"/>
      <c r="HG278" s="76"/>
      <c r="HH278" s="76"/>
      <c r="HI278" s="76"/>
      <c r="HJ278" s="76"/>
      <c r="HK278" s="76"/>
      <c r="HL278" s="76"/>
      <c r="HM278" s="76"/>
      <c r="HN278" s="76"/>
      <c r="HO278" s="76"/>
      <c r="HP278" s="76"/>
      <c r="HQ278" s="76"/>
      <c r="HR278" s="76"/>
      <c r="HS278" s="76"/>
      <c r="HT278" s="76"/>
      <c r="HU278" s="76"/>
      <c r="HV278" s="76"/>
      <c r="HW278" s="76"/>
      <c r="HX278" s="76"/>
      <c r="HY278" s="76"/>
      <c r="HZ278" s="76"/>
      <c r="IA278" s="76"/>
      <c r="IB278" s="76"/>
      <c r="IC278" s="76"/>
      <c r="ID278" s="76"/>
      <c r="IE278" s="76"/>
      <c r="IF278" s="76"/>
      <c r="IG278" s="76"/>
      <c r="IH278" s="76"/>
      <c r="II278" s="76"/>
      <c r="IJ278" s="76"/>
      <c r="IK278" s="76"/>
      <c r="IL278" s="76"/>
      <c r="IM278" s="76"/>
      <c r="IN278" s="76"/>
      <c r="IO278" s="76"/>
      <c r="IP278" s="76"/>
      <c r="IQ278" s="76"/>
    </row>
    <row r="279" spans="1:251" s="77" customFormat="1" ht="26.1" customHeight="1" x14ac:dyDescent="0.25">
      <c r="A279" s="73"/>
      <c r="B279" s="48">
        <v>274</v>
      </c>
      <c r="C279" s="49" t="s">
        <v>284</v>
      </c>
      <c r="D279" s="49" t="s">
        <v>5</v>
      </c>
      <c r="E279" s="48">
        <v>10</v>
      </c>
      <c r="F279" s="74">
        <v>9.76</v>
      </c>
      <c r="G279" s="51">
        <f t="shared" si="4"/>
        <v>97.6</v>
      </c>
      <c r="H279" s="53">
        <v>11719</v>
      </c>
      <c r="I279" s="55"/>
      <c r="J279" s="55"/>
      <c r="K279" s="82"/>
      <c r="L279" s="82"/>
      <c r="M279" s="82"/>
      <c r="N279" s="82"/>
      <c r="O279" s="82"/>
      <c r="P279" s="75"/>
      <c r="Q279" s="75"/>
      <c r="R279" s="75"/>
      <c r="S279" s="75"/>
      <c r="T279" s="75"/>
      <c r="U279" s="75"/>
      <c r="V279" s="75"/>
      <c r="W279" s="75"/>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c r="AX279" s="76"/>
      <c r="AY279" s="76"/>
      <c r="AZ279" s="76"/>
      <c r="BA279" s="76"/>
      <c r="BB279" s="76"/>
      <c r="BC279" s="76"/>
      <c r="BD279" s="76"/>
      <c r="BE279" s="76"/>
      <c r="BF279" s="76"/>
      <c r="BG279" s="76"/>
      <c r="BH279" s="76"/>
      <c r="BI279" s="76"/>
      <c r="BJ279" s="76"/>
      <c r="BK279" s="76"/>
      <c r="BL279" s="76"/>
      <c r="BM279" s="76"/>
      <c r="BN279" s="76"/>
      <c r="BO279" s="76"/>
      <c r="BP279" s="76"/>
      <c r="BQ279" s="76"/>
      <c r="BR279" s="76"/>
      <c r="BS279" s="76"/>
      <c r="BT279" s="76"/>
      <c r="BU279" s="76"/>
      <c r="BV279" s="76"/>
      <c r="BW279" s="76"/>
      <c r="BX279" s="76"/>
      <c r="BY279" s="76"/>
      <c r="BZ279" s="76"/>
      <c r="CA279" s="76"/>
      <c r="CB279" s="76"/>
      <c r="CC279" s="76"/>
      <c r="CD279" s="76"/>
      <c r="CE279" s="76"/>
      <c r="CF279" s="76"/>
      <c r="CG279" s="76"/>
      <c r="CH279" s="76"/>
      <c r="CI279" s="76"/>
      <c r="CJ279" s="76"/>
      <c r="CK279" s="76"/>
      <c r="CL279" s="76"/>
      <c r="CM279" s="76"/>
      <c r="CN279" s="76"/>
      <c r="CO279" s="76"/>
      <c r="CP279" s="76"/>
      <c r="CQ279" s="76"/>
      <c r="CR279" s="76"/>
      <c r="CS279" s="76"/>
      <c r="CT279" s="76"/>
      <c r="CU279" s="76"/>
      <c r="CV279" s="76"/>
      <c r="CW279" s="76"/>
      <c r="CX279" s="76"/>
      <c r="CY279" s="76"/>
      <c r="CZ279" s="76"/>
      <c r="DA279" s="76"/>
      <c r="DB279" s="76"/>
      <c r="DC279" s="76"/>
      <c r="DD279" s="76"/>
      <c r="DE279" s="76"/>
      <c r="DF279" s="76"/>
      <c r="DG279" s="76"/>
      <c r="DH279" s="76"/>
      <c r="DI279" s="76"/>
      <c r="DJ279" s="76"/>
      <c r="DK279" s="76"/>
      <c r="DL279" s="76"/>
      <c r="DM279" s="76"/>
      <c r="DN279" s="76"/>
      <c r="DO279" s="76"/>
      <c r="DP279" s="76"/>
      <c r="DQ279" s="76"/>
      <c r="DR279" s="76"/>
      <c r="DS279" s="76"/>
      <c r="DT279" s="76"/>
      <c r="DU279" s="76"/>
      <c r="DV279" s="76"/>
      <c r="DW279" s="76"/>
      <c r="DX279" s="76"/>
      <c r="DY279" s="76"/>
      <c r="DZ279" s="76"/>
      <c r="EA279" s="76"/>
      <c r="EB279" s="76"/>
      <c r="EC279" s="76"/>
      <c r="ED279" s="76"/>
      <c r="EE279" s="76"/>
      <c r="EF279" s="76"/>
      <c r="EG279" s="76"/>
      <c r="EH279" s="76"/>
      <c r="EI279" s="76"/>
      <c r="EJ279" s="76"/>
      <c r="EK279" s="76"/>
      <c r="EL279" s="76"/>
      <c r="EM279" s="76"/>
      <c r="EN279" s="76"/>
      <c r="EO279" s="76"/>
      <c r="EP279" s="76"/>
      <c r="EQ279" s="76"/>
      <c r="ER279" s="76"/>
      <c r="ES279" s="76"/>
      <c r="ET279" s="76"/>
      <c r="EU279" s="76"/>
      <c r="EV279" s="76"/>
      <c r="EW279" s="76"/>
      <c r="EX279" s="76"/>
      <c r="EY279" s="76"/>
      <c r="EZ279" s="76"/>
      <c r="FA279" s="76"/>
      <c r="FB279" s="76"/>
      <c r="FC279" s="76"/>
      <c r="FD279" s="76"/>
      <c r="FE279" s="76"/>
      <c r="FF279" s="76"/>
      <c r="FG279" s="76"/>
      <c r="FH279" s="76"/>
      <c r="FI279" s="76"/>
      <c r="FJ279" s="76"/>
      <c r="FK279" s="76"/>
      <c r="FL279" s="76"/>
      <c r="FM279" s="76"/>
      <c r="FN279" s="76"/>
      <c r="FO279" s="76"/>
      <c r="FP279" s="76"/>
      <c r="FQ279" s="76"/>
      <c r="FR279" s="76"/>
      <c r="FS279" s="76"/>
      <c r="FT279" s="76"/>
      <c r="FU279" s="76"/>
      <c r="FV279" s="76"/>
      <c r="FW279" s="76"/>
      <c r="FX279" s="76"/>
      <c r="FY279" s="76"/>
      <c r="FZ279" s="76"/>
      <c r="GA279" s="76"/>
      <c r="GB279" s="76"/>
      <c r="GC279" s="76"/>
      <c r="GD279" s="76"/>
      <c r="GE279" s="76"/>
      <c r="GF279" s="76"/>
      <c r="GG279" s="76"/>
      <c r="GH279" s="76"/>
      <c r="GI279" s="76"/>
      <c r="GJ279" s="76"/>
      <c r="GK279" s="76"/>
      <c r="GL279" s="76"/>
      <c r="GM279" s="76"/>
      <c r="GN279" s="76"/>
      <c r="GO279" s="76"/>
      <c r="GP279" s="76"/>
      <c r="GQ279" s="76"/>
      <c r="GR279" s="76"/>
      <c r="GS279" s="76"/>
      <c r="GT279" s="76"/>
      <c r="GU279" s="76"/>
      <c r="GV279" s="76"/>
      <c r="GW279" s="76"/>
      <c r="GX279" s="76"/>
      <c r="GY279" s="76"/>
      <c r="GZ279" s="76"/>
      <c r="HA279" s="76"/>
      <c r="HB279" s="76"/>
      <c r="HC279" s="76"/>
      <c r="HD279" s="76"/>
      <c r="HE279" s="76"/>
      <c r="HF279" s="76"/>
      <c r="HG279" s="76"/>
      <c r="HH279" s="76"/>
      <c r="HI279" s="76"/>
      <c r="HJ279" s="76"/>
      <c r="HK279" s="76"/>
      <c r="HL279" s="76"/>
      <c r="HM279" s="76"/>
      <c r="HN279" s="76"/>
      <c r="HO279" s="76"/>
      <c r="HP279" s="76"/>
      <c r="HQ279" s="76"/>
      <c r="HR279" s="76"/>
      <c r="HS279" s="76"/>
      <c r="HT279" s="76"/>
      <c r="HU279" s="76"/>
      <c r="HV279" s="76"/>
      <c r="HW279" s="76"/>
      <c r="HX279" s="76"/>
      <c r="HY279" s="76"/>
      <c r="HZ279" s="76"/>
      <c r="IA279" s="76"/>
      <c r="IB279" s="76"/>
      <c r="IC279" s="76"/>
      <c r="ID279" s="76"/>
      <c r="IE279" s="76"/>
      <c r="IF279" s="76"/>
      <c r="IG279" s="76"/>
      <c r="IH279" s="76"/>
      <c r="II279" s="76"/>
      <c r="IJ279" s="76"/>
      <c r="IK279" s="76"/>
      <c r="IL279" s="76"/>
      <c r="IM279" s="76"/>
      <c r="IN279" s="76"/>
      <c r="IO279" s="76"/>
      <c r="IP279" s="76"/>
      <c r="IQ279" s="76"/>
    </row>
    <row r="280" spans="1:251" s="77" customFormat="1" ht="26.1" customHeight="1" x14ac:dyDescent="0.25">
      <c r="A280" s="73"/>
      <c r="B280" s="48">
        <v>275</v>
      </c>
      <c r="C280" s="49" t="s">
        <v>285</v>
      </c>
      <c r="D280" s="49" t="s">
        <v>5</v>
      </c>
      <c r="E280" s="48">
        <v>10</v>
      </c>
      <c r="F280" s="74">
        <v>36.840000000000003</v>
      </c>
      <c r="G280" s="51">
        <f t="shared" si="4"/>
        <v>368.40000000000003</v>
      </c>
      <c r="H280" s="53">
        <v>6019</v>
      </c>
      <c r="I280" s="55"/>
      <c r="J280" s="55"/>
      <c r="K280" s="82"/>
      <c r="L280" s="82"/>
      <c r="M280" s="82"/>
      <c r="N280" s="82"/>
      <c r="O280" s="82"/>
      <c r="P280" s="75"/>
      <c r="Q280" s="75"/>
      <c r="R280" s="75"/>
      <c r="S280" s="75"/>
      <c r="T280" s="75"/>
      <c r="U280" s="75"/>
      <c r="V280" s="75"/>
      <c r="W280" s="75"/>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c r="AX280" s="76"/>
      <c r="AY280" s="76"/>
      <c r="AZ280" s="76"/>
      <c r="BA280" s="76"/>
      <c r="BB280" s="76"/>
      <c r="BC280" s="76"/>
      <c r="BD280" s="76"/>
      <c r="BE280" s="76"/>
      <c r="BF280" s="76"/>
      <c r="BG280" s="76"/>
      <c r="BH280" s="76"/>
      <c r="BI280" s="76"/>
      <c r="BJ280" s="76"/>
      <c r="BK280" s="76"/>
      <c r="BL280" s="76"/>
      <c r="BM280" s="76"/>
      <c r="BN280" s="76"/>
      <c r="BO280" s="76"/>
      <c r="BP280" s="76"/>
      <c r="BQ280" s="76"/>
      <c r="BR280" s="76"/>
      <c r="BS280" s="76"/>
      <c r="BT280" s="76"/>
      <c r="BU280" s="76"/>
      <c r="BV280" s="76"/>
      <c r="BW280" s="76"/>
      <c r="BX280" s="76"/>
      <c r="BY280" s="76"/>
      <c r="BZ280" s="76"/>
      <c r="CA280" s="76"/>
      <c r="CB280" s="76"/>
      <c r="CC280" s="76"/>
      <c r="CD280" s="76"/>
      <c r="CE280" s="76"/>
      <c r="CF280" s="76"/>
      <c r="CG280" s="76"/>
      <c r="CH280" s="76"/>
      <c r="CI280" s="76"/>
      <c r="CJ280" s="76"/>
      <c r="CK280" s="76"/>
      <c r="CL280" s="76"/>
      <c r="CM280" s="76"/>
      <c r="CN280" s="76"/>
      <c r="CO280" s="76"/>
      <c r="CP280" s="76"/>
      <c r="CQ280" s="76"/>
      <c r="CR280" s="76"/>
      <c r="CS280" s="76"/>
      <c r="CT280" s="76"/>
      <c r="CU280" s="76"/>
      <c r="CV280" s="76"/>
      <c r="CW280" s="76"/>
      <c r="CX280" s="76"/>
      <c r="CY280" s="76"/>
      <c r="CZ280" s="76"/>
      <c r="DA280" s="76"/>
      <c r="DB280" s="76"/>
      <c r="DC280" s="76"/>
      <c r="DD280" s="76"/>
      <c r="DE280" s="76"/>
      <c r="DF280" s="76"/>
      <c r="DG280" s="76"/>
      <c r="DH280" s="76"/>
      <c r="DI280" s="76"/>
      <c r="DJ280" s="76"/>
      <c r="DK280" s="76"/>
      <c r="DL280" s="76"/>
      <c r="DM280" s="76"/>
      <c r="DN280" s="76"/>
      <c r="DO280" s="76"/>
      <c r="DP280" s="76"/>
      <c r="DQ280" s="76"/>
      <c r="DR280" s="76"/>
      <c r="DS280" s="76"/>
      <c r="DT280" s="76"/>
      <c r="DU280" s="76"/>
      <c r="DV280" s="76"/>
      <c r="DW280" s="76"/>
      <c r="DX280" s="76"/>
      <c r="DY280" s="76"/>
      <c r="DZ280" s="76"/>
      <c r="EA280" s="76"/>
      <c r="EB280" s="76"/>
      <c r="EC280" s="76"/>
      <c r="ED280" s="76"/>
      <c r="EE280" s="76"/>
      <c r="EF280" s="76"/>
      <c r="EG280" s="76"/>
      <c r="EH280" s="76"/>
      <c r="EI280" s="76"/>
      <c r="EJ280" s="76"/>
      <c r="EK280" s="76"/>
      <c r="EL280" s="76"/>
      <c r="EM280" s="76"/>
      <c r="EN280" s="76"/>
      <c r="EO280" s="76"/>
      <c r="EP280" s="76"/>
      <c r="EQ280" s="76"/>
      <c r="ER280" s="76"/>
      <c r="ES280" s="76"/>
      <c r="ET280" s="76"/>
      <c r="EU280" s="76"/>
      <c r="EV280" s="76"/>
      <c r="EW280" s="76"/>
      <c r="EX280" s="76"/>
      <c r="EY280" s="76"/>
      <c r="EZ280" s="76"/>
      <c r="FA280" s="76"/>
      <c r="FB280" s="76"/>
      <c r="FC280" s="76"/>
      <c r="FD280" s="76"/>
      <c r="FE280" s="76"/>
      <c r="FF280" s="76"/>
      <c r="FG280" s="76"/>
      <c r="FH280" s="76"/>
      <c r="FI280" s="76"/>
      <c r="FJ280" s="76"/>
      <c r="FK280" s="76"/>
      <c r="FL280" s="76"/>
      <c r="FM280" s="76"/>
      <c r="FN280" s="76"/>
      <c r="FO280" s="76"/>
      <c r="FP280" s="76"/>
      <c r="FQ280" s="76"/>
      <c r="FR280" s="76"/>
      <c r="FS280" s="76"/>
      <c r="FT280" s="76"/>
      <c r="FU280" s="76"/>
      <c r="FV280" s="76"/>
      <c r="FW280" s="76"/>
      <c r="FX280" s="76"/>
      <c r="FY280" s="76"/>
      <c r="FZ280" s="76"/>
      <c r="GA280" s="76"/>
      <c r="GB280" s="76"/>
      <c r="GC280" s="76"/>
      <c r="GD280" s="76"/>
      <c r="GE280" s="76"/>
      <c r="GF280" s="76"/>
      <c r="GG280" s="76"/>
      <c r="GH280" s="76"/>
      <c r="GI280" s="76"/>
      <c r="GJ280" s="76"/>
      <c r="GK280" s="76"/>
      <c r="GL280" s="76"/>
      <c r="GM280" s="76"/>
      <c r="GN280" s="76"/>
      <c r="GO280" s="76"/>
      <c r="GP280" s="76"/>
      <c r="GQ280" s="76"/>
      <c r="GR280" s="76"/>
      <c r="GS280" s="76"/>
      <c r="GT280" s="76"/>
      <c r="GU280" s="76"/>
      <c r="GV280" s="76"/>
      <c r="GW280" s="76"/>
      <c r="GX280" s="76"/>
      <c r="GY280" s="76"/>
      <c r="GZ280" s="76"/>
      <c r="HA280" s="76"/>
      <c r="HB280" s="76"/>
      <c r="HC280" s="76"/>
      <c r="HD280" s="76"/>
      <c r="HE280" s="76"/>
      <c r="HF280" s="76"/>
      <c r="HG280" s="76"/>
      <c r="HH280" s="76"/>
      <c r="HI280" s="76"/>
      <c r="HJ280" s="76"/>
      <c r="HK280" s="76"/>
      <c r="HL280" s="76"/>
      <c r="HM280" s="76"/>
      <c r="HN280" s="76"/>
      <c r="HO280" s="76"/>
      <c r="HP280" s="76"/>
      <c r="HQ280" s="76"/>
      <c r="HR280" s="76"/>
      <c r="HS280" s="76"/>
      <c r="HT280" s="76"/>
      <c r="HU280" s="76"/>
      <c r="HV280" s="76"/>
      <c r="HW280" s="76"/>
      <c r="HX280" s="76"/>
      <c r="HY280" s="76"/>
      <c r="HZ280" s="76"/>
      <c r="IA280" s="76"/>
      <c r="IB280" s="76"/>
      <c r="IC280" s="76"/>
      <c r="ID280" s="76"/>
      <c r="IE280" s="76"/>
      <c r="IF280" s="76"/>
      <c r="IG280" s="76"/>
      <c r="IH280" s="76"/>
      <c r="II280" s="76"/>
      <c r="IJ280" s="76"/>
      <c r="IK280" s="76"/>
      <c r="IL280" s="76"/>
      <c r="IM280" s="76"/>
      <c r="IN280" s="76"/>
      <c r="IO280" s="76"/>
      <c r="IP280" s="76"/>
      <c r="IQ280" s="76"/>
    </row>
    <row r="281" spans="1:251" s="77" customFormat="1" ht="26.1" customHeight="1" x14ac:dyDescent="0.25">
      <c r="A281" s="73"/>
      <c r="B281" s="48">
        <v>276</v>
      </c>
      <c r="C281" s="49" t="s">
        <v>286</v>
      </c>
      <c r="D281" s="49" t="s">
        <v>5</v>
      </c>
      <c r="E281" s="48">
        <v>10</v>
      </c>
      <c r="F281" s="74">
        <v>63.4</v>
      </c>
      <c r="G281" s="51">
        <f t="shared" si="4"/>
        <v>634</v>
      </c>
      <c r="H281" s="53">
        <v>6010</v>
      </c>
      <c r="I281" s="55"/>
      <c r="J281" s="55"/>
      <c r="K281" s="82"/>
      <c r="L281" s="82"/>
      <c r="M281" s="82"/>
      <c r="N281" s="82"/>
      <c r="O281" s="82"/>
      <c r="P281" s="75"/>
      <c r="Q281" s="75"/>
      <c r="R281" s="75"/>
      <c r="S281" s="75"/>
      <c r="T281" s="75"/>
      <c r="U281" s="75"/>
      <c r="V281" s="75"/>
      <c r="W281" s="75"/>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6"/>
      <c r="BE281" s="76"/>
      <c r="BF281" s="76"/>
      <c r="BG281" s="76"/>
      <c r="BH281" s="76"/>
      <c r="BI281" s="76"/>
      <c r="BJ281" s="76"/>
      <c r="BK281" s="76"/>
      <c r="BL281" s="76"/>
      <c r="BM281" s="76"/>
      <c r="BN281" s="76"/>
      <c r="BO281" s="76"/>
      <c r="BP281" s="76"/>
      <c r="BQ281" s="76"/>
      <c r="BR281" s="76"/>
      <c r="BS281" s="76"/>
      <c r="BT281" s="76"/>
      <c r="BU281" s="76"/>
      <c r="BV281" s="76"/>
      <c r="BW281" s="76"/>
      <c r="BX281" s="76"/>
      <c r="BY281" s="76"/>
      <c r="BZ281" s="76"/>
      <c r="CA281" s="76"/>
      <c r="CB281" s="76"/>
      <c r="CC281" s="76"/>
      <c r="CD281" s="76"/>
      <c r="CE281" s="76"/>
      <c r="CF281" s="76"/>
      <c r="CG281" s="76"/>
      <c r="CH281" s="76"/>
      <c r="CI281" s="76"/>
      <c r="CJ281" s="76"/>
      <c r="CK281" s="76"/>
      <c r="CL281" s="76"/>
      <c r="CM281" s="76"/>
      <c r="CN281" s="76"/>
      <c r="CO281" s="76"/>
      <c r="CP281" s="76"/>
      <c r="CQ281" s="76"/>
      <c r="CR281" s="76"/>
      <c r="CS281" s="76"/>
      <c r="CT281" s="76"/>
      <c r="CU281" s="76"/>
      <c r="CV281" s="76"/>
      <c r="CW281" s="76"/>
      <c r="CX281" s="76"/>
      <c r="CY281" s="76"/>
      <c r="CZ281" s="76"/>
      <c r="DA281" s="76"/>
      <c r="DB281" s="76"/>
      <c r="DC281" s="76"/>
      <c r="DD281" s="76"/>
      <c r="DE281" s="76"/>
      <c r="DF281" s="76"/>
      <c r="DG281" s="76"/>
      <c r="DH281" s="76"/>
      <c r="DI281" s="76"/>
      <c r="DJ281" s="76"/>
      <c r="DK281" s="76"/>
      <c r="DL281" s="76"/>
      <c r="DM281" s="76"/>
      <c r="DN281" s="76"/>
      <c r="DO281" s="76"/>
      <c r="DP281" s="76"/>
      <c r="DQ281" s="76"/>
      <c r="DR281" s="76"/>
      <c r="DS281" s="76"/>
      <c r="DT281" s="76"/>
      <c r="DU281" s="76"/>
      <c r="DV281" s="76"/>
      <c r="DW281" s="76"/>
      <c r="DX281" s="76"/>
      <c r="DY281" s="76"/>
      <c r="DZ281" s="76"/>
      <c r="EA281" s="76"/>
      <c r="EB281" s="76"/>
      <c r="EC281" s="76"/>
      <c r="ED281" s="76"/>
      <c r="EE281" s="76"/>
      <c r="EF281" s="76"/>
      <c r="EG281" s="76"/>
      <c r="EH281" s="76"/>
      <c r="EI281" s="76"/>
      <c r="EJ281" s="76"/>
      <c r="EK281" s="76"/>
      <c r="EL281" s="76"/>
      <c r="EM281" s="76"/>
      <c r="EN281" s="76"/>
      <c r="EO281" s="76"/>
      <c r="EP281" s="76"/>
      <c r="EQ281" s="76"/>
      <c r="ER281" s="76"/>
      <c r="ES281" s="76"/>
      <c r="ET281" s="76"/>
      <c r="EU281" s="76"/>
      <c r="EV281" s="76"/>
      <c r="EW281" s="76"/>
      <c r="EX281" s="76"/>
      <c r="EY281" s="76"/>
      <c r="EZ281" s="76"/>
      <c r="FA281" s="76"/>
      <c r="FB281" s="76"/>
      <c r="FC281" s="76"/>
      <c r="FD281" s="76"/>
      <c r="FE281" s="76"/>
      <c r="FF281" s="76"/>
      <c r="FG281" s="76"/>
      <c r="FH281" s="76"/>
      <c r="FI281" s="76"/>
      <c r="FJ281" s="76"/>
      <c r="FK281" s="76"/>
      <c r="FL281" s="76"/>
      <c r="FM281" s="76"/>
      <c r="FN281" s="76"/>
      <c r="FO281" s="76"/>
      <c r="FP281" s="76"/>
      <c r="FQ281" s="76"/>
      <c r="FR281" s="76"/>
      <c r="FS281" s="76"/>
      <c r="FT281" s="76"/>
      <c r="FU281" s="76"/>
      <c r="FV281" s="76"/>
      <c r="FW281" s="76"/>
      <c r="FX281" s="76"/>
      <c r="FY281" s="76"/>
      <c r="FZ281" s="76"/>
      <c r="GA281" s="76"/>
      <c r="GB281" s="76"/>
      <c r="GC281" s="76"/>
      <c r="GD281" s="76"/>
      <c r="GE281" s="76"/>
      <c r="GF281" s="76"/>
      <c r="GG281" s="76"/>
      <c r="GH281" s="76"/>
      <c r="GI281" s="76"/>
      <c r="GJ281" s="76"/>
      <c r="GK281" s="76"/>
      <c r="GL281" s="76"/>
      <c r="GM281" s="76"/>
      <c r="GN281" s="76"/>
      <c r="GO281" s="76"/>
      <c r="GP281" s="76"/>
      <c r="GQ281" s="76"/>
      <c r="GR281" s="76"/>
      <c r="GS281" s="76"/>
      <c r="GT281" s="76"/>
      <c r="GU281" s="76"/>
      <c r="GV281" s="76"/>
      <c r="GW281" s="76"/>
      <c r="GX281" s="76"/>
      <c r="GY281" s="76"/>
      <c r="GZ281" s="76"/>
      <c r="HA281" s="76"/>
      <c r="HB281" s="76"/>
      <c r="HC281" s="76"/>
      <c r="HD281" s="76"/>
      <c r="HE281" s="76"/>
      <c r="HF281" s="76"/>
      <c r="HG281" s="76"/>
      <c r="HH281" s="76"/>
      <c r="HI281" s="76"/>
      <c r="HJ281" s="76"/>
      <c r="HK281" s="76"/>
      <c r="HL281" s="76"/>
      <c r="HM281" s="76"/>
      <c r="HN281" s="76"/>
      <c r="HO281" s="76"/>
      <c r="HP281" s="76"/>
      <c r="HQ281" s="76"/>
      <c r="HR281" s="76"/>
      <c r="HS281" s="76"/>
      <c r="HT281" s="76"/>
      <c r="HU281" s="76"/>
      <c r="HV281" s="76"/>
      <c r="HW281" s="76"/>
      <c r="HX281" s="76"/>
      <c r="HY281" s="76"/>
      <c r="HZ281" s="76"/>
      <c r="IA281" s="76"/>
      <c r="IB281" s="76"/>
      <c r="IC281" s="76"/>
      <c r="ID281" s="76"/>
      <c r="IE281" s="76"/>
      <c r="IF281" s="76"/>
      <c r="IG281" s="76"/>
      <c r="IH281" s="76"/>
      <c r="II281" s="76"/>
      <c r="IJ281" s="76"/>
      <c r="IK281" s="76"/>
      <c r="IL281" s="76"/>
      <c r="IM281" s="76"/>
      <c r="IN281" s="76"/>
      <c r="IO281" s="76"/>
      <c r="IP281" s="76"/>
      <c r="IQ281" s="76"/>
    </row>
    <row r="282" spans="1:251" s="77" customFormat="1" ht="26.1" customHeight="1" x14ac:dyDescent="0.25">
      <c r="A282" s="73"/>
      <c r="B282" s="48">
        <v>277</v>
      </c>
      <c r="C282" s="49" t="s">
        <v>287</v>
      </c>
      <c r="D282" s="49" t="s">
        <v>5</v>
      </c>
      <c r="E282" s="48">
        <v>10</v>
      </c>
      <c r="F282" s="74">
        <v>50.22</v>
      </c>
      <c r="G282" s="51">
        <f t="shared" si="4"/>
        <v>502.2</v>
      </c>
      <c r="H282" s="53">
        <v>6017</v>
      </c>
      <c r="I282" s="55"/>
      <c r="J282" s="55"/>
      <c r="K282" s="82"/>
      <c r="L282" s="82"/>
      <c r="M282" s="82"/>
      <c r="N282" s="82"/>
      <c r="O282" s="82"/>
      <c r="P282" s="75"/>
      <c r="Q282" s="75"/>
      <c r="R282" s="75"/>
      <c r="S282" s="75"/>
      <c r="T282" s="75"/>
      <c r="U282" s="75"/>
      <c r="V282" s="75"/>
      <c r="W282" s="75"/>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c r="AX282" s="76"/>
      <c r="AY282" s="76"/>
      <c r="AZ282" s="76"/>
      <c r="BA282" s="76"/>
      <c r="BB282" s="76"/>
      <c r="BC282" s="76"/>
      <c r="BD282" s="76"/>
      <c r="BE282" s="76"/>
      <c r="BF282" s="76"/>
      <c r="BG282" s="76"/>
      <c r="BH282" s="76"/>
      <c r="BI282" s="76"/>
      <c r="BJ282" s="76"/>
      <c r="BK282" s="76"/>
      <c r="BL282" s="76"/>
      <c r="BM282" s="76"/>
      <c r="BN282" s="76"/>
      <c r="BO282" s="76"/>
      <c r="BP282" s="76"/>
      <c r="BQ282" s="76"/>
      <c r="BR282" s="76"/>
      <c r="BS282" s="76"/>
      <c r="BT282" s="76"/>
      <c r="BU282" s="76"/>
      <c r="BV282" s="76"/>
      <c r="BW282" s="76"/>
      <c r="BX282" s="76"/>
      <c r="BY282" s="76"/>
      <c r="BZ282" s="76"/>
      <c r="CA282" s="76"/>
      <c r="CB282" s="76"/>
      <c r="CC282" s="76"/>
      <c r="CD282" s="76"/>
      <c r="CE282" s="76"/>
      <c r="CF282" s="76"/>
      <c r="CG282" s="76"/>
      <c r="CH282" s="76"/>
      <c r="CI282" s="76"/>
      <c r="CJ282" s="76"/>
      <c r="CK282" s="76"/>
      <c r="CL282" s="76"/>
      <c r="CM282" s="76"/>
      <c r="CN282" s="76"/>
      <c r="CO282" s="76"/>
      <c r="CP282" s="76"/>
      <c r="CQ282" s="76"/>
      <c r="CR282" s="76"/>
      <c r="CS282" s="76"/>
      <c r="CT282" s="76"/>
      <c r="CU282" s="76"/>
      <c r="CV282" s="76"/>
      <c r="CW282" s="76"/>
      <c r="CX282" s="76"/>
      <c r="CY282" s="76"/>
      <c r="CZ282" s="76"/>
      <c r="DA282" s="76"/>
      <c r="DB282" s="76"/>
      <c r="DC282" s="76"/>
      <c r="DD282" s="76"/>
      <c r="DE282" s="76"/>
      <c r="DF282" s="76"/>
      <c r="DG282" s="76"/>
      <c r="DH282" s="76"/>
      <c r="DI282" s="76"/>
      <c r="DJ282" s="76"/>
      <c r="DK282" s="76"/>
      <c r="DL282" s="76"/>
      <c r="DM282" s="76"/>
      <c r="DN282" s="76"/>
      <c r="DO282" s="76"/>
      <c r="DP282" s="76"/>
      <c r="DQ282" s="76"/>
      <c r="DR282" s="76"/>
      <c r="DS282" s="76"/>
      <c r="DT282" s="76"/>
      <c r="DU282" s="76"/>
      <c r="DV282" s="76"/>
      <c r="DW282" s="76"/>
      <c r="DX282" s="76"/>
      <c r="DY282" s="76"/>
      <c r="DZ282" s="76"/>
      <c r="EA282" s="76"/>
      <c r="EB282" s="76"/>
      <c r="EC282" s="76"/>
      <c r="ED282" s="76"/>
      <c r="EE282" s="76"/>
      <c r="EF282" s="76"/>
      <c r="EG282" s="76"/>
      <c r="EH282" s="76"/>
      <c r="EI282" s="76"/>
      <c r="EJ282" s="76"/>
      <c r="EK282" s="76"/>
      <c r="EL282" s="76"/>
      <c r="EM282" s="76"/>
      <c r="EN282" s="76"/>
      <c r="EO282" s="76"/>
      <c r="EP282" s="76"/>
      <c r="EQ282" s="76"/>
      <c r="ER282" s="76"/>
      <c r="ES282" s="76"/>
      <c r="ET282" s="76"/>
      <c r="EU282" s="76"/>
      <c r="EV282" s="76"/>
      <c r="EW282" s="76"/>
      <c r="EX282" s="76"/>
      <c r="EY282" s="76"/>
      <c r="EZ282" s="76"/>
      <c r="FA282" s="76"/>
      <c r="FB282" s="76"/>
      <c r="FC282" s="76"/>
      <c r="FD282" s="76"/>
      <c r="FE282" s="76"/>
      <c r="FF282" s="76"/>
      <c r="FG282" s="76"/>
      <c r="FH282" s="76"/>
      <c r="FI282" s="76"/>
      <c r="FJ282" s="76"/>
      <c r="FK282" s="76"/>
      <c r="FL282" s="76"/>
      <c r="FM282" s="76"/>
      <c r="FN282" s="76"/>
      <c r="FO282" s="76"/>
      <c r="FP282" s="76"/>
      <c r="FQ282" s="76"/>
      <c r="FR282" s="76"/>
      <c r="FS282" s="76"/>
      <c r="FT282" s="76"/>
      <c r="FU282" s="76"/>
      <c r="FV282" s="76"/>
      <c r="FW282" s="76"/>
      <c r="FX282" s="76"/>
      <c r="FY282" s="76"/>
      <c r="FZ282" s="76"/>
      <c r="GA282" s="76"/>
      <c r="GB282" s="76"/>
      <c r="GC282" s="76"/>
      <c r="GD282" s="76"/>
      <c r="GE282" s="76"/>
      <c r="GF282" s="76"/>
      <c r="GG282" s="76"/>
      <c r="GH282" s="76"/>
      <c r="GI282" s="76"/>
      <c r="GJ282" s="76"/>
      <c r="GK282" s="76"/>
      <c r="GL282" s="76"/>
      <c r="GM282" s="76"/>
      <c r="GN282" s="76"/>
      <c r="GO282" s="76"/>
      <c r="GP282" s="76"/>
      <c r="GQ282" s="76"/>
      <c r="GR282" s="76"/>
      <c r="GS282" s="76"/>
      <c r="GT282" s="76"/>
      <c r="GU282" s="76"/>
      <c r="GV282" s="76"/>
      <c r="GW282" s="76"/>
      <c r="GX282" s="76"/>
      <c r="GY282" s="76"/>
      <c r="GZ282" s="76"/>
      <c r="HA282" s="76"/>
      <c r="HB282" s="76"/>
      <c r="HC282" s="76"/>
      <c r="HD282" s="76"/>
      <c r="HE282" s="76"/>
      <c r="HF282" s="76"/>
      <c r="HG282" s="76"/>
      <c r="HH282" s="76"/>
      <c r="HI282" s="76"/>
      <c r="HJ282" s="76"/>
      <c r="HK282" s="76"/>
      <c r="HL282" s="76"/>
      <c r="HM282" s="76"/>
      <c r="HN282" s="76"/>
      <c r="HO282" s="76"/>
      <c r="HP282" s="76"/>
      <c r="HQ282" s="76"/>
      <c r="HR282" s="76"/>
      <c r="HS282" s="76"/>
      <c r="HT282" s="76"/>
      <c r="HU282" s="76"/>
      <c r="HV282" s="76"/>
      <c r="HW282" s="76"/>
      <c r="HX282" s="76"/>
      <c r="HY282" s="76"/>
      <c r="HZ282" s="76"/>
      <c r="IA282" s="76"/>
      <c r="IB282" s="76"/>
      <c r="IC282" s="76"/>
      <c r="ID282" s="76"/>
      <c r="IE282" s="76"/>
      <c r="IF282" s="76"/>
      <c r="IG282" s="76"/>
      <c r="IH282" s="76"/>
      <c r="II282" s="76"/>
      <c r="IJ282" s="76"/>
      <c r="IK282" s="76"/>
      <c r="IL282" s="76"/>
      <c r="IM282" s="76"/>
      <c r="IN282" s="76"/>
      <c r="IO282" s="76"/>
      <c r="IP282" s="76"/>
      <c r="IQ282" s="76"/>
    </row>
    <row r="283" spans="1:251" s="77" customFormat="1" ht="26.1" customHeight="1" x14ac:dyDescent="0.25">
      <c r="A283" s="73"/>
      <c r="B283" s="48">
        <v>278</v>
      </c>
      <c r="C283" s="49" t="s">
        <v>288</v>
      </c>
      <c r="D283" s="49" t="s">
        <v>5</v>
      </c>
      <c r="E283" s="48">
        <v>10</v>
      </c>
      <c r="F283" s="74">
        <v>22.13</v>
      </c>
      <c r="G283" s="51">
        <f t="shared" si="4"/>
        <v>221.29999999999998</v>
      </c>
      <c r="H283" s="53">
        <v>6020</v>
      </c>
      <c r="I283" s="55"/>
      <c r="J283" s="55"/>
      <c r="K283" s="82"/>
      <c r="L283" s="82"/>
      <c r="M283" s="82"/>
      <c r="N283" s="82"/>
      <c r="O283" s="82"/>
      <c r="P283" s="75"/>
      <c r="Q283" s="75"/>
      <c r="R283" s="75"/>
      <c r="S283" s="75"/>
      <c r="T283" s="75"/>
      <c r="U283" s="75"/>
      <c r="V283" s="75"/>
      <c r="W283" s="75"/>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6"/>
      <c r="BU283" s="76"/>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6"/>
      <c r="DJ283" s="76"/>
      <c r="DK283" s="76"/>
      <c r="DL283" s="76"/>
      <c r="DM283" s="76"/>
      <c r="DN283" s="76"/>
      <c r="DO283" s="76"/>
      <c r="DP283" s="76"/>
      <c r="DQ283" s="76"/>
      <c r="DR283" s="76"/>
      <c r="DS283" s="76"/>
      <c r="DT283" s="76"/>
      <c r="DU283" s="76"/>
      <c r="DV283" s="76"/>
      <c r="DW283" s="76"/>
      <c r="DX283" s="76"/>
      <c r="DY283" s="76"/>
      <c r="DZ283" s="76"/>
      <c r="EA283" s="76"/>
      <c r="EB283" s="76"/>
      <c r="EC283" s="76"/>
      <c r="ED283" s="76"/>
      <c r="EE283" s="76"/>
      <c r="EF283" s="76"/>
      <c r="EG283" s="76"/>
      <c r="EH283" s="76"/>
      <c r="EI283" s="76"/>
      <c r="EJ283" s="76"/>
      <c r="EK283" s="76"/>
      <c r="EL283" s="76"/>
      <c r="EM283" s="76"/>
      <c r="EN283" s="76"/>
      <c r="EO283" s="76"/>
      <c r="EP283" s="76"/>
      <c r="EQ283" s="76"/>
      <c r="ER283" s="76"/>
      <c r="ES283" s="76"/>
      <c r="ET283" s="76"/>
      <c r="EU283" s="76"/>
      <c r="EV283" s="76"/>
      <c r="EW283" s="76"/>
      <c r="EX283" s="76"/>
      <c r="EY283" s="76"/>
      <c r="EZ283" s="76"/>
      <c r="FA283" s="76"/>
      <c r="FB283" s="76"/>
      <c r="FC283" s="76"/>
      <c r="FD283" s="76"/>
      <c r="FE283" s="76"/>
      <c r="FF283" s="76"/>
      <c r="FG283" s="76"/>
      <c r="FH283" s="76"/>
      <c r="FI283" s="76"/>
      <c r="FJ283" s="76"/>
      <c r="FK283" s="76"/>
      <c r="FL283" s="76"/>
      <c r="FM283" s="76"/>
      <c r="FN283" s="76"/>
      <c r="FO283" s="76"/>
      <c r="FP283" s="76"/>
      <c r="FQ283" s="76"/>
      <c r="FR283" s="76"/>
      <c r="FS283" s="76"/>
      <c r="FT283" s="76"/>
      <c r="FU283" s="76"/>
      <c r="FV283" s="76"/>
      <c r="FW283" s="76"/>
      <c r="FX283" s="76"/>
      <c r="FY283" s="76"/>
      <c r="FZ283" s="76"/>
      <c r="GA283" s="76"/>
      <c r="GB283" s="76"/>
      <c r="GC283" s="76"/>
      <c r="GD283" s="76"/>
      <c r="GE283" s="76"/>
      <c r="GF283" s="76"/>
      <c r="GG283" s="76"/>
      <c r="GH283" s="76"/>
      <c r="GI283" s="76"/>
      <c r="GJ283" s="76"/>
      <c r="GK283" s="76"/>
      <c r="GL283" s="76"/>
      <c r="GM283" s="76"/>
      <c r="GN283" s="76"/>
      <c r="GO283" s="76"/>
      <c r="GP283" s="76"/>
      <c r="GQ283" s="76"/>
      <c r="GR283" s="76"/>
      <c r="GS283" s="76"/>
      <c r="GT283" s="76"/>
      <c r="GU283" s="76"/>
      <c r="GV283" s="76"/>
      <c r="GW283" s="76"/>
      <c r="GX283" s="76"/>
      <c r="GY283" s="76"/>
      <c r="GZ283" s="76"/>
      <c r="HA283" s="76"/>
      <c r="HB283" s="76"/>
      <c r="HC283" s="76"/>
      <c r="HD283" s="76"/>
      <c r="HE283" s="76"/>
      <c r="HF283" s="76"/>
      <c r="HG283" s="76"/>
      <c r="HH283" s="76"/>
      <c r="HI283" s="76"/>
      <c r="HJ283" s="76"/>
      <c r="HK283" s="76"/>
      <c r="HL283" s="76"/>
      <c r="HM283" s="76"/>
      <c r="HN283" s="76"/>
      <c r="HO283" s="76"/>
      <c r="HP283" s="76"/>
      <c r="HQ283" s="76"/>
      <c r="HR283" s="76"/>
      <c r="HS283" s="76"/>
      <c r="HT283" s="76"/>
      <c r="HU283" s="76"/>
      <c r="HV283" s="76"/>
      <c r="HW283" s="76"/>
      <c r="HX283" s="76"/>
      <c r="HY283" s="76"/>
      <c r="HZ283" s="76"/>
      <c r="IA283" s="76"/>
      <c r="IB283" s="76"/>
      <c r="IC283" s="76"/>
      <c r="ID283" s="76"/>
      <c r="IE283" s="76"/>
      <c r="IF283" s="76"/>
      <c r="IG283" s="76"/>
      <c r="IH283" s="76"/>
      <c r="II283" s="76"/>
      <c r="IJ283" s="76"/>
      <c r="IK283" s="76"/>
      <c r="IL283" s="76"/>
      <c r="IM283" s="76"/>
      <c r="IN283" s="76"/>
      <c r="IO283" s="76"/>
      <c r="IP283" s="76"/>
      <c r="IQ283" s="76"/>
    </row>
    <row r="284" spans="1:251" s="77" customFormat="1" ht="26.1" customHeight="1" x14ac:dyDescent="0.25">
      <c r="A284" s="73"/>
      <c r="B284" s="48">
        <v>279</v>
      </c>
      <c r="C284" s="49" t="s">
        <v>289</v>
      </c>
      <c r="D284" s="49" t="s">
        <v>5</v>
      </c>
      <c r="E284" s="48">
        <v>10</v>
      </c>
      <c r="F284" s="74">
        <v>88.31</v>
      </c>
      <c r="G284" s="51">
        <f t="shared" si="4"/>
        <v>883.1</v>
      </c>
      <c r="H284" s="53">
        <v>6028</v>
      </c>
      <c r="I284" s="55"/>
      <c r="J284" s="55"/>
      <c r="K284" s="82"/>
      <c r="L284" s="82"/>
      <c r="M284" s="82"/>
      <c r="N284" s="82"/>
      <c r="O284" s="82"/>
      <c r="P284" s="75"/>
      <c r="Q284" s="75"/>
      <c r="R284" s="75"/>
      <c r="S284" s="75"/>
      <c r="T284" s="75"/>
      <c r="U284" s="75"/>
      <c r="V284" s="75"/>
      <c r="W284" s="75"/>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c r="AX284" s="76"/>
      <c r="AY284" s="76"/>
      <c r="AZ284" s="76"/>
      <c r="BA284" s="76"/>
      <c r="BB284" s="76"/>
      <c r="BC284" s="76"/>
      <c r="BD284" s="76"/>
      <c r="BE284" s="76"/>
      <c r="BF284" s="76"/>
      <c r="BG284" s="76"/>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c r="ID284" s="76"/>
      <c r="IE284" s="76"/>
      <c r="IF284" s="76"/>
      <c r="IG284" s="76"/>
      <c r="IH284" s="76"/>
      <c r="II284" s="76"/>
      <c r="IJ284" s="76"/>
      <c r="IK284" s="76"/>
      <c r="IL284" s="76"/>
      <c r="IM284" s="76"/>
      <c r="IN284" s="76"/>
      <c r="IO284" s="76"/>
      <c r="IP284" s="76"/>
      <c r="IQ284" s="76"/>
    </row>
    <row r="285" spans="1:251" s="77" customFormat="1" ht="26.1" customHeight="1" x14ac:dyDescent="0.25">
      <c r="A285" s="73"/>
      <c r="B285" s="48">
        <v>280</v>
      </c>
      <c r="C285" s="49" t="s">
        <v>290</v>
      </c>
      <c r="D285" s="49" t="s">
        <v>5</v>
      </c>
      <c r="E285" s="48">
        <v>10</v>
      </c>
      <c r="F285" s="74">
        <v>183.14</v>
      </c>
      <c r="G285" s="51">
        <f t="shared" si="4"/>
        <v>1831.3999999999999</v>
      </c>
      <c r="H285" s="53">
        <v>6011</v>
      </c>
      <c r="I285" s="55"/>
      <c r="J285" s="55"/>
      <c r="K285" s="82"/>
      <c r="L285" s="82"/>
      <c r="M285" s="82"/>
      <c r="N285" s="82"/>
      <c r="O285" s="82"/>
      <c r="P285" s="75"/>
      <c r="Q285" s="75"/>
      <c r="R285" s="75"/>
      <c r="S285" s="75"/>
      <c r="T285" s="75"/>
      <c r="U285" s="75"/>
      <c r="V285" s="75"/>
      <c r="W285" s="75"/>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c r="AX285" s="76"/>
      <c r="AY285" s="76"/>
      <c r="AZ285" s="76"/>
      <c r="BA285" s="76"/>
      <c r="BB285" s="76"/>
      <c r="BC285" s="76"/>
      <c r="BD285" s="76"/>
      <c r="BE285" s="76"/>
      <c r="BF285" s="76"/>
      <c r="BG285" s="76"/>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c r="ID285" s="76"/>
      <c r="IE285" s="76"/>
      <c r="IF285" s="76"/>
      <c r="IG285" s="76"/>
      <c r="IH285" s="76"/>
      <c r="II285" s="76"/>
      <c r="IJ285" s="76"/>
      <c r="IK285" s="76"/>
      <c r="IL285" s="76"/>
      <c r="IM285" s="76"/>
      <c r="IN285" s="76"/>
      <c r="IO285" s="76"/>
      <c r="IP285" s="76"/>
      <c r="IQ285" s="76"/>
    </row>
    <row r="286" spans="1:251" s="77" customFormat="1" ht="26.1" customHeight="1" x14ac:dyDescent="0.25">
      <c r="A286" s="73"/>
      <c r="B286" s="48">
        <v>281</v>
      </c>
      <c r="C286" s="49" t="s">
        <v>291</v>
      </c>
      <c r="D286" s="49" t="s">
        <v>5</v>
      </c>
      <c r="E286" s="48">
        <v>10</v>
      </c>
      <c r="F286" s="74">
        <v>221.72</v>
      </c>
      <c r="G286" s="51">
        <f t="shared" si="4"/>
        <v>2217.1999999999998</v>
      </c>
      <c r="H286" s="53">
        <v>6012</v>
      </c>
      <c r="I286" s="55"/>
      <c r="J286" s="55"/>
      <c r="K286" s="82"/>
      <c r="L286" s="82"/>
      <c r="M286" s="82"/>
      <c r="N286" s="82"/>
      <c r="O286" s="82"/>
      <c r="P286" s="75"/>
      <c r="Q286" s="75"/>
      <c r="R286" s="75"/>
      <c r="S286" s="75"/>
      <c r="T286" s="75"/>
      <c r="U286" s="75"/>
      <c r="V286" s="75"/>
      <c r="W286" s="75"/>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6"/>
      <c r="BE286" s="76"/>
      <c r="BF286" s="76"/>
      <c r="BG286" s="76"/>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c r="ID286" s="76"/>
      <c r="IE286" s="76"/>
      <c r="IF286" s="76"/>
      <c r="IG286" s="76"/>
      <c r="IH286" s="76"/>
      <c r="II286" s="76"/>
      <c r="IJ286" s="76"/>
      <c r="IK286" s="76"/>
      <c r="IL286" s="76"/>
      <c r="IM286" s="76"/>
      <c r="IN286" s="76"/>
      <c r="IO286" s="76"/>
      <c r="IP286" s="76"/>
      <c r="IQ286" s="76"/>
    </row>
    <row r="287" spans="1:251" s="77" customFormat="1" ht="26.1" customHeight="1" x14ac:dyDescent="0.25">
      <c r="A287" s="73"/>
      <c r="B287" s="48">
        <v>282</v>
      </c>
      <c r="C287" s="49" t="s">
        <v>292</v>
      </c>
      <c r="D287" s="49" t="s">
        <v>5</v>
      </c>
      <c r="E287" s="48">
        <v>10</v>
      </c>
      <c r="F287" s="74">
        <v>23.34</v>
      </c>
      <c r="G287" s="51">
        <f t="shared" si="4"/>
        <v>233.4</v>
      </c>
      <c r="H287" s="53">
        <v>6016</v>
      </c>
      <c r="I287" s="55"/>
      <c r="J287" s="55"/>
      <c r="K287" s="82"/>
      <c r="L287" s="82"/>
      <c r="M287" s="82"/>
      <c r="N287" s="82"/>
      <c r="O287" s="82"/>
      <c r="P287" s="75"/>
      <c r="Q287" s="75"/>
      <c r="R287" s="75"/>
      <c r="S287" s="75"/>
      <c r="T287" s="75"/>
      <c r="U287" s="75"/>
      <c r="V287" s="75"/>
      <c r="W287" s="75"/>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c r="AX287" s="76"/>
      <c r="AY287" s="76"/>
      <c r="AZ287" s="76"/>
      <c r="BA287" s="76"/>
      <c r="BB287" s="76"/>
      <c r="BC287" s="76"/>
      <c r="BD287" s="76"/>
      <c r="BE287" s="76"/>
      <c r="BF287" s="76"/>
      <c r="BG287" s="76"/>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c r="ID287" s="76"/>
      <c r="IE287" s="76"/>
      <c r="IF287" s="76"/>
      <c r="IG287" s="76"/>
      <c r="IH287" s="76"/>
      <c r="II287" s="76"/>
      <c r="IJ287" s="76"/>
      <c r="IK287" s="76"/>
      <c r="IL287" s="76"/>
      <c r="IM287" s="76"/>
      <c r="IN287" s="76"/>
      <c r="IO287" s="76"/>
      <c r="IP287" s="76"/>
      <c r="IQ287" s="76"/>
    </row>
    <row r="288" spans="1:251" s="77" customFormat="1" ht="26.1" customHeight="1" x14ac:dyDescent="0.25">
      <c r="A288" s="73"/>
      <c r="B288" s="48">
        <v>283</v>
      </c>
      <c r="C288" s="49" t="s">
        <v>293</v>
      </c>
      <c r="D288" s="49" t="s">
        <v>5</v>
      </c>
      <c r="E288" s="48">
        <v>10</v>
      </c>
      <c r="F288" s="74">
        <v>69.709999999999994</v>
      </c>
      <c r="G288" s="51">
        <f t="shared" si="4"/>
        <v>697.09999999999991</v>
      </c>
      <c r="H288" s="53">
        <v>6013</v>
      </c>
      <c r="I288" s="55"/>
      <c r="J288" s="55"/>
      <c r="K288" s="82"/>
      <c r="L288" s="82"/>
      <c r="M288" s="82"/>
      <c r="N288" s="82"/>
      <c r="O288" s="82"/>
      <c r="P288" s="75"/>
      <c r="Q288" s="75"/>
      <c r="R288" s="75"/>
      <c r="S288" s="75"/>
      <c r="T288" s="75"/>
      <c r="U288" s="75"/>
      <c r="V288" s="75"/>
      <c r="W288" s="75"/>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c r="AX288" s="76"/>
      <c r="AY288" s="76"/>
      <c r="AZ288" s="76"/>
      <c r="BA288" s="76"/>
      <c r="BB288" s="76"/>
      <c r="BC288" s="76"/>
      <c r="BD288" s="76"/>
      <c r="BE288" s="76"/>
      <c r="BF288" s="76"/>
      <c r="BG288" s="76"/>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c r="ID288" s="76"/>
      <c r="IE288" s="76"/>
      <c r="IF288" s="76"/>
      <c r="IG288" s="76"/>
      <c r="IH288" s="76"/>
      <c r="II288" s="76"/>
      <c r="IJ288" s="76"/>
      <c r="IK288" s="76"/>
      <c r="IL288" s="76"/>
      <c r="IM288" s="76"/>
      <c r="IN288" s="76"/>
      <c r="IO288" s="76"/>
      <c r="IP288" s="76"/>
      <c r="IQ288" s="76"/>
    </row>
    <row r="289" spans="1:251" s="77" customFormat="1" ht="26.1" customHeight="1" x14ac:dyDescent="0.25">
      <c r="A289" s="73"/>
      <c r="B289" s="48">
        <v>284</v>
      </c>
      <c r="C289" s="49" t="s">
        <v>294</v>
      </c>
      <c r="D289" s="49" t="s">
        <v>5</v>
      </c>
      <c r="E289" s="48">
        <v>10</v>
      </c>
      <c r="F289" s="74">
        <v>101.38</v>
      </c>
      <c r="G289" s="51">
        <f t="shared" si="4"/>
        <v>1013.8</v>
      </c>
      <c r="H289" s="53">
        <v>6015</v>
      </c>
      <c r="I289" s="55"/>
      <c r="J289" s="55"/>
      <c r="K289" s="82"/>
      <c r="L289" s="82"/>
      <c r="M289" s="82"/>
      <c r="N289" s="82"/>
      <c r="O289" s="82"/>
      <c r="P289" s="75"/>
      <c r="Q289" s="75"/>
      <c r="R289" s="75"/>
      <c r="S289" s="75"/>
      <c r="T289" s="75"/>
      <c r="U289" s="75"/>
      <c r="V289" s="75"/>
      <c r="W289" s="75"/>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76"/>
      <c r="AY289" s="76"/>
      <c r="AZ289" s="76"/>
      <c r="BA289" s="76"/>
      <c r="BB289" s="76"/>
      <c r="BC289" s="76"/>
      <c r="BD289" s="76"/>
      <c r="BE289" s="76"/>
      <c r="BF289" s="76"/>
      <c r="BG289" s="76"/>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c r="ID289" s="76"/>
      <c r="IE289" s="76"/>
      <c r="IF289" s="76"/>
      <c r="IG289" s="76"/>
      <c r="IH289" s="76"/>
      <c r="II289" s="76"/>
      <c r="IJ289" s="76"/>
      <c r="IK289" s="76"/>
      <c r="IL289" s="76"/>
      <c r="IM289" s="76"/>
      <c r="IN289" s="76"/>
      <c r="IO289" s="76"/>
      <c r="IP289" s="76"/>
      <c r="IQ289" s="76"/>
    </row>
    <row r="290" spans="1:251" s="77" customFormat="1" ht="26.1" customHeight="1" x14ac:dyDescent="0.25">
      <c r="A290" s="73"/>
      <c r="B290" s="48">
        <v>285</v>
      </c>
      <c r="C290" s="49" t="s">
        <v>295</v>
      </c>
      <c r="D290" s="49" t="s">
        <v>5</v>
      </c>
      <c r="E290" s="48">
        <v>10</v>
      </c>
      <c r="F290" s="74">
        <v>96.92</v>
      </c>
      <c r="G290" s="51">
        <f t="shared" si="4"/>
        <v>969.2</v>
      </c>
      <c r="H290" s="53">
        <v>6014</v>
      </c>
      <c r="I290" s="55"/>
      <c r="J290" s="55"/>
      <c r="K290" s="82"/>
      <c r="L290" s="82"/>
      <c r="M290" s="82"/>
      <c r="N290" s="82"/>
      <c r="O290" s="82"/>
      <c r="P290" s="75"/>
      <c r="Q290" s="75"/>
      <c r="R290" s="75"/>
      <c r="S290" s="75"/>
      <c r="T290" s="75"/>
      <c r="U290" s="75"/>
      <c r="V290" s="75"/>
      <c r="W290" s="75"/>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6"/>
      <c r="BE290" s="76"/>
      <c r="BF290" s="76"/>
      <c r="BG290" s="76"/>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c r="GJ290" s="76"/>
      <c r="GK290" s="76"/>
      <c r="GL290" s="76"/>
      <c r="GM290" s="76"/>
      <c r="GN290" s="76"/>
      <c r="GO290" s="76"/>
      <c r="GP290" s="76"/>
      <c r="GQ290" s="76"/>
      <c r="GR290" s="76"/>
      <c r="GS290" s="76"/>
      <c r="GT290" s="76"/>
      <c r="GU290" s="76"/>
      <c r="GV290" s="76"/>
      <c r="GW290" s="76"/>
      <c r="GX290" s="76"/>
      <c r="GY290" s="76"/>
      <c r="GZ290" s="76"/>
      <c r="HA290" s="76"/>
      <c r="HB290" s="76"/>
      <c r="HC290" s="76"/>
      <c r="HD290" s="76"/>
      <c r="HE290" s="76"/>
      <c r="HF290" s="76"/>
      <c r="HG290" s="76"/>
      <c r="HH290" s="76"/>
      <c r="HI290" s="76"/>
      <c r="HJ290" s="76"/>
      <c r="HK290" s="76"/>
      <c r="HL290" s="76"/>
      <c r="HM290" s="76"/>
      <c r="HN290" s="76"/>
      <c r="HO290" s="76"/>
      <c r="HP290" s="76"/>
      <c r="HQ290" s="76"/>
      <c r="HR290" s="76"/>
      <c r="HS290" s="76"/>
      <c r="HT290" s="76"/>
      <c r="HU290" s="76"/>
      <c r="HV290" s="76"/>
      <c r="HW290" s="76"/>
      <c r="HX290" s="76"/>
      <c r="HY290" s="76"/>
      <c r="HZ290" s="76"/>
      <c r="IA290" s="76"/>
      <c r="IB290" s="76"/>
      <c r="IC290" s="76"/>
      <c r="ID290" s="76"/>
      <c r="IE290" s="76"/>
      <c r="IF290" s="76"/>
      <c r="IG290" s="76"/>
      <c r="IH290" s="76"/>
      <c r="II290" s="76"/>
      <c r="IJ290" s="76"/>
      <c r="IK290" s="76"/>
      <c r="IL290" s="76"/>
      <c r="IM290" s="76"/>
      <c r="IN290" s="76"/>
      <c r="IO290" s="76"/>
      <c r="IP290" s="76"/>
      <c r="IQ290" s="76"/>
    </row>
    <row r="291" spans="1:251" s="77" customFormat="1" ht="26.1" customHeight="1" x14ac:dyDescent="0.25">
      <c r="A291" s="73"/>
      <c r="B291" s="48">
        <v>286</v>
      </c>
      <c r="C291" s="49" t="s">
        <v>296</v>
      </c>
      <c r="D291" s="49" t="s">
        <v>5</v>
      </c>
      <c r="E291" s="48">
        <v>10</v>
      </c>
      <c r="F291" s="74">
        <v>50.48</v>
      </c>
      <c r="G291" s="51">
        <f t="shared" si="4"/>
        <v>504.79999999999995</v>
      </c>
      <c r="H291" s="53">
        <v>6006</v>
      </c>
      <c r="I291" s="55"/>
      <c r="J291" s="55"/>
      <c r="K291" s="82"/>
      <c r="L291" s="82"/>
      <c r="M291" s="82"/>
      <c r="N291" s="82"/>
      <c r="O291" s="82"/>
      <c r="P291" s="75"/>
      <c r="Q291" s="75"/>
      <c r="R291" s="75"/>
      <c r="S291" s="75"/>
      <c r="T291" s="75"/>
      <c r="U291" s="75"/>
      <c r="V291" s="75"/>
      <c r="W291" s="75"/>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c r="ID291" s="76"/>
      <c r="IE291" s="76"/>
      <c r="IF291" s="76"/>
      <c r="IG291" s="76"/>
      <c r="IH291" s="76"/>
      <c r="II291" s="76"/>
      <c r="IJ291" s="76"/>
      <c r="IK291" s="76"/>
      <c r="IL291" s="76"/>
      <c r="IM291" s="76"/>
      <c r="IN291" s="76"/>
      <c r="IO291" s="76"/>
      <c r="IP291" s="76"/>
      <c r="IQ291" s="76"/>
    </row>
    <row r="292" spans="1:251" s="77" customFormat="1" ht="26.1" customHeight="1" x14ac:dyDescent="0.25">
      <c r="A292" s="73"/>
      <c r="B292" s="48">
        <v>287</v>
      </c>
      <c r="C292" s="49" t="s">
        <v>297</v>
      </c>
      <c r="D292" s="49" t="s">
        <v>5</v>
      </c>
      <c r="E292" s="48">
        <v>10</v>
      </c>
      <c r="F292" s="74">
        <v>56.95</v>
      </c>
      <c r="G292" s="51">
        <f t="shared" si="4"/>
        <v>569.5</v>
      </c>
      <c r="H292" s="53">
        <v>6005</v>
      </c>
      <c r="I292" s="55"/>
      <c r="J292" s="55"/>
      <c r="K292" s="82"/>
      <c r="L292" s="82"/>
      <c r="M292" s="82"/>
      <c r="N292" s="82"/>
      <c r="O292" s="82"/>
      <c r="P292" s="75"/>
      <c r="Q292" s="75"/>
      <c r="R292" s="75"/>
      <c r="S292" s="75"/>
      <c r="T292" s="75"/>
      <c r="U292" s="75"/>
      <c r="V292" s="75"/>
      <c r="W292" s="75"/>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c r="AX292" s="76"/>
      <c r="AY292" s="76"/>
      <c r="AZ292" s="76"/>
      <c r="BA292" s="76"/>
      <c r="BB292" s="76"/>
      <c r="BC292" s="76"/>
      <c r="BD292" s="76"/>
      <c r="BE292" s="76"/>
      <c r="BF292" s="76"/>
      <c r="BG292" s="76"/>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76"/>
      <c r="CZ292" s="76"/>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c r="GJ292" s="76"/>
      <c r="GK292" s="76"/>
      <c r="GL292" s="76"/>
      <c r="GM292" s="76"/>
      <c r="GN292" s="76"/>
      <c r="GO292" s="76"/>
      <c r="GP292" s="76"/>
      <c r="GQ292" s="76"/>
      <c r="GR292" s="76"/>
      <c r="GS292" s="76"/>
      <c r="GT292" s="76"/>
      <c r="GU292" s="76"/>
      <c r="GV292" s="76"/>
      <c r="GW292" s="76"/>
      <c r="GX292" s="76"/>
      <c r="GY292" s="76"/>
      <c r="GZ292" s="76"/>
      <c r="HA292" s="76"/>
      <c r="HB292" s="76"/>
      <c r="HC292" s="76"/>
      <c r="HD292" s="76"/>
      <c r="HE292" s="76"/>
      <c r="HF292" s="76"/>
      <c r="HG292" s="76"/>
      <c r="HH292" s="76"/>
      <c r="HI292" s="76"/>
      <c r="HJ292" s="76"/>
      <c r="HK292" s="76"/>
      <c r="HL292" s="76"/>
      <c r="HM292" s="76"/>
      <c r="HN292" s="76"/>
      <c r="HO292" s="76"/>
      <c r="HP292" s="76"/>
      <c r="HQ292" s="76"/>
      <c r="HR292" s="76"/>
      <c r="HS292" s="76"/>
      <c r="HT292" s="76"/>
      <c r="HU292" s="76"/>
      <c r="HV292" s="76"/>
      <c r="HW292" s="76"/>
      <c r="HX292" s="76"/>
      <c r="HY292" s="76"/>
      <c r="HZ292" s="76"/>
      <c r="IA292" s="76"/>
      <c r="IB292" s="76"/>
      <c r="IC292" s="76"/>
      <c r="ID292" s="76"/>
      <c r="IE292" s="76"/>
      <c r="IF292" s="76"/>
      <c r="IG292" s="76"/>
      <c r="IH292" s="76"/>
      <c r="II292" s="76"/>
      <c r="IJ292" s="76"/>
      <c r="IK292" s="76"/>
      <c r="IL292" s="76"/>
      <c r="IM292" s="76"/>
      <c r="IN292" s="76"/>
      <c r="IO292" s="76"/>
      <c r="IP292" s="76"/>
      <c r="IQ292" s="76"/>
    </row>
    <row r="293" spans="1:251" s="77" customFormat="1" ht="26.1" customHeight="1" x14ac:dyDescent="0.25">
      <c r="A293" s="73"/>
      <c r="B293" s="48">
        <v>288</v>
      </c>
      <c r="C293" s="49" t="s">
        <v>298</v>
      </c>
      <c r="D293" s="49" t="s">
        <v>5</v>
      </c>
      <c r="E293" s="48">
        <v>50</v>
      </c>
      <c r="F293" s="74">
        <v>33.049999999999997</v>
      </c>
      <c r="G293" s="51">
        <f t="shared" si="4"/>
        <v>1652.4999999999998</v>
      </c>
      <c r="H293" s="55">
        <v>38390</v>
      </c>
      <c r="I293" s="55"/>
      <c r="J293" s="55"/>
      <c r="K293" s="82"/>
      <c r="L293" s="82"/>
      <c r="M293" s="82"/>
      <c r="N293" s="82"/>
      <c r="O293" s="82"/>
      <c r="P293" s="75"/>
      <c r="Q293" s="75"/>
      <c r="R293" s="75"/>
      <c r="S293" s="75"/>
      <c r="T293" s="75"/>
      <c r="U293" s="75"/>
      <c r="V293" s="75"/>
      <c r="W293" s="75"/>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6"/>
      <c r="BE293" s="76"/>
      <c r="BF293" s="76"/>
      <c r="BG293" s="76"/>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c r="EK293" s="76"/>
      <c r="EL293" s="76"/>
      <c r="EM293" s="76"/>
      <c r="EN293" s="76"/>
      <c r="EO293" s="76"/>
      <c r="EP293" s="76"/>
      <c r="EQ293" s="76"/>
      <c r="ER293" s="76"/>
      <c r="ES293" s="76"/>
      <c r="ET293" s="76"/>
      <c r="EU293" s="76"/>
      <c r="EV293" s="76"/>
      <c r="EW293" s="76"/>
      <c r="EX293" s="76"/>
      <c r="EY293" s="76"/>
      <c r="EZ293" s="76"/>
      <c r="FA293" s="76"/>
      <c r="FB293" s="76"/>
      <c r="FC293" s="76"/>
      <c r="FD293" s="76"/>
      <c r="FE293" s="76"/>
      <c r="FF293" s="76"/>
      <c r="FG293" s="76"/>
      <c r="FH293" s="76"/>
      <c r="FI293" s="76"/>
      <c r="FJ293" s="76"/>
      <c r="FK293" s="76"/>
      <c r="FL293" s="76"/>
      <c r="FM293" s="76"/>
      <c r="FN293" s="76"/>
      <c r="FO293" s="76"/>
      <c r="FP293" s="76"/>
      <c r="FQ293" s="76"/>
      <c r="FR293" s="76"/>
      <c r="FS293" s="76"/>
      <c r="FT293" s="76"/>
      <c r="FU293" s="76"/>
      <c r="FV293" s="76"/>
      <c r="FW293" s="76"/>
      <c r="FX293" s="76"/>
      <c r="FY293" s="76"/>
      <c r="FZ293" s="76"/>
      <c r="GA293" s="76"/>
      <c r="GB293" s="76"/>
      <c r="GC293" s="76"/>
      <c r="GD293" s="76"/>
      <c r="GE293" s="76"/>
      <c r="GF293" s="76"/>
      <c r="GG293" s="76"/>
      <c r="GH293" s="76"/>
      <c r="GI293" s="76"/>
      <c r="GJ293" s="76"/>
      <c r="GK293" s="76"/>
      <c r="GL293" s="76"/>
      <c r="GM293" s="76"/>
      <c r="GN293" s="76"/>
      <c r="GO293" s="76"/>
      <c r="GP293" s="76"/>
      <c r="GQ293" s="76"/>
      <c r="GR293" s="76"/>
      <c r="GS293" s="76"/>
      <c r="GT293" s="76"/>
      <c r="GU293" s="76"/>
      <c r="GV293" s="76"/>
      <c r="GW293" s="76"/>
      <c r="GX293" s="76"/>
      <c r="GY293" s="76"/>
      <c r="GZ293" s="76"/>
      <c r="HA293" s="76"/>
      <c r="HB293" s="76"/>
      <c r="HC293" s="76"/>
      <c r="HD293" s="76"/>
      <c r="HE293" s="76"/>
      <c r="HF293" s="76"/>
      <c r="HG293" s="76"/>
      <c r="HH293" s="76"/>
      <c r="HI293" s="76"/>
      <c r="HJ293" s="76"/>
      <c r="HK293" s="76"/>
      <c r="HL293" s="76"/>
      <c r="HM293" s="76"/>
      <c r="HN293" s="76"/>
      <c r="HO293" s="76"/>
      <c r="HP293" s="76"/>
      <c r="HQ293" s="76"/>
      <c r="HR293" s="76"/>
      <c r="HS293" s="76"/>
      <c r="HT293" s="76"/>
      <c r="HU293" s="76"/>
      <c r="HV293" s="76"/>
      <c r="HW293" s="76"/>
      <c r="HX293" s="76"/>
      <c r="HY293" s="76"/>
      <c r="HZ293" s="76"/>
      <c r="IA293" s="76"/>
      <c r="IB293" s="76"/>
      <c r="IC293" s="76"/>
      <c r="ID293" s="76"/>
      <c r="IE293" s="76"/>
      <c r="IF293" s="76"/>
      <c r="IG293" s="76"/>
      <c r="IH293" s="76"/>
      <c r="II293" s="76"/>
      <c r="IJ293" s="76"/>
      <c r="IK293" s="76"/>
      <c r="IL293" s="76"/>
      <c r="IM293" s="76"/>
      <c r="IN293" s="76"/>
      <c r="IO293" s="76"/>
      <c r="IP293" s="76"/>
      <c r="IQ293" s="76"/>
    </row>
    <row r="294" spans="1:251" s="77" customFormat="1" ht="26.1" customHeight="1" x14ac:dyDescent="0.25">
      <c r="A294" s="73"/>
      <c r="B294" s="48">
        <v>289</v>
      </c>
      <c r="C294" s="49" t="s">
        <v>299</v>
      </c>
      <c r="D294" s="49" t="s">
        <v>5</v>
      </c>
      <c r="E294" s="48">
        <v>50</v>
      </c>
      <c r="F294" s="74">
        <v>14.9</v>
      </c>
      <c r="G294" s="51">
        <f t="shared" si="4"/>
        <v>745</v>
      </c>
      <c r="H294" s="55">
        <v>38393</v>
      </c>
      <c r="I294" s="55"/>
      <c r="J294" s="55"/>
      <c r="K294" s="82"/>
      <c r="L294" s="82"/>
      <c r="M294" s="82"/>
      <c r="N294" s="82"/>
      <c r="O294" s="82"/>
      <c r="P294" s="75"/>
      <c r="Q294" s="75"/>
      <c r="R294" s="75"/>
      <c r="S294" s="75"/>
      <c r="T294" s="75"/>
      <c r="U294" s="75"/>
      <c r="V294" s="75"/>
      <c r="W294" s="75"/>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c r="AX294" s="76"/>
      <c r="AY294" s="76"/>
      <c r="AZ294" s="76"/>
      <c r="BA294" s="76"/>
      <c r="BB294" s="76"/>
      <c r="BC294" s="76"/>
      <c r="BD294" s="76"/>
      <c r="BE294" s="76"/>
      <c r="BF294" s="76"/>
      <c r="BG294" s="76"/>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c r="EK294" s="76"/>
      <c r="EL294" s="76"/>
      <c r="EM294" s="76"/>
      <c r="EN294" s="76"/>
      <c r="EO294" s="76"/>
      <c r="EP294" s="76"/>
      <c r="EQ294" s="76"/>
      <c r="ER294" s="76"/>
      <c r="ES294" s="76"/>
      <c r="ET294" s="76"/>
      <c r="EU294" s="76"/>
      <c r="EV294" s="76"/>
      <c r="EW294" s="76"/>
      <c r="EX294" s="76"/>
      <c r="EY294" s="76"/>
      <c r="EZ294" s="76"/>
      <c r="FA294" s="76"/>
      <c r="FB294" s="76"/>
      <c r="FC294" s="76"/>
      <c r="FD294" s="76"/>
      <c r="FE294" s="76"/>
      <c r="FF294" s="76"/>
      <c r="FG294" s="76"/>
      <c r="FH294" s="76"/>
      <c r="FI294" s="76"/>
      <c r="FJ294" s="76"/>
      <c r="FK294" s="76"/>
      <c r="FL294" s="76"/>
      <c r="FM294" s="76"/>
      <c r="FN294" s="76"/>
      <c r="FO294" s="76"/>
      <c r="FP294" s="76"/>
      <c r="FQ294" s="76"/>
      <c r="FR294" s="76"/>
      <c r="FS294" s="76"/>
      <c r="FT294" s="76"/>
      <c r="FU294" s="76"/>
      <c r="FV294" s="76"/>
      <c r="FW294" s="76"/>
      <c r="FX294" s="76"/>
      <c r="FY294" s="76"/>
      <c r="FZ294" s="76"/>
      <c r="GA294" s="76"/>
      <c r="GB294" s="76"/>
      <c r="GC294" s="76"/>
      <c r="GD294" s="76"/>
      <c r="GE294" s="76"/>
      <c r="GF294" s="76"/>
      <c r="GG294" s="76"/>
      <c r="GH294" s="76"/>
      <c r="GI294" s="76"/>
      <c r="GJ294" s="76"/>
      <c r="GK294" s="76"/>
      <c r="GL294" s="76"/>
      <c r="GM294" s="76"/>
      <c r="GN294" s="76"/>
      <c r="GO294" s="76"/>
      <c r="GP294" s="76"/>
      <c r="GQ294" s="76"/>
      <c r="GR294" s="76"/>
      <c r="GS294" s="76"/>
      <c r="GT294" s="76"/>
      <c r="GU294" s="76"/>
      <c r="GV294" s="76"/>
      <c r="GW294" s="76"/>
      <c r="GX294" s="76"/>
      <c r="GY294" s="76"/>
      <c r="GZ294" s="76"/>
      <c r="HA294" s="76"/>
      <c r="HB294" s="76"/>
      <c r="HC294" s="76"/>
      <c r="HD294" s="76"/>
      <c r="HE294" s="76"/>
      <c r="HF294" s="76"/>
      <c r="HG294" s="76"/>
      <c r="HH294" s="76"/>
      <c r="HI294" s="76"/>
      <c r="HJ294" s="76"/>
      <c r="HK294" s="76"/>
      <c r="HL294" s="76"/>
      <c r="HM294" s="76"/>
      <c r="HN294" s="76"/>
      <c r="HO294" s="76"/>
      <c r="HP294" s="76"/>
      <c r="HQ294" s="76"/>
      <c r="HR294" s="76"/>
      <c r="HS294" s="76"/>
      <c r="HT294" s="76"/>
      <c r="HU294" s="76"/>
      <c r="HV294" s="76"/>
      <c r="HW294" s="76"/>
      <c r="HX294" s="76"/>
      <c r="HY294" s="76"/>
      <c r="HZ294" s="76"/>
      <c r="IA294" s="76"/>
      <c r="IB294" s="76"/>
      <c r="IC294" s="76"/>
      <c r="ID294" s="76"/>
      <c r="IE294" s="76"/>
      <c r="IF294" s="76"/>
      <c r="IG294" s="76"/>
      <c r="IH294" s="76"/>
      <c r="II294" s="76"/>
      <c r="IJ294" s="76"/>
      <c r="IK294" s="76"/>
      <c r="IL294" s="76"/>
      <c r="IM294" s="76"/>
      <c r="IN294" s="76"/>
      <c r="IO294" s="76"/>
      <c r="IP294" s="76"/>
      <c r="IQ294" s="76"/>
    </row>
    <row r="295" spans="1:251" s="77" customFormat="1" ht="26.1" customHeight="1" x14ac:dyDescent="0.25">
      <c r="A295" s="73"/>
      <c r="B295" s="48">
        <v>290</v>
      </c>
      <c r="C295" s="49" t="s">
        <v>300</v>
      </c>
      <c r="D295" s="49" t="s">
        <v>141</v>
      </c>
      <c r="E295" s="48">
        <v>500</v>
      </c>
      <c r="F295" s="74">
        <v>38.520000000000003</v>
      </c>
      <c r="G295" s="51">
        <f t="shared" si="4"/>
        <v>19260</v>
      </c>
      <c r="H295" s="55">
        <v>1292</v>
      </c>
      <c r="I295" s="55"/>
      <c r="J295" s="55"/>
      <c r="K295" s="82"/>
      <c r="L295" s="82"/>
      <c r="M295" s="82"/>
      <c r="N295" s="82"/>
      <c r="O295" s="82"/>
      <c r="P295" s="75"/>
      <c r="Q295" s="75"/>
      <c r="R295" s="75"/>
      <c r="S295" s="75"/>
      <c r="T295" s="75"/>
      <c r="U295" s="75"/>
      <c r="V295" s="75"/>
      <c r="W295" s="75"/>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c r="AX295" s="76"/>
      <c r="AY295" s="76"/>
      <c r="AZ295" s="76"/>
      <c r="BA295" s="76"/>
      <c r="BB295" s="76"/>
      <c r="BC295" s="76"/>
      <c r="BD295" s="76"/>
      <c r="BE295" s="76"/>
      <c r="BF295" s="76"/>
      <c r="BG295" s="76"/>
      <c r="BH295" s="76"/>
      <c r="BI295" s="76"/>
      <c r="BJ295" s="76"/>
      <c r="BK295" s="76"/>
      <c r="BL295" s="76"/>
      <c r="BM295" s="76"/>
      <c r="BN295" s="76"/>
      <c r="BO295" s="76"/>
      <c r="BP295" s="76"/>
      <c r="BQ295" s="76"/>
      <c r="BR295" s="76"/>
      <c r="BS295" s="76"/>
      <c r="BT295" s="76"/>
      <c r="BU295" s="76"/>
      <c r="BV295" s="76"/>
      <c r="BW295" s="76"/>
      <c r="BX295" s="76"/>
      <c r="BY295" s="76"/>
      <c r="BZ295" s="76"/>
      <c r="CA295" s="76"/>
      <c r="CB295" s="76"/>
      <c r="CC295" s="76"/>
      <c r="CD295" s="76"/>
      <c r="CE295" s="76"/>
      <c r="CF295" s="76"/>
      <c r="CG295" s="76"/>
      <c r="CH295" s="76"/>
      <c r="CI295" s="76"/>
      <c r="CJ295" s="76"/>
      <c r="CK295" s="76"/>
      <c r="CL295" s="76"/>
      <c r="CM295" s="76"/>
      <c r="CN295" s="76"/>
      <c r="CO295" s="76"/>
      <c r="CP295" s="76"/>
      <c r="CQ295" s="76"/>
      <c r="CR295" s="76"/>
      <c r="CS295" s="76"/>
      <c r="CT295" s="76"/>
      <c r="CU295" s="76"/>
      <c r="CV295" s="76"/>
      <c r="CW295" s="76"/>
      <c r="CX295" s="76"/>
      <c r="CY295" s="76"/>
      <c r="CZ295" s="76"/>
      <c r="DA295" s="76"/>
      <c r="DB295" s="76"/>
      <c r="DC295" s="76"/>
      <c r="DD295" s="76"/>
      <c r="DE295" s="76"/>
      <c r="DF295" s="76"/>
      <c r="DG295" s="76"/>
      <c r="DH295" s="76"/>
      <c r="DI295" s="76"/>
      <c r="DJ295" s="76"/>
      <c r="DK295" s="76"/>
      <c r="DL295" s="76"/>
      <c r="DM295" s="76"/>
      <c r="DN295" s="76"/>
      <c r="DO295" s="76"/>
      <c r="DP295" s="76"/>
      <c r="DQ295" s="76"/>
      <c r="DR295" s="76"/>
      <c r="DS295" s="76"/>
      <c r="DT295" s="76"/>
      <c r="DU295" s="76"/>
      <c r="DV295" s="76"/>
      <c r="DW295" s="76"/>
      <c r="DX295" s="76"/>
      <c r="DY295" s="76"/>
      <c r="DZ295" s="76"/>
      <c r="EA295" s="76"/>
      <c r="EB295" s="76"/>
      <c r="EC295" s="76"/>
      <c r="ED295" s="76"/>
      <c r="EE295" s="76"/>
      <c r="EF295" s="76"/>
      <c r="EG295" s="76"/>
      <c r="EH295" s="76"/>
      <c r="EI295" s="76"/>
      <c r="EJ295" s="76"/>
      <c r="EK295" s="76"/>
      <c r="EL295" s="76"/>
      <c r="EM295" s="76"/>
      <c r="EN295" s="76"/>
      <c r="EO295" s="76"/>
      <c r="EP295" s="76"/>
      <c r="EQ295" s="76"/>
      <c r="ER295" s="76"/>
      <c r="ES295" s="76"/>
      <c r="ET295" s="76"/>
      <c r="EU295" s="76"/>
      <c r="EV295" s="76"/>
      <c r="EW295" s="76"/>
      <c r="EX295" s="76"/>
      <c r="EY295" s="76"/>
      <c r="EZ295" s="76"/>
      <c r="FA295" s="76"/>
      <c r="FB295" s="76"/>
      <c r="FC295" s="76"/>
      <c r="FD295" s="76"/>
      <c r="FE295" s="76"/>
      <c r="FF295" s="76"/>
      <c r="FG295" s="76"/>
      <c r="FH295" s="76"/>
      <c r="FI295" s="76"/>
      <c r="FJ295" s="76"/>
      <c r="FK295" s="76"/>
      <c r="FL295" s="76"/>
      <c r="FM295" s="76"/>
      <c r="FN295" s="76"/>
      <c r="FO295" s="76"/>
      <c r="FP295" s="76"/>
      <c r="FQ295" s="76"/>
      <c r="FR295" s="76"/>
      <c r="FS295" s="76"/>
      <c r="FT295" s="76"/>
      <c r="FU295" s="76"/>
      <c r="FV295" s="76"/>
      <c r="FW295" s="76"/>
      <c r="FX295" s="76"/>
      <c r="FY295" s="76"/>
      <c r="FZ295" s="76"/>
      <c r="GA295" s="76"/>
      <c r="GB295" s="76"/>
      <c r="GC295" s="76"/>
      <c r="GD295" s="76"/>
      <c r="GE295" s="76"/>
      <c r="GF295" s="76"/>
      <c r="GG295" s="76"/>
      <c r="GH295" s="76"/>
      <c r="GI295" s="76"/>
      <c r="GJ295" s="76"/>
      <c r="GK295" s="76"/>
      <c r="GL295" s="76"/>
      <c r="GM295" s="76"/>
      <c r="GN295" s="76"/>
      <c r="GO295" s="76"/>
      <c r="GP295" s="76"/>
      <c r="GQ295" s="76"/>
      <c r="GR295" s="76"/>
      <c r="GS295" s="76"/>
      <c r="GT295" s="76"/>
      <c r="GU295" s="76"/>
      <c r="GV295" s="76"/>
      <c r="GW295" s="76"/>
      <c r="GX295" s="76"/>
      <c r="GY295" s="76"/>
      <c r="GZ295" s="76"/>
      <c r="HA295" s="76"/>
      <c r="HB295" s="76"/>
      <c r="HC295" s="76"/>
      <c r="HD295" s="76"/>
      <c r="HE295" s="76"/>
      <c r="HF295" s="76"/>
      <c r="HG295" s="76"/>
      <c r="HH295" s="76"/>
      <c r="HI295" s="76"/>
      <c r="HJ295" s="76"/>
      <c r="HK295" s="76"/>
      <c r="HL295" s="76"/>
      <c r="HM295" s="76"/>
      <c r="HN295" s="76"/>
      <c r="HO295" s="76"/>
      <c r="HP295" s="76"/>
      <c r="HQ295" s="76"/>
      <c r="HR295" s="76"/>
      <c r="HS295" s="76"/>
      <c r="HT295" s="76"/>
      <c r="HU295" s="76"/>
      <c r="HV295" s="76"/>
      <c r="HW295" s="76"/>
      <c r="HX295" s="76"/>
      <c r="HY295" s="76"/>
      <c r="HZ295" s="76"/>
      <c r="IA295" s="76"/>
      <c r="IB295" s="76"/>
      <c r="IC295" s="76"/>
      <c r="ID295" s="76"/>
      <c r="IE295" s="76"/>
      <c r="IF295" s="76"/>
      <c r="IG295" s="76"/>
      <c r="IH295" s="76"/>
      <c r="II295" s="76"/>
      <c r="IJ295" s="76"/>
      <c r="IK295" s="76"/>
      <c r="IL295" s="76"/>
      <c r="IM295" s="76"/>
      <c r="IN295" s="76"/>
      <c r="IO295" s="76"/>
      <c r="IP295" s="76"/>
      <c r="IQ295" s="76"/>
    </row>
    <row r="296" spans="1:251" s="77" customFormat="1" ht="26.1" customHeight="1" x14ac:dyDescent="0.25">
      <c r="A296" s="73"/>
      <c r="B296" s="48">
        <v>291</v>
      </c>
      <c r="C296" s="49" t="s">
        <v>301</v>
      </c>
      <c r="D296" s="49" t="s">
        <v>141</v>
      </c>
      <c r="E296" s="48">
        <v>500</v>
      </c>
      <c r="F296" s="74">
        <v>18.899999999999999</v>
      </c>
      <c r="G296" s="51">
        <f t="shared" si="4"/>
        <v>9450</v>
      </c>
      <c r="H296" s="55">
        <v>1287</v>
      </c>
      <c r="I296" s="55"/>
      <c r="J296" s="55"/>
      <c r="K296" s="82"/>
      <c r="L296" s="82"/>
      <c r="M296" s="82"/>
      <c r="N296" s="82"/>
      <c r="O296" s="82"/>
      <c r="P296" s="75"/>
      <c r="Q296" s="75"/>
      <c r="R296" s="75"/>
      <c r="S296" s="75"/>
      <c r="T296" s="75"/>
      <c r="U296" s="75"/>
      <c r="V296" s="75"/>
      <c r="W296" s="75"/>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6"/>
      <c r="BE296" s="76"/>
      <c r="BF296" s="76"/>
      <c r="BG296" s="76"/>
      <c r="BH296" s="76"/>
      <c r="BI296" s="76"/>
      <c r="BJ296" s="76"/>
      <c r="BK296" s="76"/>
      <c r="BL296" s="76"/>
      <c r="BM296" s="76"/>
      <c r="BN296" s="76"/>
      <c r="BO296" s="76"/>
      <c r="BP296" s="76"/>
      <c r="BQ296" s="76"/>
      <c r="BR296" s="76"/>
      <c r="BS296" s="76"/>
      <c r="BT296" s="76"/>
      <c r="BU296" s="76"/>
      <c r="BV296" s="76"/>
      <c r="BW296" s="76"/>
      <c r="BX296" s="76"/>
      <c r="BY296" s="76"/>
      <c r="BZ296" s="76"/>
      <c r="CA296" s="76"/>
      <c r="CB296" s="76"/>
      <c r="CC296" s="76"/>
      <c r="CD296" s="76"/>
      <c r="CE296" s="76"/>
      <c r="CF296" s="76"/>
      <c r="CG296" s="76"/>
      <c r="CH296" s="76"/>
      <c r="CI296" s="76"/>
      <c r="CJ296" s="76"/>
      <c r="CK296" s="76"/>
      <c r="CL296" s="76"/>
      <c r="CM296" s="76"/>
      <c r="CN296" s="76"/>
      <c r="CO296" s="76"/>
      <c r="CP296" s="76"/>
      <c r="CQ296" s="76"/>
      <c r="CR296" s="76"/>
      <c r="CS296" s="76"/>
      <c r="CT296" s="76"/>
      <c r="CU296" s="76"/>
      <c r="CV296" s="76"/>
      <c r="CW296" s="76"/>
      <c r="CX296" s="76"/>
      <c r="CY296" s="76"/>
      <c r="CZ296" s="76"/>
      <c r="DA296" s="76"/>
      <c r="DB296" s="76"/>
      <c r="DC296" s="76"/>
      <c r="DD296" s="76"/>
      <c r="DE296" s="76"/>
      <c r="DF296" s="76"/>
      <c r="DG296" s="76"/>
      <c r="DH296" s="76"/>
      <c r="DI296" s="76"/>
      <c r="DJ296" s="76"/>
      <c r="DK296" s="76"/>
      <c r="DL296" s="76"/>
      <c r="DM296" s="76"/>
      <c r="DN296" s="76"/>
      <c r="DO296" s="76"/>
      <c r="DP296" s="76"/>
      <c r="DQ296" s="76"/>
      <c r="DR296" s="76"/>
      <c r="DS296" s="76"/>
      <c r="DT296" s="76"/>
      <c r="DU296" s="76"/>
      <c r="DV296" s="76"/>
      <c r="DW296" s="76"/>
      <c r="DX296" s="76"/>
      <c r="DY296" s="76"/>
      <c r="DZ296" s="76"/>
      <c r="EA296" s="76"/>
      <c r="EB296" s="76"/>
      <c r="EC296" s="76"/>
      <c r="ED296" s="76"/>
      <c r="EE296" s="76"/>
      <c r="EF296" s="76"/>
      <c r="EG296" s="76"/>
      <c r="EH296" s="76"/>
      <c r="EI296" s="76"/>
      <c r="EJ296" s="76"/>
      <c r="EK296" s="76"/>
      <c r="EL296" s="76"/>
      <c r="EM296" s="76"/>
      <c r="EN296" s="76"/>
      <c r="EO296" s="76"/>
      <c r="EP296" s="76"/>
      <c r="EQ296" s="76"/>
      <c r="ER296" s="76"/>
      <c r="ES296" s="76"/>
      <c r="ET296" s="76"/>
      <c r="EU296" s="76"/>
      <c r="EV296" s="76"/>
      <c r="EW296" s="76"/>
      <c r="EX296" s="76"/>
      <c r="EY296" s="76"/>
      <c r="EZ296" s="76"/>
      <c r="FA296" s="76"/>
      <c r="FB296" s="76"/>
      <c r="FC296" s="76"/>
      <c r="FD296" s="76"/>
      <c r="FE296" s="76"/>
      <c r="FF296" s="76"/>
      <c r="FG296" s="76"/>
      <c r="FH296" s="76"/>
      <c r="FI296" s="76"/>
      <c r="FJ296" s="76"/>
      <c r="FK296" s="76"/>
      <c r="FL296" s="76"/>
      <c r="FM296" s="76"/>
      <c r="FN296" s="76"/>
      <c r="FO296" s="76"/>
      <c r="FP296" s="76"/>
      <c r="FQ296" s="76"/>
      <c r="FR296" s="76"/>
      <c r="FS296" s="76"/>
      <c r="FT296" s="76"/>
      <c r="FU296" s="76"/>
      <c r="FV296" s="76"/>
      <c r="FW296" s="76"/>
      <c r="FX296" s="76"/>
      <c r="FY296" s="76"/>
      <c r="FZ296" s="76"/>
      <c r="GA296" s="76"/>
      <c r="GB296" s="76"/>
      <c r="GC296" s="76"/>
      <c r="GD296" s="76"/>
      <c r="GE296" s="76"/>
      <c r="GF296" s="76"/>
      <c r="GG296" s="76"/>
      <c r="GH296" s="76"/>
      <c r="GI296" s="76"/>
      <c r="GJ296" s="76"/>
      <c r="GK296" s="76"/>
      <c r="GL296" s="76"/>
      <c r="GM296" s="76"/>
      <c r="GN296" s="76"/>
      <c r="GO296" s="76"/>
      <c r="GP296" s="76"/>
      <c r="GQ296" s="76"/>
      <c r="GR296" s="76"/>
      <c r="GS296" s="76"/>
      <c r="GT296" s="76"/>
      <c r="GU296" s="76"/>
      <c r="GV296" s="76"/>
      <c r="GW296" s="76"/>
      <c r="GX296" s="76"/>
      <c r="GY296" s="76"/>
      <c r="GZ296" s="76"/>
      <c r="HA296" s="76"/>
      <c r="HB296" s="76"/>
      <c r="HC296" s="76"/>
      <c r="HD296" s="76"/>
      <c r="HE296" s="76"/>
      <c r="HF296" s="76"/>
      <c r="HG296" s="76"/>
      <c r="HH296" s="76"/>
      <c r="HI296" s="76"/>
      <c r="HJ296" s="76"/>
      <c r="HK296" s="76"/>
      <c r="HL296" s="76"/>
      <c r="HM296" s="76"/>
      <c r="HN296" s="76"/>
      <c r="HO296" s="76"/>
      <c r="HP296" s="76"/>
      <c r="HQ296" s="76"/>
      <c r="HR296" s="76"/>
      <c r="HS296" s="76"/>
      <c r="HT296" s="76"/>
      <c r="HU296" s="76"/>
      <c r="HV296" s="76"/>
      <c r="HW296" s="76"/>
      <c r="HX296" s="76"/>
      <c r="HY296" s="76"/>
      <c r="HZ296" s="76"/>
      <c r="IA296" s="76"/>
      <c r="IB296" s="76"/>
      <c r="IC296" s="76"/>
      <c r="ID296" s="76"/>
      <c r="IE296" s="76"/>
      <c r="IF296" s="76"/>
      <c r="IG296" s="76"/>
      <c r="IH296" s="76"/>
      <c r="II296" s="76"/>
      <c r="IJ296" s="76"/>
      <c r="IK296" s="76"/>
      <c r="IL296" s="76"/>
      <c r="IM296" s="76"/>
      <c r="IN296" s="76"/>
      <c r="IO296" s="76"/>
      <c r="IP296" s="76"/>
      <c r="IQ296" s="76"/>
    </row>
    <row r="297" spans="1:251" s="77" customFormat="1" ht="26.1" customHeight="1" x14ac:dyDescent="0.25">
      <c r="A297" s="73"/>
      <c r="B297" s="48">
        <v>292</v>
      </c>
      <c r="C297" s="49" t="s">
        <v>302</v>
      </c>
      <c r="D297" s="49" t="s">
        <v>5</v>
      </c>
      <c r="E297" s="48">
        <v>50</v>
      </c>
      <c r="F297" s="74">
        <v>11.7</v>
      </c>
      <c r="G297" s="51">
        <f t="shared" si="4"/>
        <v>585</v>
      </c>
      <c r="H297" s="55">
        <v>20262</v>
      </c>
      <c r="I297" s="55"/>
      <c r="J297" s="55"/>
      <c r="K297" s="82"/>
      <c r="L297" s="82"/>
      <c r="M297" s="82"/>
      <c r="N297" s="82"/>
      <c r="O297" s="82"/>
      <c r="P297" s="75"/>
      <c r="Q297" s="75"/>
      <c r="R297" s="75"/>
      <c r="S297" s="75"/>
      <c r="T297" s="75"/>
      <c r="U297" s="75"/>
      <c r="V297" s="75"/>
      <c r="W297" s="75"/>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c r="AX297" s="76"/>
      <c r="AY297" s="76"/>
      <c r="AZ297" s="76"/>
      <c r="BA297" s="76"/>
      <c r="BB297" s="76"/>
      <c r="BC297" s="76"/>
      <c r="BD297" s="76"/>
      <c r="BE297" s="76"/>
      <c r="BF297" s="76"/>
      <c r="BG297" s="76"/>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76"/>
      <c r="CZ297" s="76"/>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c r="EK297" s="76"/>
      <c r="EL297" s="76"/>
      <c r="EM297" s="76"/>
      <c r="EN297" s="76"/>
      <c r="EO297" s="76"/>
      <c r="EP297" s="76"/>
      <c r="EQ297" s="76"/>
      <c r="ER297" s="76"/>
      <c r="ES297" s="76"/>
      <c r="ET297" s="76"/>
      <c r="EU297" s="76"/>
      <c r="EV297" s="76"/>
      <c r="EW297" s="76"/>
      <c r="EX297" s="76"/>
      <c r="EY297" s="76"/>
      <c r="EZ297" s="76"/>
      <c r="FA297" s="76"/>
      <c r="FB297" s="76"/>
      <c r="FC297" s="76"/>
      <c r="FD297" s="76"/>
      <c r="FE297" s="76"/>
      <c r="FF297" s="76"/>
      <c r="FG297" s="76"/>
      <c r="FH297" s="76"/>
      <c r="FI297" s="76"/>
      <c r="FJ297" s="76"/>
      <c r="FK297" s="76"/>
      <c r="FL297" s="76"/>
      <c r="FM297" s="76"/>
      <c r="FN297" s="76"/>
      <c r="FO297" s="76"/>
      <c r="FP297" s="76"/>
      <c r="FQ297" s="76"/>
      <c r="FR297" s="76"/>
      <c r="FS297" s="76"/>
      <c r="FT297" s="76"/>
      <c r="FU297" s="76"/>
      <c r="FV297" s="76"/>
      <c r="FW297" s="76"/>
      <c r="FX297" s="76"/>
      <c r="FY297" s="76"/>
      <c r="FZ297" s="76"/>
      <c r="GA297" s="76"/>
      <c r="GB297" s="76"/>
      <c r="GC297" s="76"/>
      <c r="GD297" s="76"/>
      <c r="GE297" s="76"/>
      <c r="GF297" s="76"/>
      <c r="GG297" s="76"/>
      <c r="GH297" s="76"/>
      <c r="GI297" s="76"/>
      <c r="GJ297" s="76"/>
      <c r="GK297" s="76"/>
      <c r="GL297" s="76"/>
      <c r="GM297" s="76"/>
      <c r="GN297" s="76"/>
      <c r="GO297" s="76"/>
      <c r="GP297" s="76"/>
      <c r="GQ297" s="76"/>
      <c r="GR297" s="76"/>
      <c r="GS297" s="76"/>
      <c r="GT297" s="76"/>
      <c r="GU297" s="76"/>
      <c r="GV297" s="76"/>
      <c r="GW297" s="76"/>
      <c r="GX297" s="76"/>
      <c r="GY297" s="76"/>
      <c r="GZ297" s="76"/>
      <c r="HA297" s="76"/>
      <c r="HB297" s="76"/>
      <c r="HC297" s="76"/>
      <c r="HD297" s="76"/>
      <c r="HE297" s="76"/>
      <c r="HF297" s="76"/>
      <c r="HG297" s="76"/>
      <c r="HH297" s="76"/>
      <c r="HI297" s="76"/>
      <c r="HJ297" s="76"/>
      <c r="HK297" s="76"/>
      <c r="HL297" s="76"/>
      <c r="HM297" s="76"/>
      <c r="HN297" s="76"/>
      <c r="HO297" s="76"/>
      <c r="HP297" s="76"/>
      <c r="HQ297" s="76"/>
      <c r="HR297" s="76"/>
      <c r="HS297" s="76"/>
      <c r="HT297" s="76"/>
      <c r="HU297" s="76"/>
      <c r="HV297" s="76"/>
      <c r="HW297" s="76"/>
      <c r="HX297" s="76"/>
      <c r="HY297" s="76"/>
      <c r="HZ297" s="76"/>
      <c r="IA297" s="76"/>
      <c r="IB297" s="76"/>
      <c r="IC297" s="76"/>
      <c r="ID297" s="76"/>
      <c r="IE297" s="76"/>
      <c r="IF297" s="76"/>
      <c r="IG297" s="76"/>
      <c r="IH297" s="76"/>
      <c r="II297" s="76"/>
      <c r="IJ297" s="76"/>
      <c r="IK297" s="76"/>
      <c r="IL297" s="76"/>
      <c r="IM297" s="76"/>
      <c r="IN297" s="76"/>
      <c r="IO297" s="76"/>
      <c r="IP297" s="76"/>
      <c r="IQ297" s="76"/>
    </row>
    <row r="298" spans="1:251" s="77" customFormat="1" ht="26.1" customHeight="1" x14ac:dyDescent="0.25">
      <c r="A298" s="73"/>
      <c r="B298" s="48">
        <v>293</v>
      </c>
      <c r="C298" s="49" t="s">
        <v>303</v>
      </c>
      <c r="D298" s="49" t="s">
        <v>5</v>
      </c>
      <c r="E298" s="48">
        <v>50</v>
      </c>
      <c r="F298" s="74">
        <v>12.39</v>
      </c>
      <c r="G298" s="51">
        <f t="shared" si="4"/>
        <v>619.5</v>
      </c>
      <c r="H298" s="55">
        <v>6146</v>
      </c>
      <c r="I298" s="55"/>
      <c r="J298" s="55"/>
      <c r="K298" s="82"/>
      <c r="L298" s="82"/>
      <c r="M298" s="82"/>
      <c r="N298" s="82"/>
      <c r="O298" s="82"/>
      <c r="P298" s="75"/>
      <c r="Q298" s="75"/>
      <c r="R298" s="75"/>
      <c r="S298" s="75"/>
      <c r="T298" s="75"/>
      <c r="U298" s="75"/>
      <c r="V298" s="75"/>
      <c r="W298" s="75"/>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c r="AX298" s="76"/>
      <c r="AY298" s="76"/>
      <c r="AZ298" s="76"/>
      <c r="BA298" s="76"/>
      <c r="BB298" s="76"/>
      <c r="BC298" s="76"/>
      <c r="BD298" s="76"/>
      <c r="BE298" s="76"/>
      <c r="BF298" s="76"/>
      <c r="BG298" s="76"/>
      <c r="BH298" s="76"/>
      <c r="BI298" s="76"/>
      <c r="BJ298" s="76"/>
      <c r="BK298" s="76"/>
      <c r="BL298" s="76"/>
      <c r="BM298" s="76"/>
      <c r="BN298" s="76"/>
      <c r="BO298" s="76"/>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c r="EK298" s="7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76"/>
      <c r="FS298" s="76"/>
      <c r="FT298" s="76"/>
      <c r="FU298" s="76"/>
      <c r="FV298" s="76"/>
      <c r="FW298" s="76"/>
      <c r="FX298" s="76"/>
      <c r="FY298" s="76"/>
      <c r="FZ298" s="76"/>
      <c r="GA298" s="76"/>
      <c r="GB298" s="76"/>
      <c r="GC298" s="76"/>
      <c r="GD298" s="76"/>
      <c r="GE298" s="76"/>
      <c r="GF298" s="76"/>
      <c r="GG298" s="76"/>
      <c r="GH298" s="76"/>
      <c r="GI298" s="76"/>
      <c r="GJ298" s="76"/>
      <c r="GK298" s="76"/>
      <c r="GL298" s="76"/>
      <c r="GM298" s="76"/>
      <c r="GN298" s="76"/>
      <c r="GO298" s="76"/>
      <c r="GP298" s="76"/>
      <c r="GQ298" s="76"/>
      <c r="GR298" s="76"/>
      <c r="GS298" s="76"/>
      <c r="GT298" s="76"/>
      <c r="GU298" s="76"/>
      <c r="GV298" s="76"/>
      <c r="GW298" s="76"/>
      <c r="GX298" s="76"/>
      <c r="GY298" s="76"/>
      <c r="GZ298" s="76"/>
      <c r="HA298" s="76"/>
      <c r="HB298" s="76"/>
      <c r="HC298" s="76"/>
      <c r="HD298" s="76"/>
      <c r="HE298" s="76"/>
      <c r="HF298" s="76"/>
      <c r="HG298" s="76"/>
      <c r="HH298" s="76"/>
      <c r="HI298" s="76"/>
      <c r="HJ298" s="76"/>
      <c r="HK298" s="76"/>
      <c r="HL298" s="76"/>
      <c r="HM298" s="76"/>
      <c r="HN298" s="76"/>
      <c r="HO298" s="76"/>
      <c r="HP298" s="76"/>
      <c r="HQ298" s="76"/>
      <c r="HR298" s="76"/>
      <c r="HS298" s="76"/>
      <c r="HT298" s="76"/>
      <c r="HU298" s="76"/>
      <c r="HV298" s="76"/>
      <c r="HW298" s="76"/>
      <c r="HX298" s="76"/>
      <c r="HY298" s="76"/>
      <c r="HZ298" s="76"/>
      <c r="IA298" s="76"/>
      <c r="IB298" s="76"/>
      <c r="IC298" s="76"/>
      <c r="ID298" s="76"/>
      <c r="IE298" s="76"/>
      <c r="IF298" s="76"/>
      <c r="IG298" s="76"/>
      <c r="IH298" s="76"/>
      <c r="II298" s="76"/>
      <c r="IJ298" s="76"/>
      <c r="IK298" s="76"/>
      <c r="IL298" s="76"/>
      <c r="IM298" s="76"/>
      <c r="IN298" s="76"/>
      <c r="IO298" s="76"/>
      <c r="IP298" s="76"/>
      <c r="IQ298" s="76"/>
    </row>
    <row r="299" spans="1:251" s="77" customFormat="1" ht="26.1" customHeight="1" x14ac:dyDescent="0.25">
      <c r="A299" s="73"/>
      <c r="B299" s="48">
        <v>294</v>
      </c>
      <c r="C299" s="49" t="s">
        <v>304</v>
      </c>
      <c r="D299" s="49" t="s">
        <v>121</v>
      </c>
      <c r="E299" s="48">
        <v>25</v>
      </c>
      <c r="F299" s="74">
        <v>13.19</v>
      </c>
      <c r="G299" s="51">
        <f t="shared" si="4"/>
        <v>329.75</v>
      </c>
      <c r="H299" s="55">
        <v>5318</v>
      </c>
      <c r="I299" s="55"/>
      <c r="J299" s="55"/>
      <c r="K299" s="82"/>
      <c r="L299" s="82"/>
      <c r="M299" s="82"/>
      <c r="N299" s="82"/>
      <c r="O299" s="82"/>
      <c r="P299" s="75"/>
      <c r="Q299" s="75"/>
      <c r="R299" s="75"/>
      <c r="S299" s="75"/>
      <c r="T299" s="75"/>
      <c r="U299" s="75"/>
      <c r="V299" s="75"/>
      <c r="W299" s="75"/>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c r="EK299" s="76"/>
      <c r="EL299" s="76"/>
      <c r="EM299" s="76"/>
      <c r="EN299" s="76"/>
      <c r="EO299" s="76"/>
      <c r="EP299" s="76"/>
      <c r="EQ299" s="76"/>
      <c r="ER299" s="76"/>
      <c r="ES299" s="76"/>
      <c r="ET299" s="76"/>
      <c r="EU299" s="76"/>
      <c r="EV299" s="76"/>
      <c r="EW299" s="76"/>
      <c r="EX299" s="76"/>
      <c r="EY299" s="76"/>
      <c r="EZ299" s="76"/>
      <c r="FA299" s="76"/>
      <c r="FB299" s="76"/>
      <c r="FC299" s="76"/>
      <c r="FD299" s="76"/>
      <c r="FE299" s="76"/>
      <c r="FF299" s="76"/>
      <c r="FG299" s="76"/>
      <c r="FH299" s="76"/>
      <c r="FI299" s="76"/>
      <c r="FJ299" s="76"/>
      <c r="FK299" s="76"/>
      <c r="FL299" s="76"/>
      <c r="FM299" s="76"/>
      <c r="FN299" s="76"/>
      <c r="FO299" s="76"/>
      <c r="FP299" s="76"/>
      <c r="FQ299" s="76"/>
      <c r="FR299" s="76"/>
      <c r="FS299" s="76"/>
      <c r="FT299" s="76"/>
      <c r="FU299" s="76"/>
      <c r="FV299" s="76"/>
      <c r="FW299" s="76"/>
      <c r="FX299" s="76"/>
      <c r="FY299" s="76"/>
      <c r="FZ299" s="76"/>
      <c r="GA299" s="76"/>
      <c r="GB299" s="76"/>
      <c r="GC299" s="76"/>
      <c r="GD299" s="76"/>
      <c r="GE299" s="76"/>
      <c r="GF299" s="76"/>
      <c r="GG299" s="76"/>
      <c r="GH299" s="76"/>
      <c r="GI299" s="76"/>
      <c r="GJ299" s="76"/>
      <c r="GK299" s="76"/>
      <c r="GL299" s="76"/>
      <c r="GM299" s="76"/>
      <c r="GN299" s="76"/>
      <c r="GO299" s="76"/>
      <c r="GP299" s="76"/>
      <c r="GQ299" s="76"/>
      <c r="GR299" s="76"/>
      <c r="GS299" s="76"/>
      <c r="GT299" s="76"/>
      <c r="GU299" s="76"/>
      <c r="GV299" s="76"/>
      <c r="GW299" s="76"/>
      <c r="GX299" s="76"/>
      <c r="GY299" s="76"/>
      <c r="GZ299" s="76"/>
      <c r="HA299" s="76"/>
      <c r="HB299" s="76"/>
      <c r="HC299" s="76"/>
      <c r="HD299" s="76"/>
      <c r="HE299" s="76"/>
      <c r="HF299" s="76"/>
      <c r="HG299" s="76"/>
      <c r="HH299" s="76"/>
      <c r="HI299" s="76"/>
      <c r="HJ299" s="76"/>
      <c r="HK299" s="76"/>
      <c r="HL299" s="76"/>
      <c r="HM299" s="76"/>
      <c r="HN299" s="76"/>
      <c r="HO299" s="76"/>
      <c r="HP299" s="76"/>
      <c r="HQ299" s="76"/>
      <c r="HR299" s="76"/>
      <c r="HS299" s="76"/>
      <c r="HT299" s="76"/>
      <c r="HU299" s="76"/>
      <c r="HV299" s="76"/>
      <c r="HW299" s="76"/>
      <c r="HX299" s="76"/>
      <c r="HY299" s="76"/>
      <c r="HZ299" s="76"/>
      <c r="IA299" s="76"/>
      <c r="IB299" s="76"/>
      <c r="IC299" s="76"/>
      <c r="ID299" s="76"/>
      <c r="IE299" s="76"/>
      <c r="IF299" s="76"/>
      <c r="IG299" s="76"/>
      <c r="IH299" s="76"/>
      <c r="II299" s="76"/>
      <c r="IJ299" s="76"/>
      <c r="IK299" s="76"/>
      <c r="IL299" s="76"/>
      <c r="IM299" s="76"/>
      <c r="IN299" s="76"/>
      <c r="IO299" s="76"/>
      <c r="IP299" s="76"/>
      <c r="IQ299" s="76"/>
    </row>
    <row r="300" spans="1:251" s="77" customFormat="1" ht="26.1" customHeight="1" x14ac:dyDescent="0.25">
      <c r="A300" s="73"/>
      <c r="B300" s="48">
        <v>295</v>
      </c>
      <c r="C300" s="49" t="s">
        <v>306</v>
      </c>
      <c r="D300" s="49" t="s">
        <v>5</v>
      </c>
      <c r="E300" s="48">
        <v>100</v>
      </c>
      <c r="F300" s="74">
        <v>4.97</v>
      </c>
      <c r="G300" s="51">
        <f t="shared" si="4"/>
        <v>497</v>
      </c>
      <c r="H300" s="55">
        <v>38095</v>
      </c>
      <c r="I300" s="82"/>
      <c r="J300" s="82"/>
      <c r="K300" s="82"/>
      <c r="L300" s="82"/>
      <c r="M300" s="82"/>
      <c r="N300" s="82"/>
      <c r="O300" s="82"/>
      <c r="P300" s="75"/>
      <c r="Q300" s="75"/>
      <c r="R300" s="75"/>
      <c r="S300" s="75"/>
      <c r="T300" s="75"/>
      <c r="U300" s="75"/>
      <c r="V300" s="75"/>
      <c r="W300" s="75"/>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c r="AX300" s="76"/>
      <c r="AY300" s="76"/>
      <c r="AZ300" s="76"/>
      <c r="BA300" s="76"/>
      <c r="BB300" s="76"/>
      <c r="BC300" s="76"/>
      <c r="BD300" s="76"/>
      <c r="BE300" s="76"/>
      <c r="BF300" s="76"/>
      <c r="BG300" s="76"/>
      <c r="BH300" s="76"/>
      <c r="BI300" s="76"/>
      <c r="BJ300" s="76"/>
      <c r="BK300" s="76"/>
      <c r="BL300" s="76"/>
      <c r="BM300" s="76"/>
      <c r="BN300" s="76"/>
      <c r="BO300" s="76"/>
      <c r="BP300" s="76"/>
      <c r="BQ300" s="76"/>
      <c r="BR300" s="76"/>
      <c r="BS300" s="76"/>
      <c r="BT300" s="76"/>
      <c r="BU300" s="76"/>
      <c r="BV300" s="76"/>
      <c r="BW300" s="76"/>
      <c r="BX300" s="76"/>
      <c r="BY300" s="76"/>
      <c r="BZ300" s="76"/>
      <c r="CA300" s="76"/>
      <c r="CB300" s="76"/>
      <c r="CC300" s="76"/>
      <c r="CD300" s="76"/>
      <c r="CE300" s="76"/>
      <c r="CF300" s="76"/>
      <c r="CG300" s="76"/>
      <c r="CH300" s="76"/>
      <c r="CI300" s="76"/>
      <c r="CJ300" s="76"/>
      <c r="CK300" s="76"/>
      <c r="CL300" s="76"/>
      <c r="CM300" s="76"/>
      <c r="CN300" s="76"/>
      <c r="CO300" s="76"/>
      <c r="CP300" s="76"/>
      <c r="CQ300" s="76"/>
      <c r="CR300" s="76"/>
      <c r="CS300" s="76"/>
      <c r="CT300" s="76"/>
      <c r="CU300" s="76"/>
      <c r="CV300" s="76"/>
      <c r="CW300" s="76"/>
      <c r="CX300" s="76"/>
      <c r="CY300" s="76"/>
      <c r="CZ300" s="76"/>
      <c r="DA300" s="76"/>
      <c r="DB300" s="76"/>
      <c r="DC300" s="76"/>
      <c r="DD300" s="76"/>
      <c r="DE300" s="76"/>
      <c r="DF300" s="76"/>
      <c r="DG300" s="76"/>
      <c r="DH300" s="76"/>
      <c r="DI300" s="76"/>
      <c r="DJ300" s="76"/>
      <c r="DK300" s="76"/>
      <c r="DL300" s="76"/>
      <c r="DM300" s="76"/>
      <c r="DN300" s="76"/>
      <c r="DO300" s="76"/>
      <c r="DP300" s="76"/>
      <c r="DQ300" s="76"/>
      <c r="DR300" s="76"/>
      <c r="DS300" s="76"/>
      <c r="DT300" s="76"/>
      <c r="DU300" s="76"/>
      <c r="DV300" s="76"/>
      <c r="DW300" s="76"/>
      <c r="DX300" s="76"/>
      <c r="DY300" s="76"/>
      <c r="DZ300" s="76"/>
      <c r="EA300" s="76"/>
      <c r="EB300" s="76"/>
      <c r="EC300" s="76"/>
      <c r="ED300" s="76"/>
      <c r="EE300" s="76"/>
      <c r="EF300" s="76"/>
      <c r="EG300" s="76"/>
      <c r="EH300" s="76"/>
      <c r="EI300" s="76"/>
      <c r="EJ300" s="76"/>
      <c r="EK300" s="76"/>
      <c r="EL300" s="76"/>
      <c r="EM300" s="76"/>
      <c r="EN300" s="76"/>
      <c r="EO300" s="76"/>
      <c r="EP300" s="76"/>
      <c r="EQ300" s="76"/>
      <c r="ER300" s="76"/>
      <c r="ES300" s="76"/>
      <c r="ET300" s="76"/>
      <c r="EU300" s="76"/>
      <c r="EV300" s="76"/>
      <c r="EW300" s="76"/>
      <c r="EX300" s="76"/>
      <c r="EY300" s="76"/>
      <c r="EZ300" s="76"/>
      <c r="FA300" s="76"/>
      <c r="FB300" s="76"/>
      <c r="FC300" s="76"/>
      <c r="FD300" s="76"/>
      <c r="FE300" s="76"/>
      <c r="FF300" s="76"/>
      <c r="FG300" s="76"/>
      <c r="FH300" s="76"/>
      <c r="FI300" s="76"/>
      <c r="FJ300" s="76"/>
      <c r="FK300" s="76"/>
      <c r="FL300" s="76"/>
      <c r="FM300" s="76"/>
      <c r="FN300" s="76"/>
      <c r="FO300" s="76"/>
      <c r="FP300" s="76"/>
      <c r="FQ300" s="76"/>
      <c r="FR300" s="76"/>
      <c r="FS300" s="76"/>
      <c r="FT300" s="76"/>
      <c r="FU300" s="76"/>
      <c r="FV300" s="76"/>
      <c r="FW300" s="76"/>
      <c r="FX300" s="76"/>
      <c r="FY300" s="76"/>
      <c r="FZ300" s="76"/>
      <c r="GA300" s="76"/>
      <c r="GB300" s="76"/>
      <c r="GC300" s="76"/>
      <c r="GD300" s="76"/>
      <c r="GE300" s="76"/>
      <c r="GF300" s="76"/>
      <c r="GG300" s="76"/>
      <c r="GH300" s="76"/>
      <c r="GI300" s="76"/>
      <c r="GJ300" s="76"/>
      <c r="GK300" s="76"/>
      <c r="GL300" s="76"/>
      <c r="GM300" s="76"/>
      <c r="GN300" s="76"/>
      <c r="GO300" s="76"/>
      <c r="GP300" s="76"/>
      <c r="GQ300" s="76"/>
      <c r="GR300" s="76"/>
      <c r="GS300" s="76"/>
      <c r="GT300" s="76"/>
      <c r="GU300" s="76"/>
      <c r="GV300" s="76"/>
      <c r="GW300" s="76"/>
      <c r="GX300" s="76"/>
      <c r="GY300" s="76"/>
      <c r="GZ300" s="76"/>
      <c r="HA300" s="76"/>
      <c r="HB300" s="76"/>
      <c r="HC300" s="76"/>
      <c r="HD300" s="76"/>
      <c r="HE300" s="76"/>
      <c r="HF300" s="76"/>
      <c r="HG300" s="76"/>
      <c r="HH300" s="76"/>
      <c r="HI300" s="76"/>
      <c r="HJ300" s="76"/>
      <c r="HK300" s="76"/>
      <c r="HL300" s="76"/>
      <c r="HM300" s="76"/>
      <c r="HN300" s="76"/>
      <c r="HO300" s="76"/>
      <c r="HP300" s="76"/>
      <c r="HQ300" s="76"/>
      <c r="HR300" s="76"/>
      <c r="HS300" s="76"/>
      <c r="HT300" s="76"/>
      <c r="HU300" s="76"/>
      <c r="HV300" s="76"/>
      <c r="HW300" s="76"/>
      <c r="HX300" s="76"/>
      <c r="HY300" s="76"/>
      <c r="HZ300" s="76"/>
      <c r="IA300" s="76"/>
      <c r="IB300" s="76"/>
      <c r="IC300" s="76"/>
      <c r="ID300" s="76"/>
      <c r="IE300" s="76"/>
      <c r="IF300" s="76"/>
      <c r="IG300" s="76"/>
      <c r="IH300" s="76"/>
      <c r="II300" s="76"/>
      <c r="IJ300" s="76"/>
      <c r="IK300" s="76"/>
      <c r="IL300" s="76"/>
      <c r="IM300" s="76"/>
      <c r="IN300" s="76"/>
      <c r="IO300" s="76"/>
      <c r="IP300" s="76"/>
      <c r="IQ300" s="76"/>
    </row>
    <row r="301" spans="1:251" s="77" customFormat="1" ht="26.1" customHeight="1" x14ac:dyDescent="0.25">
      <c r="A301" s="73"/>
      <c r="B301" s="48">
        <v>296</v>
      </c>
      <c r="C301" s="49" t="s">
        <v>307</v>
      </c>
      <c r="D301" s="49" t="s">
        <v>5</v>
      </c>
      <c r="E301" s="48">
        <v>50</v>
      </c>
      <c r="F301" s="74">
        <v>2.35</v>
      </c>
      <c r="G301" s="51">
        <f t="shared" si="4"/>
        <v>117.5</v>
      </c>
      <c r="H301" s="55">
        <v>38091</v>
      </c>
      <c r="I301" s="55"/>
      <c r="J301" s="55"/>
      <c r="K301" s="82"/>
      <c r="L301" s="82"/>
      <c r="M301" s="82"/>
      <c r="N301" s="82"/>
      <c r="O301" s="82"/>
      <c r="P301" s="75"/>
      <c r="Q301" s="75"/>
      <c r="R301" s="75"/>
      <c r="S301" s="75"/>
      <c r="T301" s="75"/>
      <c r="U301" s="75"/>
      <c r="V301" s="75"/>
      <c r="W301" s="75"/>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c r="AX301" s="76"/>
      <c r="AY301" s="76"/>
      <c r="AZ301" s="76"/>
      <c r="BA301" s="76"/>
      <c r="BB301" s="76"/>
      <c r="BC301" s="76"/>
      <c r="BD301" s="76"/>
      <c r="BE301" s="76"/>
      <c r="BF301" s="76"/>
      <c r="BG301" s="76"/>
      <c r="BH301" s="76"/>
      <c r="BI301" s="76"/>
      <c r="BJ301" s="76"/>
      <c r="BK301" s="76"/>
      <c r="BL301" s="76"/>
      <c r="BM301" s="76"/>
      <c r="BN301" s="76"/>
      <c r="BO301" s="76"/>
      <c r="BP301" s="76"/>
      <c r="BQ301" s="76"/>
      <c r="BR301" s="76"/>
      <c r="BS301" s="76"/>
      <c r="BT301" s="76"/>
      <c r="BU301" s="76"/>
      <c r="BV301" s="76"/>
      <c r="BW301" s="76"/>
      <c r="BX301" s="76"/>
      <c r="BY301" s="76"/>
      <c r="BZ301" s="76"/>
      <c r="CA301" s="76"/>
      <c r="CB301" s="76"/>
      <c r="CC301" s="76"/>
      <c r="CD301" s="76"/>
      <c r="CE301" s="76"/>
      <c r="CF301" s="76"/>
      <c r="CG301" s="76"/>
      <c r="CH301" s="76"/>
      <c r="CI301" s="76"/>
      <c r="CJ301" s="76"/>
      <c r="CK301" s="76"/>
      <c r="CL301" s="76"/>
      <c r="CM301" s="76"/>
      <c r="CN301" s="76"/>
      <c r="CO301" s="76"/>
      <c r="CP301" s="76"/>
      <c r="CQ301" s="76"/>
      <c r="CR301" s="76"/>
      <c r="CS301" s="76"/>
      <c r="CT301" s="76"/>
      <c r="CU301" s="76"/>
      <c r="CV301" s="76"/>
      <c r="CW301" s="76"/>
      <c r="CX301" s="76"/>
      <c r="CY301" s="76"/>
      <c r="CZ301" s="76"/>
      <c r="DA301" s="76"/>
      <c r="DB301" s="76"/>
      <c r="DC301" s="76"/>
      <c r="DD301" s="76"/>
      <c r="DE301" s="76"/>
      <c r="DF301" s="76"/>
      <c r="DG301" s="76"/>
      <c r="DH301" s="76"/>
      <c r="DI301" s="76"/>
      <c r="DJ301" s="76"/>
      <c r="DK301" s="76"/>
      <c r="DL301" s="76"/>
      <c r="DM301" s="76"/>
      <c r="DN301" s="76"/>
      <c r="DO301" s="76"/>
      <c r="DP301" s="76"/>
      <c r="DQ301" s="76"/>
      <c r="DR301" s="76"/>
      <c r="DS301" s="76"/>
      <c r="DT301" s="76"/>
      <c r="DU301" s="76"/>
      <c r="DV301" s="76"/>
      <c r="DW301" s="76"/>
      <c r="DX301" s="76"/>
      <c r="DY301" s="76"/>
      <c r="DZ301" s="76"/>
      <c r="EA301" s="76"/>
      <c r="EB301" s="76"/>
      <c r="EC301" s="76"/>
      <c r="ED301" s="76"/>
      <c r="EE301" s="76"/>
      <c r="EF301" s="76"/>
      <c r="EG301" s="76"/>
      <c r="EH301" s="76"/>
      <c r="EI301" s="76"/>
      <c r="EJ301" s="76"/>
      <c r="EK301" s="76"/>
      <c r="EL301" s="76"/>
      <c r="EM301" s="76"/>
      <c r="EN301" s="76"/>
      <c r="EO301" s="76"/>
      <c r="EP301" s="76"/>
      <c r="EQ301" s="76"/>
      <c r="ER301" s="76"/>
      <c r="ES301" s="76"/>
      <c r="ET301" s="76"/>
      <c r="EU301" s="76"/>
      <c r="EV301" s="76"/>
      <c r="EW301" s="76"/>
      <c r="EX301" s="76"/>
      <c r="EY301" s="76"/>
      <c r="EZ301" s="76"/>
      <c r="FA301" s="76"/>
      <c r="FB301" s="76"/>
      <c r="FC301" s="76"/>
      <c r="FD301" s="76"/>
      <c r="FE301" s="76"/>
      <c r="FF301" s="76"/>
      <c r="FG301" s="76"/>
      <c r="FH301" s="76"/>
      <c r="FI301" s="76"/>
      <c r="FJ301" s="76"/>
      <c r="FK301" s="76"/>
      <c r="FL301" s="76"/>
      <c r="FM301" s="76"/>
      <c r="FN301" s="76"/>
      <c r="FO301" s="76"/>
      <c r="FP301" s="76"/>
      <c r="FQ301" s="76"/>
      <c r="FR301" s="76"/>
      <c r="FS301" s="76"/>
      <c r="FT301" s="76"/>
      <c r="FU301" s="76"/>
      <c r="FV301" s="76"/>
      <c r="FW301" s="76"/>
      <c r="FX301" s="76"/>
      <c r="FY301" s="76"/>
      <c r="FZ301" s="76"/>
      <c r="GA301" s="76"/>
      <c r="GB301" s="76"/>
      <c r="GC301" s="76"/>
      <c r="GD301" s="76"/>
      <c r="GE301" s="76"/>
      <c r="GF301" s="76"/>
      <c r="GG301" s="76"/>
      <c r="GH301" s="76"/>
      <c r="GI301" s="76"/>
      <c r="GJ301" s="76"/>
      <c r="GK301" s="76"/>
      <c r="GL301" s="76"/>
      <c r="GM301" s="76"/>
      <c r="GN301" s="76"/>
      <c r="GO301" s="76"/>
      <c r="GP301" s="76"/>
      <c r="GQ301" s="76"/>
      <c r="GR301" s="76"/>
      <c r="GS301" s="76"/>
      <c r="GT301" s="76"/>
      <c r="GU301" s="76"/>
      <c r="GV301" s="76"/>
      <c r="GW301" s="76"/>
      <c r="GX301" s="76"/>
      <c r="GY301" s="76"/>
      <c r="GZ301" s="76"/>
      <c r="HA301" s="76"/>
      <c r="HB301" s="76"/>
      <c r="HC301" s="76"/>
      <c r="HD301" s="76"/>
      <c r="HE301" s="76"/>
      <c r="HF301" s="76"/>
      <c r="HG301" s="76"/>
      <c r="HH301" s="76"/>
      <c r="HI301" s="76"/>
      <c r="HJ301" s="76"/>
      <c r="HK301" s="76"/>
      <c r="HL301" s="76"/>
      <c r="HM301" s="76"/>
      <c r="HN301" s="76"/>
      <c r="HO301" s="76"/>
      <c r="HP301" s="76"/>
      <c r="HQ301" s="76"/>
      <c r="HR301" s="76"/>
      <c r="HS301" s="76"/>
      <c r="HT301" s="76"/>
      <c r="HU301" s="76"/>
      <c r="HV301" s="76"/>
      <c r="HW301" s="76"/>
      <c r="HX301" s="76"/>
      <c r="HY301" s="76"/>
      <c r="HZ301" s="76"/>
      <c r="IA301" s="76"/>
      <c r="IB301" s="76"/>
      <c r="IC301" s="76"/>
      <c r="ID301" s="76"/>
      <c r="IE301" s="76"/>
      <c r="IF301" s="76"/>
      <c r="IG301" s="76"/>
      <c r="IH301" s="76"/>
      <c r="II301" s="76"/>
      <c r="IJ301" s="76"/>
      <c r="IK301" s="76"/>
      <c r="IL301" s="76"/>
      <c r="IM301" s="76"/>
      <c r="IN301" s="76"/>
      <c r="IO301" s="76"/>
      <c r="IP301" s="76"/>
      <c r="IQ301" s="76"/>
    </row>
    <row r="302" spans="1:251" s="77" customFormat="1" ht="26.1" customHeight="1" x14ac:dyDescent="0.25">
      <c r="A302" s="73"/>
      <c r="B302" s="48">
        <v>297</v>
      </c>
      <c r="C302" s="49" t="s">
        <v>308</v>
      </c>
      <c r="D302" s="49" t="s">
        <v>5</v>
      </c>
      <c r="E302" s="48">
        <v>50</v>
      </c>
      <c r="F302" s="74">
        <v>4.82</v>
      </c>
      <c r="G302" s="51">
        <f t="shared" si="4"/>
        <v>241</v>
      </c>
      <c r="H302" s="55">
        <v>7543</v>
      </c>
      <c r="I302" s="55"/>
      <c r="J302" s="55"/>
      <c r="K302" s="82"/>
      <c r="L302" s="82"/>
      <c r="M302" s="82"/>
      <c r="N302" s="82"/>
      <c r="O302" s="82"/>
      <c r="P302" s="75"/>
      <c r="Q302" s="75"/>
      <c r="R302" s="75"/>
      <c r="S302" s="75"/>
      <c r="T302" s="75"/>
      <c r="U302" s="75"/>
      <c r="V302" s="75"/>
      <c r="W302" s="75"/>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c r="AX302" s="76"/>
      <c r="AY302" s="76"/>
      <c r="AZ302" s="76"/>
      <c r="BA302" s="76"/>
      <c r="BB302" s="76"/>
      <c r="BC302" s="76"/>
      <c r="BD302" s="76"/>
      <c r="BE302" s="76"/>
      <c r="BF302" s="76"/>
      <c r="BG302" s="76"/>
      <c r="BH302" s="76"/>
      <c r="BI302" s="76"/>
      <c r="BJ302" s="76"/>
      <c r="BK302" s="76"/>
      <c r="BL302" s="76"/>
      <c r="BM302" s="76"/>
      <c r="BN302" s="76"/>
      <c r="BO302" s="76"/>
      <c r="BP302" s="76"/>
      <c r="BQ302" s="76"/>
      <c r="BR302" s="76"/>
      <c r="BS302" s="76"/>
      <c r="BT302" s="76"/>
      <c r="BU302" s="76"/>
      <c r="BV302" s="76"/>
      <c r="BW302" s="76"/>
      <c r="BX302" s="76"/>
      <c r="BY302" s="76"/>
      <c r="BZ302" s="76"/>
      <c r="CA302" s="76"/>
      <c r="CB302" s="76"/>
      <c r="CC302" s="76"/>
      <c r="CD302" s="76"/>
      <c r="CE302" s="76"/>
      <c r="CF302" s="76"/>
      <c r="CG302" s="76"/>
      <c r="CH302" s="76"/>
      <c r="CI302" s="76"/>
      <c r="CJ302" s="76"/>
      <c r="CK302" s="76"/>
      <c r="CL302" s="76"/>
      <c r="CM302" s="76"/>
      <c r="CN302" s="76"/>
      <c r="CO302" s="76"/>
      <c r="CP302" s="76"/>
      <c r="CQ302" s="76"/>
      <c r="CR302" s="76"/>
      <c r="CS302" s="76"/>
      <c r="CT302" s="76"/>
      <c r="CU302" s="76"/>
      <c r="CV302" s="76"/>
      <c r="CW302" s="76"/>
      <c r="CX302" s="76"/>
      <c r="CY302" s="76"/>
      <c r="CZ302" s="76"/>
      <c r="DA302" s="76"/>
      <c r="DB302" s="76"/>
      <c r="DC302" s="76"/>
      <c r="DD302" s="76"/>
      <c r="DE302" s="76"/>
      <c r="DF302" s="76"/>
      <c r="DG302" s="76"/>
      <c r="DH302" s="76"/>
      <c r="DI302" s="76"/>
      <c r="DJ302" s="76"/>
      <c r="DK302" s="76"/>
      <c r="DL302" s="76"/>
      <c r="DM302" s="76"/>
      <c r="DN302" s="76"/>
      <c r="DO302" s="76"/>
      <c r="DP302" s="76"/>
      <c r="DQ302" s="76"/>
      <c r="DR302" s="76"/>
      <c r="DS302" s="76"/>
      <c r="DT302" s="76"/>
      <c r="DU302" s="76"/>
      <c r="DV302" s="76"/>
      <c r="DW302" s="76"/>
      <c r="DX302" s="76"/>
      <c r="DY302" s="76"/>
      <c r="DZ302" s="76"/>
      <c r="EA302" s="76"/>
      <c r="EB302" s="76"/>
      <c r="EC302" s="76"/>
      <c r="ED302" s="76"/>
      <c r="EE302" s="76"/>
      <c r="EF302" s="76"/>
      <c r="EG302" s="76"/>
      <c r="EH302" s="76"/>
      <c r="EI302" s="76"/>
      <c r="EJ302" s="76"/>
      <c r="EK302" s="76"/>
      <c r="EL302" s="76"/>
      <c r="EM302" s="76"/>
      <c r="EN302" s="76"/>
      <c r="EO302" s="76"/>
      <c r="EP302" s="76"/>
      <c r="EQ302" s="76"/>
      <c r="ER302" s="76"/>
      <c r="ES302" s="76"/>
      <c r="ET302" s="76"/>
      <c r="EU302" s="76"/>
      <c r="EV302" s="76"/>
      <c r="EW302" s="76"/>
      <c r="EX302" s="76"/>
      <c r="EY302" s="76"/>
      <c r="EZ302" s="76"/>
      <c r="FA302" s="76"/>
      <c r="FB302" s="76"/>
      <c r="FC302" s="76"/>
      <c r="FD302" s="76"/>
      <c r="FE302" s="76"/>
      <c r="FF302" s="76"/>
      <c r="FG302" s="76"/>
      <c r="FH302" s="76"/>
      <c r="FI302" s="76"/>
      <c r="FJ302" s="76"/>
      <c r="FK302" s="76"/>
      <c r="FL302" s="76"/>
      <c r="FM302" s="76"/>
      <c r="FN302" s="76"/>
      <c r="FO302" s="76"/>
      <c r="FP302" s="76"/>
      <c r="FQ302" s="76"/>
      <c r="FR302" s="76"/>
      <c r="FS302" s="76"/>
      <c r="FT302" s="76"/>
      <c r="FU302" s="76"/>
      <c r="FV302" s="76"/>
      <c r="FW302" s="76"/>
      <c r="FX302" s="76"/>
      <c r="FY302" s="76"/>
      <c r="FZ302" s="76"/>
      <c r="GA302" s="76"/>
      <c r="GB302" s="76"/>
      <c r="GC302" s="76"/>
      <c r="GD302" s="76"/>
      <c r="GE302" s="76"/>
      <c r="GF302" s="76"/>
      <c r="GG302" s="76"/>
      <c r="GH302" s="76"/>
      <c r="GI302" s="76"/>
      <c r="GJ302" s="76"/>
      <c r="GK302" s="76"/>
      <c r="GL302" s="76"/>
      <c r="GM302" s="76"/>
      <c r="GN302" s="76"/>
      <c r="GO302" s="76"/>
      <c r="GP302" s="76"/>
      <c r="GQ302" s="76"/>
      <c r="GR302" s="76"/>
      <c r="GS302" s="76"/>
      <c r="GT302" s="76"/>
      <c r="GU302" s="76"/>
      <c r="GV302" s="76"/>
      <c r="GW302" s="76"/>
      <c r="GX302" s="76"/>
      <c r="GY302" s="76"/>
      <c r="GZ302" s="76"/>
      <c r="HA302" s="76"/>
      <c r="HB302" s="76"/>
      <c r="HC302" s="76"/>
      <c r="HD302" s="76"/>
      <c r="HE302" s="76"/>
      <c r="HF302" s="76"/>
      <c r="HG302" s="76"/>
      <c r="HH302" s="76"/>
      <c r="HI302" s="76"/>
      <c r="HJ302" s="76"/>
      <c r="HK302" s="76"/>
      <c r="HL302" s="76"/>
      <c r="HM302" s="76"/>
      <c r="HN302" s="76"/>
      <c r="HO302" s="76"/>
      <c r="HP302" s="76"/>
      <c r="HQ302" s="76"/>
      <c r="HR302" s="76"/>
      <c r="HS302" s="76"/>
      <c r="HT302" s="76"/>
      <c r="HU302" s="76"/>
      <c r="HV302" s="76"/>
      <c r="HW302" s="76"/>
      <c r="HX302" s="76"/>
      <c r="HY302" s="76"/>
      <c r="HZ302" s="76"/>
      <c r="IA302" s="76"/>
      <c r="IB302" s="76"/>
      <c r="IC302" s="76"/>
      <c r="ID302" s="76"/>
      <c r="IE302" s="76"/>
      <c r="IF302" s="76"/>
      <c r="IG302" s="76"/>
      <c r="IH302" s="76"/>
      <c r="II302" s="76"/>
      <c r="IJ302" s="76"/>
      <c r="IK302" s="76"/>
      <c r="IL302" s="76"/>
      <c r="IM302" s="76"/>
      <c r="IN302" s="76"/>
      <c r="IO302" s="76"/>
      <c r="IP302" s="76"/>
      <c r="IQ302" s="76"/>
    </row>
    <row r="303" spans="1:251" s="77" customFormat="1" ht="26.1" customHeight="1" x14ac:dyDescent="0.25">
      <c r="A303" s="73"/>
      <c r="B303" s="48">
        <v>298</v>
      </c>
      <c r="C303" s="49" t="s">
        <v>309</v>
      </c>
      <c r="D303" s="49" t="s">
        <v>5</v>
      </c>
      <c r="E303" s="48">
        <v>20</v>
      </c>
      <c r="F303" s="74">
        <v>511.04</v>
      </c>
      <c r="G303" s="51">
        <f t="shared" si="4"/>
        <v>10220.800000000001</v>
      </c>
      <c r="H303" s="55">
        <v>7220</v>
      </c>
      <c r="I303" s="55"/>
      <c r="J303" s="55"/>
      <c r="K303" s="82"/>
      <c r="L303" s="82"/>
      <c r="M303" s="82"/>
      <c r="N303" s="82"/>
      <c r="O303" s="82"/>
      <c r="P303" s="75"/>
      <c r="Q303" s="75"/>
      <c r="R303" s="75"/>
      <c r="S303" s="75"/>
      <c r="T303" s="75"/>
      <c r="U303" s="75"/>
      <c r="V303" s="75"/>
      <c r="W303" s="75"/>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c r="AX303" s="76"/>
      <c r="AY303" s="76"/>
      <c r="AZ303" s="76"/>
      <c r="BA303" s="76"/>
      <c r="BB303" s="76"/>
      <c r="BC303" s="76"/>
      <c r="BD303" s="76"/>
      <c r="BE303" s="76"/>
      <c r="BF303" s="76"/>
      <c r="BG303" s="76"/>
      <c r="BH303" s="76"/>
      <c r="BI303" s="76"/>
      <c r="BJ303" s="76"/>
      <c r="BK303" s="76"/>
      <c r="BL303" s="76"/>
      <c r="BM303" s="76"/>
      <c r="BN303" s="76"/>
      <c r="BO303" s="76"/>
      <c r="BP303" s="76"/>
      <c r="BQ303" s="76"/>
      <c r="BR303" s="76"/>
      <c r="BS303" s="76"/>
      <c r="BT303" s="76"/>
      <c r="BU303" s="76"/>
      <c r="BV303" s="76"/>
      <c r="BW303" s="76"/>
      <c r="BX303" s="76"/>
      <c r="BY303" s="76"/>
      <c r="BZ303" s="76"/>
      <c r="CA303" s="76"/>
      <c r="CB303" s="76"/>
      <c r="CC303" s="76"/>
      <c r="CD303" s="76"/>
      <c r="CE303" s="76"/>
      <c r="CF303" s="76"/>
      <c r="CG303" s="76"/>
      <c r="CH303" s="76"/>
      <c r="CI303" s="76"/>
      <c r="CJ303" s="76"/>
      <c r="CK303" s="76"/>
      <c r="CL303" s="76"/>
      <c r="CM303" s="76"/>
      <c r="CN303" s="76"/>
      <c r="CO303" s="76"/>
      <c r="CP303" s="76"/>
      <c r="CQ303" s="76"/>
      <c r="CR303" s="76"/>
      <c r="CS303" s="76"/>
      <c r="CT303" s="76"/>
      <c r="CU303" s="76"/>
      <c r="CV303" s="76"/>
      <c r="CW303" s="76"/>
      <c r="CX303" s="76"/>
      <c r="CY303" s="76"/>
      <c r="CZ303" s="76"/>
      <c r="DA303" s="76"/>
      <c r="DB303" s="76"/>
      <c r="DC303" s="76"/>
      <c r="DD303" s="76"/>
      <c r="DE303" s="76"/>
      <c r="DF303" s="76"/>
      <c r="DG303" s="76"/>
      <c r="DH303" s="76"/>
      <c r="DI303" s="76"/>
      <c r="DJ303" s="76"/>
      <c r="DK303" s="76"/>
      <c r="DL303" s="76"/>
      <c r="DM303" s="76"/>
      <c r="DN303" s="76"/>
      <c r="DO303" s="76"/>
      <c r="DP303" s="76"/>
      <c r="DQ303" s="76"/>
      <c r="DR303" s="76"/>
      <c r="DS303" s="76"/>
      <c r="DT303" s="76"/>
      <c r="DU303" s="76"/>
      <c r="DV303" s="76"/>
      <c r="DW303" s="76"/>
      <c r="DX303" s="76"/>
      <c r="DY303" s="76"/>
      <c r="DZ303" s="76"/>
      <c r="EA303" s="76"/>
      <c r="EB303" s="76"/>
      <c r="EC303" s="76"/>
      <c r="ED303" s="76"/>
      <c r="EE303" s="76"/>
      <c r="EF303" s="76"/>
      <c r="EG303" s="76"/>
      <c r="EH303" s="76"/>
      <c r="EI303" s="76"/>
      <c r="EJ303" s="76"/>
      <c r="EK303" s="76"/>
      <c r="EL303" s="76"/>
      <c r="EM303" s="76"/>
      <c r="EN303" s="76"/>
      <c r="EO303" s="76"/>
      <c r="EP303" s="76"/>
      <c r="EQ303" s="76"/>
      <c r="ER303" s="76"/>
      <c r="ES303" s="76"/>
      <c r="ET303" s="76"/>
      <c r="EU303" s="76"/>
      <c r="EV303" s="76"/>
      <c r="EW303" s="76"/>
      <c r="EX303" s="76"/>
      <c r="EY303" s="76"/>
      <c r="EZ303" s="76"/>
      <c r="FA303" s="76"/>
      <c r="FB303" s="76"/>
      <c r="FC303" s="76"/>
      <c r="FD303" s="76"/>
      <c r="FE303" s="76"/>
      <c r="FF303" s="76"/>
      <c r="FG303" s="76"/>
      <c r="FH303" s="76"/>
      <c r="FI303" s="76"/>
      <c r="FJ303" s="76"/>
      <c r="FK303" s="76"/>
      <c r="FL303" s="76"/>
      <c r="FM303" s="76"/>
      <c r="FN303" s="76"/>
      <c r="FO303" s="76"/>
      <c r="FP303" s="76"/>
      <c r="FQ303" s="76"/>
      <c r="FR303" s="76"/>
      <c r="FS303" s="76"/>
      <c r="FT303" s="76"/>
      <c r="FU303" s="76"/>
      <c r="FV303" s="76"/>
      <c r="FW303" s="76"/>
      <c r="FX303" s="76"/>
      <c r="FY303" s="76"/>
      <c r="FZ303" s="76"/>
      <c r="GA303" s="76"/>
      <c r="GB303" s="76"/>
      <c r="GC303" s="76"/>
      <c r="GD303" s="76"/>
      <c r="GE303" s="76"/>
      <c r="GF303" s="76"/>
      <c r="GG303" s="76"/>
      <c r="GH303" s="76"/>
      <c r="GI303" s="76"/>
      <c r="GJ303" s="76"/>
      <c r="GK303" s="76"/>
      <c r="GL303" s="76"/>
      <c r="GM303" s="76"/>
      <c r="GN303" s="76"/>
      <c r="GO303" s="76"/>
      <c r="GP303" s="76"/>
      <c r="GQ303" s="76"/>
      <c r="GR303" s="76"/>
      <c r="GS303" s="76"/>
      <c r="GT303" s="76"/>
      <c r="GU303" s="76"/>
      <c r="GV303" s="76"/>
      <c r="GW303" s="76"/>
      <c r="GX303" s="76"/>
      <c r="GY303" s="76"/>
      <c r="GZ303" s="76"/>
      <c r="HA303" s="76"/>
      <c r="HB303" s="76"/>
      <c r="HC303" s="76"/>
      <c r="HD303" s="76"/>
      <c r="HE303" s="76"/>
      <c r="HF303" s="76"/>
      <c r="HG303" s="76"/>
      <c r="HH303" s="76"/>
      <c r="HI303" s="76"/>
      <c r="HJ303" s="76"/>
      <c r="HK303" s="76"/>
      <c r="HL303" s="76"/>
      <c r="HM303" s="76"/>
      <c r="HN303" s="76"/>
      <c r="HO303" s="76"/>
      <c r="HP303" s="76"/>
      <c r="HQ303" s="76"/>
      <c r="HR303" s="76"/>
      <c r="HS303" s="76"/>
      <c r="HT303" s="76"/>
      <c r="HU303" s="76"/>
      <c r="HV303" s="76"/>
      <c r="HW303" s="76"/>
      <c r="HX303" s="76"/>
      <c r="HY303" s="76"/>
      <c r="HZ303" s="76"/>
      <c r="IA303" s="76"/>
      <c r="IB303" s="76"/>
      <c r="IC303" s="76"/>
      <c r="ID303" s="76"/>
      <c r="IE303" s="76"/>
      <c r="IF303" s="76"/>
      <c r="IG303" s="76"/>
      <c r="IH303" s="76"/>
      <c r="II303" s="76"/>
      <c r="IJ303" s="76"/>
      <c r="IK303" s="76"/>
      <c r="IL303" s="76"/>
      <c r="IM303" s="76"/>
      <c r="IN303" s="76"/>
      <c r="IO303" s="76"/>
      <c r="IP303" s="76"/>
      <c r="IQ303" s="76"/>
    </row>
    <row r="304" spans="1:251" s="77" customFormat="1" ht="26.1" customHeight="1" x14ac:dyDescent="0.25">
      <c r="A304" s="73"/>
      <c r="B304" s="48">
        <v>299</v>
      </c>
      <c r="C304" s="49" t="s">
        <v>310</v>
      </c>
      <c r="D304" s="49" t="s">
        <v>5</v>
      </c>
      <c r="E304" s="48">
        <v>30</v>
      </c>
      <c r="F304" s="74">
        <v>568.79999999999995</v>
      </c>
      <c r="G304" s="51">
        <f t="shared" si="4"/>
        <v>17064</v>
      </c>
      <c r="H304" s="55">
        <v>34447</v>
      </c>
      <c r="I304" s="55"/>
      <c r="J304" s="55"/>
      <c r="K304" s="82"/>
      <c r="L304" s="82"/>
      <c r="M304" s="82"/>
      <c r="N304" s="82"/>
      <c r="O304" s="82"/>
      <c r="P304" s="75"/>
      <c r="Q304" s="75"/>
      <c r="R304" s="75"/>
      <c r="S304" s="75"/>
      <c r="T304" s="75"/>
      <c r="U304" s="75"/>
      <c r="V304" s="75"/>
      <c r="W304" s="75"/>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c r="AX304" s="76"/>
      <c r="AY304" s="76"/>
      <c r="AZ304" s="76"/>
      <c r="BA304" s="76"/>
      <c r="BB304" s="76"/>
      <c r="BC304" s="76"/>
      <c r="BD304" s="76"/>
      <c r="BE304" s="76"/>
      <c r="BF304" s="76"/>
      <c r="BG304" s="76"/>
      <c r="BH304" s="76"/>
      <c r="BI304" s="76"/>
      <c r="BJ304" s="76"/>
      <c r="BK304" s="76"/>
      <c r="BL304" s="76"/>
      <c r="BM304" s="76"/>
      <c r="BN304" s="76"/>
      <c r="BO304" s="76"/>
      <c r="BP304" s="76"/>
      <c r="BQ304" s="76"/>
      <c r="BR304" s="76"/>
      <c r="BS304" s="76"/>
      <c r="BT304" s="76"/>
      <c r="BU304" s="76"/>
      <c r="BV304" s="76"/>
      <c r="BW304" s="76"/>
      <c r="BX304" s="76"/>
      <c r="BY304" s="76"/>
      <c r="BZ304" s="76"/>
      <c r="CA304" s="76"/>
      <c r="CB304" s="76"/>
      <c r="CC304" s="76"/>
      <c r="CD304" s="76"/>
      <c r="CE304" s="76"/>
      <c r="CF304" s="76"/>
      <c r="CG304" s="76"/>
      <c r="CH304" s="76"/>
      <c r="CI304" s="76"/>
      <c r="CJ304" s="76"/>
      <c r="CK304" s="76"/>
      <c r="CL304" s="76"/>
      <c r="CM304" s="76"/>
      <c r="CN304" s="76"/>
      <c r="CO304" s="76"/>
      <c r="CP304" s="76"/>
      <c r="CQ304" s="76"/>
      <c r="CR304" s="76"/>
      <c r="CS304" s="76"/>
      <c r="CT304" s="76"/>
      <c r="CU304" s="76"/>
      <c r="CV304" s="76"/>
      <c r="CW304" s="76"/>
      <c r="CX304" s="76"/>
      <c r="CY304" s="76"/>
      <c r="CZ304" s="76"/>
      <c r="DA304" s="76"/>
      <c r="DB304" s="76"/>
      <c r="DC304" s="76"/>
      <c r="DD304" s="76"/>
      <c r="DE304" s="76"/>
      <c r="DF304" s="76"/>
      <c r="DG304" s="76"/>
      <c r="DH304" s="76"/>
      <c r="DI304" s="76"/>
      <c r="DJ304" s="76"/>
      <c r="DK304" s="76"/>
      <c r="DL304" s="76"/>
      <c r="DM304" s="76"/>
      <c r="DN304" s="76"/>
      <c r="DO304" s="76"/>
      <c r="DP304" s="76"/>
      <c r="DQ304" s="76"/>
      <c r="DR304" s="76"/>
      <c r="DS304" s="76"/>
      <c r="DT304" s="76"/>
      <c r="DU304" s="76"/>
      <c r="DV304" s="76"/>
      <c r="DW304" s="76"/>
      <c r="DX304" s="76"/>
      <c r="DY304" s="76"/>
      <c r="DZ304" s="76"/>
      <c r="EA304" s="76"/>
      <c r="EB304" s="76"/>
      <c r="EC304" s="76"/>
      <c r="ED304" s="76"/>
      <c r="EE304" s="76"/>
      <c r="EF304" s="76"/>
      <c r="EG304" s="76"/>
      <c r="EH304" s="76"/>
      <c r="EI304" s="76"/>
      <c r="EJ304" s="76"/>
      <c r="EK304" s="76"/>
      <c r="EL304" s="76"/>
      <c r="EM304" s="76"/>
      <c r="EN304" s="76"/>
      <c r="EO304" s="76"/>
      <c r="EP304" s="76"/>
      <c r="EQ304" s="76"/>
      <c r="ER304" s="76"/>
      <c r="ES304" s="76"/>
      <c r="ET304" s="76"/>
      <c r="EU304" s="76"/>
      <c r="EV304" s="76"/>
      <c r="EW304" s="76"/>
      <c r="EX304" s="76"/>
      <c r="EY304" s="76"/>
      <c r="EZ304" s="76"/>
      <c r="FA304" s="76"/>
      <c r="FB304" s="76"/>
      <c r="FC304" s="76"/>
      <c r="FD304" s="76"/>
      <c r="FE304" s="76"/>
      <c r="FF304" s="76"/>
      <c r="FG304" s="76"/>
      <c r="FH304" s="76"/>
      <c r="FI304" s="76"/>
      <c r="FJ304" s="76"/>
      <c r="FK304" s="76"/>
      <c r="FL304" s="76"/>
      <c r="FM304" s="76"/>
      <c r="FN304" s="76"/>
      <c r="FO304" s="76"/>
      <c r="FP304" s="76"/>
      <c r="FQ304" s="76"/>
      <c r="FR304" s="76"/>
      <c r="FS304" s="76"/>
      <c r="FT304" s="76"/>
      <c r="FU304" s="76"/>
      <c r="FV304" s="76"/>
      <c r="FW304" s="76"/>
      <c r="FX304" s="76"/>
      <c r="FY304" s="76"/>
      <c r="FZ304" s="76"/>
      <c r="GA304" s="76"/>
      <c r="GB304" s="76"/>
      <c r="GC304" s="76"/>
      <c r="GD304" s="76"/>
      <c r="GE304" s="76"/>
      <c r="GF304" s="76"/>
      <c r="GG304" s="76"/>
      <c r="GH304" s="76"/>
      <c r="GI304" s="76"/>
      <c r="GJ304" s="76"/>
      <c r="GK304" s="76"/>
      <c r="GL304" s="76"/>
      <c r="GM304" s="76"/>
      <c r="GN304" s="76"/>
      <c r="GO304" s="76"/>
      <c r="GP304" s="76"/>
      <c r="GQ304" s="76"/>
      <c r="GR304" s="76"/>
      <c r="GS304" s="76"/>
      <c r="GT304" s="76"/>
      <c r="GU304" s="76"/>
      <c r="GV304" s="76"/>
      <c r="GW304" s="76"/>
      <c r="GX304" s="76"/>
      <c r="GY304" s="76"/>
      <c r="GZ304" s="76"/>
      <c r="HA304" s="76"/>
      <c r="HB304" s="76"/>
      <c r="HC304" s="76"/>
      <c r="HD304" s="76"/>
      <c r="HE304" s="76"/>
      <c r="HF304" s="76"/>
      <c r="HG304" s="76"/>
      <c r="HH304" s="76"/>
      <c r="HI304" s="76"/>
      <c r="HJ304" s="76"/>
      <c r="HK304" s="76"/>
      <c r="HL304" s="76"/>
      <c r="HM304" s="76"/>
      <c r="HN304" s="76"/>
      <c r="HO304" s="76"/>
      <c r="HP304" s="76"/>
      <c r="HQ304" s="76"/>
      <c r="HR304" s="76"/>
      <c r="HS304" s="76"/>
      <c r="HT304" s="76"/>
      <c r="HU304" s="76"/>
      <c r="HV304" s="76"/>
      <c r="HW304" s="76"/>
      <c r="HX304" s="76"/>
      <c r="HY304" s="76"/>
      <c r="HZ304" s="76"/>
      <c r="IA304" s="76"/>
      <c r="IB304" s="76"/>
      <c r="IC304" s="76"/>
      <c r="ID304" s="76"/>
      <c r="IE304" s="76"/>
      <c r="IF304" s="76"/>
      <c r="IG304" s="76"/>
      <c r="IH304" s="76"/>
      <c r="II304" s="76"/>
      <c r="IJ304" s="76"/>
      <c r="IK304" s="76"/>
      <c r="IL304" s="76"/>
      <c r="IM304" s="76"/>
      <c r="IN304" s="76"/>
      <c r="IO304" s="76"/>
      <c r="IP304" s="76"/>
      <c r="IQ304" s="76"/>
    </row>
    <row r="305" spans="1:251" s="77" customFormat="1" ht="26.1" customHeight="1" x14ac:dyDescent="0.25">
      <c r="A305" s="73"/>
      <c r="B305" s="48">
        <v>300</v>
      </c>
      <c r="C305" s="49" t="s">
        <v>311</v>
      </c>
      <c r="D305" s="49" t="s">
        <v>5</v>
      </c>
      <c r="E305" s="48">
        <v>30</v>
      </c>
      <c r="F305" s="74">
        <v>103.97</v>
      </c>
      <c r="G305" s="51">
        <f t="shared" si="4"/>
        <v>3119.1</v>
      </c>
      <c r="H305" s="55">
        <v>7197</v>
      </c>
      <c r="I305" s="55"/>
      <c r="J305" s="55"/>
      <c r="K305" s="82"/>
      <c r="L305" s="82"/>
      <c r="M305" s="82"/>
      <c r="N305" s="82"/>
      <c r="O305" s="82"/>
      <c r="P305" s="75"/>
      <c r="Q305" s="75"/>
      <c r="R305" s="75"/>
      <c r="S305" s="75"/>
      <c r="T305" s="75"/>
      <c r="U305" s="75"/>
      <c r="V305" s="75"/>
      <c r="W305" s="75"/>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c r="AX305" s="76"/>
      <c r="AY305" s="76"/>
      <c r="AZ305" s="76"/>
      <c r="BA305" s="76"/>
      <c r="BB305" s="76"/>
      <c r="BC305" s="76"/>
      <c r="BD305" s="76"/>
      <c r="BE305" s="76"/>
      <c r="BF305" s="76"/>
      <c r="BG305" s="76"/>
      <c r="BH305" s="76"/>
      <c r="BI305" s="76"/>
      <c r="BJ305" s="76"/>
      <c r="BK305" s="76"/>
      <c r="BL305" s="76"/>
      <c r="BM305" s="76"/>
      <c r="BN305" s="76"/>
      <c r="BO305" s="76"/>
      <c r="BP305" s="76"/>
      <c r="BQ305" s="76"/>
      <c r="BR305" s="76"/>
      <c r="BS305" s="76"/>
      <c r="BT305" s="76"/>
      <c r="BU305" s="76"/>
      <c r="BV305" s="76"/>
      <c r="BW305" s="76"/>
      <c r="BX305" s="76"/>
      <c r="BY305" s="76"/>
      <c r="BZ305" s="76"/>
      <c r="CA305" s="76"/>
      <c r="CB305" s="76"/>
      <c r="CC305" s="76"/>
      <c r="CD305" s="76"/>
      <c r="CE305" s="76"/>
      <c r="CF305" s="76"/>
      <c r="CG305" s="76"/>
      <c r="CH305" s="76"/>
      <c r="CI305" s="76"/>
      <c r="CJ305" s="76"/>
      <c r="CK305" s="76"/>
      <c r="CL305" s="76"/>
      <c r="CM305" s="76"/>
      <c r="CN305" s="76"/>
      <c r="CO305" s="76"/>
      <c r="CP305" s="76"/>
      <c r="CQ305" s="76"/>
      <c r="CR305" s="76"/>
      <c r="CS305" s="76"/>
      <c r="CT305" s="76"/>
      <c r="CU305" s="76"/>
      <c r="CV305" s="76"/>
      <c r="CW305" s="76"/>
      <c r="CX305" s="76"/>
      <c r="CY305" s="76"/>
      <c r="CZ305" s="76"/>
      <c r="DA305" s="76"/>
      <c r="DB305" s="76"/>
      <c r="DC305" s="76"/>
      <c r="DD305" s="76"/>
      <c r="DE305" s="76"/>
      <c r="DF305" s="76"/>
      <c r="DG305" s="76"/>
      <c r="DH305" s="76"/>
      <c r="DI305" s="76"/>
      <c r="DJ305" s="76"/>
      <c r="DK305" s="76"/>
      <c r="DL305" s="76"/>
      <c r="DM305" s="76"/>
      <c r="DN305" s="76"/>
      <c r="DO305" s="76"/>
      <c r="DP305" s="76"/>
      <c r="DQ305" s="76"/>
      <c r="DR305" s="76"/>
      <c r="DS305" s="76"/>
      <c r="DT305" s="76"/>
      <c r="DU305" s="76"/>
      <c r="DV305" s="76"/>
      <c r="DW305" s="76"/>
      <c r="DX305" s="76"/>
      <c r="DY305" s="76"/>
      <c r="DZ305" s="76"/>
      <c r="EA305" s="76"/>
      <c r="EB305" s="76"/>
      <c r="EC305" s="76"/>
      <c r="ED305" s="76"/>
      <c r="EE305" s="76"/>
      <c r="EF305" s="76"/>
      <c r="EG305" s="76"/>
      <c r="EH305" s="76"/>
      <c r="EI305" s="76"/>
      <c r="EJ305" s="76"/>
      <c r="EK305" s="76"/>
      <c r="EL305" s="76"/>
      <c r="EM305" s="76"/>
      <c r="EN305" s="76"/>
      <c r="EO305" s="76"/>
      <c r="EP305" s="76"/>
      <c r="EQ305" s="76"/>
      <c r="ER305" s="76"/>
      <c r="ES305" s="76"/>
      <c r="ET305" s="76"/>
      <c r="EU305" s="76"/>
      <c r="EV305" s="76"/>
      <c r="EW305" s="76"/>
      <c r="EX305" s="76"/>
      <c r="EY305" s="76"/>
      <c r="EZ305" s="76"/>
      <c r="FA305" s="76"/>
      <c r="FB305" s="76"/>
      <c r="FC305" s="76"/>
      <c r="FD305" s="76"/>
      <c r="FE305" s="76"/>
      <c r="FF305" s="76"/>
      <c r="FG305" s="76"/>
      <c r="FH305" s="76"/>
      <c r="FI305" s="76"/>
      <c r="FJ305" s="76"/>
      <c r="FK305" s="76"/>
      <c r="FL305" s="76"/>
      <c r="FM305" s="76"/>
      <c r="FN305" s="76"/>
      <c r="FO305" s="76"/>
      <c r="FP305" s="76"/>
      <c r="FQ305" s="76"/>
      <c r="FR305" s="76"/>
      <c r="FS305" s="76"/>
      <c r="FT305" s="76"/>
      <c r="FU305" s="76"/>
      <c r="FV305" s="76"/>
      <c r="FW305" s="76"/>
      <c r="FX305" s="76"/>
      <c r="FY305" s="76"/>
      <c r="FZ305" s="76"/>
      <c r="GA305" s="76"/>
      <c r="GB305" s="76"/>
      <c r="GC305" s="76"/>
      <c r="GD305" s="76"/>
      <c r="GE305" s="76"/>
      <c r="GF305" s="76"/>
      <c r="GG305" s="76"/>
      <c r="GH305" s="76"/>
      <c r="GI305" s="76"/>
      <c r="GJ305" s="76"/>
      <c r="GK305" s="76"/>
      <c r="GL305" s="76"/>
      <c r="GM305" s="76"/>
      <c r="GN305" s="76"/>
      <c r="GO305" s="76"/>
      <c r="GP305" s="76"/>
      <c r="GQ305" s="76"/>
      <c r="GR305" s="76"/>
      <c r="GS305" s="76"/>
      <c r="GT305" s="76"/>
      <c r="GU305" s="76"/>
      <c r="GV305" s="76"/>
      <c r="GW305" s="76"/>
      <c r="GX305" s="76"/>
      <c r="GY305" s="76"/>
      <c r="GZ305" s="76"/>
      <c r="HA305" s="76"/>
      <c r="HB305" s="76"/>
      <c r="HC305" s="76"/>
      <c r="HD305" s="76"/>
      <c r="HE305" s="76"/>
      <c r="HF305" s="76"/>
      <c r="HG305" s="76"/>
      <c r="HH305" s="76"/>
      <c r="HI305" s="76"/>
      <c r="HJ305" s="76"/>
      <c r="HK305" s="76"/>
      <c r="HL305" s="76"/>
      <c r="HM305" s="76"/>
      <c r="HN305" s="76"/>
      <c r="HO305" s="76"/>
      <c r="HP305" s="76"/>
      <c r="HQ305" s="76"/>
      <c r="HR305" s="76"/>
      <c r="HS305" s="76"/>
      <c r="HT305" s="76"/>
      <c r="HU305" s="76"/>
      <c r="HV305" s="76"/>
      <c r="HW305" s="76"/>
      <c r="HX305" s="76"/>
      <c r="HY305" s="76"/>
      <c r="HZ305" s="76"/>
      <c r="IA305" s="76"/>
      <c r="IB305" s="76"/>
      <c r="IC305" s="76"/>
      <c r="ID305" s="76"/>
      <c r="IE305" s="76"/>
      <c r="IF305" s="76"/>
      <c r="IG305" s="76"/>
      <c r="IH305" s="76"/>
      <c r="II305" s="76"/>
      <c r="IJ305" s="76"/>
      <c r="IK305" s="76"/>
      <c r="IL305" s="76"/>
      <c r="IM305" s="76"/>
      <c r="IN305" s="76"/>
      <c r="IO305" s="76"/>
      <c r="IP305" s="76"/>
      <c r="IQ305" s="76"/>
    </row>
    <row r="306" spans="1:251" s="77" customFormat="1" ht="26.1" customHeight="1" x14ac:dyDescent="0.25">
      <c r="A306" s="73"/>
      <c r="B306" s="48">
        <v>301</v>
      </c>
      <c r="C306" s="49" t="s">
        <v>312</v>
      </c>
      <c r="D306" s="49" t="s">
        <v>5</v>
      </c>
      <c r="E306" s="48">
        <v>30</v>
      </c>
      <c r="F306" s="74">
        <v>143.72</v>
      </c>
      <c r="G306" s="51">
        <f t="shared" si="4"/>
        <v>4311.6000000000004</v>
      </c>
      <c r="H306" s="55">
        <v>34402</v>
      </c>
      <c r="I306" s="55"/>
      <c r="J306" s="55"/>
      <c r="K306" s="82"/>
      <c r="L306" s="82"/>
      <c r="M306" s="82"/>
      <c r="N306" s="82"/>
      <c r="O306" s="82"/>
      <c r="P306" s="75"/>
      <c r="Q306" s="75"/>
      <c r="R306" s="75"/>
      <c r="S306" s="75"/>
      <c r="T306" s="75"/>
      <c r="U306" s="75"/>
      <c r="V306" s="75"/>
      <c r="W306" s="75"/>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76"/>
      <c r="CZ306" s="76"/>
      <c r="DA306" s="76"/>
      <c r="DB306" s="76"/>
      <c r="DC306" s="76"/>
      <c r="DD306" s="76"/>
      <c r="DE306" s="76"/>
      <c r="DF306" s="76"/>
      <c r="DG306" s="76"/>
      <c r="DH306" s="76"/>
      <c r="DI306" s="76"/>
      <c r="DJ306" s="76"/>
      <c r="DK306" s="76"/>
      <c r="DL306" s="76"/>
      <c r="DM306" s="76"/>
      <c r="DN306" s="76"/>
      <c r="DO306" s="76"/>
      <c r="DP306" s="76"/>
      <c r="DQ306" s="76"/>
      <c r="DR306" s="76"/>
      <c r="DS306" s="76"/>
      <c r="DT306" s="76"/>
      <c r="DU306" s="76"/>
      <c r="DV306" s="76"/>
      <c r="DW306" s="76"/>
      <c r="DX306" s="76"/>
      <c r="DY306" s="76"/>
      <c r="DZ306" s="76"/>
      <c r="EA306" s="76"/>
      <c r="EB306" s="76"/>
      <c r="EC306" s="76"/>
      <c r="ED306" s="76"/>
      <c r="EE306" s="76"/>
      <c r="EF306" s="76"/>
      <c r="EG306" s="76"/>
      <c r="EH306" s="76"/>
      <c r="EI306" s="76"/>
      <c r="EJ306" s="76"/>
      <c r="EK306" s="76"/>
      <c r="EL306" s="76"/>
      <c r="EM306" s="76"/>
      <c r="EN306" s="76"/>
      <c r="EO306" s="76"/>
      <c r="EP306" s="76"/>
      <c r="EQ306" s="76"/>
      <c r="ER306" s="76"/>
      <c r="ES306" s="76"/>
      <c r="ET306" s="76"/>
      <c r="EU306" s="76"/>
      <c r="EV306" s="76"/>
      <c r="EW306" s="76"/>
      <c r="EX306" s="76"/>
      <c r="EY306" s="76"/>
      <c r="EZ306" s="76"/>
      <c r="FA306" s="76"/>
      <c r="FB306" s="76"/>
      <c r="FC306" s="76"/>
      <c r="FD306" s="76"/>
      <c r="FE306" s="76"/>
      <c r="FF306" s="76"/>
      <c r="FG306" s="76"/>
      <c r="FH306" s="76"/>
      <c r="FI306" s="76"/>
      <c r="FJ306" s="76"/>
      <c r="FK306" s="76"/>
      <c r="FL306" s="76"/>
      <c r="FM306" s="76"/>
      <c r="FN306" s="76"/>
      <c r="FO306" s="76"/>
      <c r="FP306" s="76"/>
      <c r="FQ306" s="76"/>
      <c r="FR306" s="76"/>
      <c r="FS306" s="76"/>
      <c r="FT306" s="76"/>
      <c r="FU306" s="76"/>
      <c r="FV306" s="76"/>
      <c r="FW306" s="76"/>
      <c r="FX306" s="76"/>
      <c r="FY306" s="76"/>
      <c r="FZ306" s="76"/>
      <c r="GA306" s="76"/>
      <c r="GB306" s="76"/>
      <c r="GC306" s="76"/>
      <c r="GD306" s="76"/>
      <c r="GE306" s="76"/>
      <c r="GF306" s="76"/>
      <c r="GG306" s="76"/>
      <c r="GH306" s="76"/>
      <c r="GI306" s="76"/>
      <c r="GJ306" s="76"/>
      <c r="GK306" s="76"/>
      <c r="GL306" s="76"/>
      <c r="GM306" s="76"/>
      <c r="GN306" s="76"/>
      <c r="GO306" s="76"/>
      <c r="GP306" s="76"/>
      <c r="GQ306" s="76"/>
      <c r="GR306" s="76"/>
      <c r="GS306" s="76"/>
      <c r="GT306" s="76"/>
      <c r="GU306" s="76"/>
      <c r="GV306" s="76"/>
      <c r="GW306" s="76"/>
      <c r="GX306" s="76"/>
      <c r="GY306" s="76"/>
      <c r="GZ306" s="76"/>
      <c r="HA306" s="76"/>
      <c r="HB306" s="76"/>
      <c r="HC306" s="76"/>
      <c r="HD306" s="76"/>
      <c r="HE306" s="76"/>
      <c r="HF306" s="76"/>
      <c r="HG306" s="76"/>
      <c r="HH306" s="76"/>
      <c r="HI306" s="76"/>
      <c r="HJ306" s="76"/>
      <c r="HK306" s="76"/>
      <c r="HL306" s="76"/>
      <c r="HM306" s="76"/>
      <c r="HN306" s="76"/>
      <c r="HO306" s="76"/>
      <c r="HP306" s="76"/>
      <c r="HQ306" s="76"/>
      <c r="HR306" s="76"/>
      <c r="HS306" s="76"/>
      <c r="HT306" s="76"/>
      <c r="HU306" s="76"/>
      <c r="HV306" s="76"/>
      <c r="HW306" s="76"/>
      <c r="HX306" s="76"/>
      <c r="HY306" s="76"/>
      <c r="HZ306" s="76"/>
      <c r="IA306" s="76"/>
      <c r="IB306" s="76"/>
      <c r="IC306" s="76"/>
      <c r="ID306" s="76"/>
      <c r="IE306" s="76"/>
      <c r="IF306" s="76"/>
      <c r="IG306" s="76"/>
      <c r="IH306" s="76"/>
      <c r="II306" s="76"/>
      <c r="IJ306" s="76"/>
      <c r="IK306" s="76"/>
      <c r="IL306" s="76"/>
      <c r="IM306" s="76"/>
      <c r="IN306" s="76"/>
      <c r="IO306" s="76"/>
      <c r="IP306" s="76"/>
      <c r="IQ306" s="76"/>
    </row>
    <row r="307" spans="1:251" s="77" customFormat="1" ht="26.1" customHeight="1" x14ac:dyDescent="0.25">
      <c r="A307" s="73"/>
      <c r="B307" s="48">
        <v>302</v>
      </c>
      <c r="C307" s="49" t="s">
        <v>313</v>
      </c>
      <c r="D307" s="49" t="s">
        <v>5</v>
      </c>
      <c r="E307" s="48">
        <v>30</v>
      </c>
      <c r="F307" s="74">
        <v>206.21</v>
      </c>
      <c r="G307" s="51">
        <f t="shared" si="4"/>
        <v>6186.3</v>
      </c>
      <c r="H307" s="55">
        <v>34468</v>
      </c>
      <c r="I307" s="55"/>
      <c r="J307" s="55"/>
      <c r="K307" s="82"/>
      <c r="L307" s="82"/>
      <c r="M307" s="82"/>
      <c r="N307" s="82"/>
      <c r="O307" s="82"/>
      <c r="P307" s="75"/>
      <c r="Q307" s="75"/>
      <c r="R307" s="75"/>
      <c r="S307" s="75"/>
      <c r="T307" s="75"/>
      <c r="U307" s="75"/>
      <c r="V307" s="75"/>
      <c r="W307" s="75"/>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6"/>
      <c r="DJ307" s="76"/>
      <c r="DK307" s="76"/>
      <c r="DL307" s="76"/>
      <c r="DM307" s="76"/>
      <c r="DN307" s="76"/>
      <c r="DO307" s="76"/>
      <c r="DP307" s="76"/>
      <c r="DQ307" s="76"/>
      <c r="DR307" s="76"/>
      <c r="DS307" s="76"/>
      <c r="DT307" s="76"/>
      <c r="DU307" s="76"/>
      <c r="DV307" s="76"/>
      <c r="DW307" s="76"/>
      <c r="DX307" s="76"/>
      <c r="DY307" s="76"/>
      <c r="DZ307" s="76"/>
      <c r="EA307" s="76"/>
      <c r="EB307" s="76"/>
      <c r="EC307" s="76"/>
      <c r="ED307" s="76"/>
      <c r="EE307" s="76"/>
      <c r="EF307" s="76"/>
      <c r="EG307" s="76"/>
      <c r="EH307" s="76"/>
      <c r="EI307" s="76"/>
      <c r="EJ307" s="76"/>
      <c r="EK307" s="76"/>
      <c r="EL307" s="76"/>
      <c r="EM307" s="76"/>
      <c r="EN307" s="76"/>
      <c r="EO307" s="76"/>
      <c r="EP307" s="76"/>
      <c r="EQ307" s="76"/>
      <c r="ER307" s="76"/>
      <c r="ES307" s="76"/>
      <c r="ET307" s="76"/>
      <c r="EU307" s="76"/>
      <c r="EV307" s="76"/>
      <c r="EW307" s="76"/>
      <c r="EX307" s="76"/>
      <c r="EY307" s="76"/>
      <c r="EZ307" s="76"/>
      <c r="FA307" s="76"/>
      <c r="FB307" s="76"/>
      <c r="FC307" s="76"/>
      <c r="FD307" s="76"/>
      <c r="FE307" s="76"/>
      <c r="FF307" s="76"/>
      <c r="FG307" s="76"/>
      <c r="FH307" s="76"/>
      <c r="FI307" s="76"/>
      <c r="FJ307" s="76"/>
      <c r="FK307" s="76"/>
      <c r="FL307" s="76"/>
      <c r="FM307" s="76"/>
      <c r="FN307" s="76"/>
      <c r="FO307" s="76"/>
      <c r="FP307" s="76"/>
      <c r="FQ307" s="76"/>
      <c r="FR307" s="76"/>
      <c r="FS307" s="76"/>
      <c r="FT307" s="76"/>
      <c r="FU307" s="76"/>
      <c r="FV307" s="76"/>
      <c r="FW307" s="76"/>
      <c r="FX307" s="76"/>
      <c r="FY307" s="76"/>
      <c r="FZ307" s="76"/>
      <c r="GA307" s="76"/>
      <c r="GB307" s="76"/>
      <c r="GC307" s="76"/>
      <c r="GD307" s="76"/>
      <c r="GE307" s="76"/>
      <c r="GF307" s="76"/>
      <c r="GG307" s="76"/>
      <c r="GH307" s="76"/>
      <c r="GI307" s="76"/>
      <c r="GJ307" s="76"/>
      <c r="GK307" s="76"/>
      <c r="GL307" s="76"/>
      <c r="GM307" s="76"/>
      <c r="GN307" s="76"/>
      <c r="GO307" s="76"/>
      <c r="GP307" s="76"/>
      <c r="GQ307" s="76"/>
      <c r="GR307" s="76"/>
      <c r="GS307" s="76"/>
      <c r="GT307" s="76"/>
      <c r="GU307" s="76"/>
      <c r="GV307" s="76"/>
      <c r="GW307" s="76"/>
      <c r="GX307" s="76"/>
      <c r="GY307" s="76"/>
      <c r="GZ307" s="76"/>
      <c r="HA307" s="76"/>
      <c r="HB307" s="76"/>
      <c r="HC307" s="76"/>
      <c r="HD307" s="76"/>
      <c r="HE307" s="76"/>
      <c r="HF307" s="76"/>
      <c r="HG307" s="76"/>
      <c r="HH307" s="76"/>
      <c r="HI307" s="76"/>
      <c r="HJ307" s="76"/>
      <c r="HK307" s="76"/>
      <c r="HL307" s="76"/>
      <c r="HM307" s="76"/>
      <c r="HN307" s="76"/>
      <c r="HO307" s="76"/>
      <c r="HP307" s="76"/>
      <c r="HQ307" s="76"/>
      <c r="HR307" s="76"/>
      <c r="HS307" s="76"/>
      <c r="HT307" s="76"/>
      <c r="HU307" s="76"/>
      <c r="HV307" s="76"/>
      <c r="HW307" s="76"/>
      <c r="HX307" s="76"/>
      <c r="HY307" s="76"/>
      <c r="HZ307" s="76"/>
      <c r="IA307" s="76"/>
      <c r="IB307" s="76"/>
      <c r="IC307" s="76"/>
      <c r="ID307" s="76"/>
      <c r="IE307" s="76"/>
      <c r="IF307" s="76"/>
      <c r="IG307" s="76"/>
      <c r="IH307" s="76"/>
      <c r="II307" s="76"/>
      <c r="IJ307" s="76"/>
      <c r="IK307" s="76"/>
      <c r="IL307" s="76"/>
      <c r="IM307" s="76"/>
      <c r="IN307" s="76"/>
      <c r="IO307" s="76"/>
      <c r="IP307" s="76"/>
      <c r="IQ307" s="76"/>
    </row>
    <row r="308" spans="1:251" s="77" customFormat="1" ht="26.1" customHeight="1" x14ac:dyDescent="0.25">
      <c r="A308" s="73"/>
      <c r="B308" s="48">
        <v>303</v>
      </c>
      <c r="C308" s="49" t="s">
        <v>314</v>
      </c>
      <c r="D308" s="49" t="s">
        <v>5</v>
      </c>
      <c r="E308" s="48">
        <v>30</v>
      </c>
      <c r="F308" s="74">
        <v>636.79999999999995</v>
      </c>
      <c r="G308" s="51">
        <f t="shared" si="4"/>
        <v>19104</v>
      </c>
      <c r="H308" s="55">
        <v>7233</v>
      </c>
      <c r="I308" s="55"/>
      <c r="J308" s="55"/>
      <c r="K308" s="82"/>
      <c r="L308" s="82"/>
      <c r="M308" s="82"/>
      <c r="N308" s="82"/>
      <c r="O308" s="82"/>
      <c r="P308" s="75"/>
      <c r="Q308" s="75"/>
      <c r="R308" s="75"/>
      <c r="S308" s="75"/>
      <c r="T308" s="75"/>
      <c r="U308" s="75"/>
      <c r="V308" s="75"/>
      <c r="W308" s="75"/>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6"/>
      <c r="CY308" s="76"/>
      <c r="CZ308" s="76"/>
      <c r="DA308" s="76"/>
      <c r="DB308" s="76"/>
      <c r="DC308" s="76"/>
      <c r="DD308" s="76"/>
      <c r="DE308" s="76"/>
      <c r="DF308" s="76"/>
      <c r="DG308" s="76"/>
      <c r="DH308" s="76"/>
      <c r="DI308" s="76"/>
      <c r="DJ308" s="76"/>
      <c r="DK308" s="76"/>
      <c r="DL308" s="76"/>
      <c r="DM308" s="76"/>
      <c r="DN308" s="76"/>
      <c r="DO308" s="76"/>
      <c r="DP308" s="76"/>
      <c r="DQ308" s="76"/>
      <c r="DR308" s="76"/>
      <c r="DS308" s="76"/>
      <c r="DT308" s="76"/>
      <c r="DU308" s="76"/>
      <c r="DV308" s="76"/>
      <c r="DW308" s="76"/>
      <c r="DX308" s="76"/>
      <c r="DY308" s="76"/>
      <c r="DZ308" s="76"/>
      <c r="EA308" s="76"/>
      <c r="EB308" s="76"/>
      <c r="EC308" s="76"/>
      <c r="ED308" s="76"/>
      <c r="EE308" s="76"/>
      <c r="EF308" s="76"/>
      <c r="EG308" s="76"/>
      <c r="EH308" s="76"/>
      <c r="EI308" s="76"/>
      <c r="EJ308" s="76"/>
      <c r="EK308" s="76"/>
      <c r="EL308" s="76"/>
      <c r="EM308" s="76"/>
      <c r="EN308" s="76"/>
      <c r="EO308" s="76"/>
      <c r="EP308" s="76"/>
      <c r="EQ308" s="76"/>
      <c r="ER308" s="76"/>
      <c r="ES308" s="76"/>
      <c r="ET308" s="76"/>
      <c r="EU308" s="76"/>
      <c r="EV308" s="76"/>
      <c r="EW308" s="76"/>
      <c r="EX308" s="76"/>
      <c r="EY308" s="76"/>
      <c r="EZ308" s="76"/>
      <c r="FA308" s="76"/>
      <c r="FB308" s="76"/>
      <c r="FC308" s="76"/>
      <c r="FD308" s="76"/>
      <c r="FE308" s="76"/>
      <c r="FF308" s="76"/>
      <c r="FG308" s="76"/>
      <c r="FH308" s="76"/>
      <c r="FI308" s="76"/>
      <c r="FJ308" s="76"/>
      <c r="FK308" s="76"/>
      <c r="FL308" s="76"/>
      <c r="FM308" s="76"/>
      <c r="FN308" s="76"/>
      <c r="FO308" s="76"/>
      <c r="FP308" s="76"/>
      <c r="FQ308" s="76"/>
      <c r="FR308" s="76"/>
      <c r="FS308" s="76"/>
      <c r="FT308" s="76"/>
      <c r="FU308" s="76"/>
      <c r="FV308" s="76"/>
      <c r="FW308" s="76"/>
      <c r="FX308" s="76"/>
      <c r="FY308" s="76"/>
      <c r="FZ308" s="76"/>
      <c r="GA308" s="76"/>
      <c r="GB308" s="76"/>
      <c r="GC308" s="76"/>
      <c r="GD308" s="76"/>
      <c r="GE308" s="76"/>
      <c r="GF308" s="76"/>
      <c r="GG308" s="76"/>
      <c r="GH308" s="76"/>
      <c r="GI308" s="76"/>
      <c r="GJ308" s="76"/>
      <c r="GK308" s="76"/>
      <c r="GL308" s="76"/>
      <c r="GM308" s="76"/>
      <c r="GN308" s="76"/>
      <c r="GO308" s="76"/>
      <c r="GP308" s="76"/>
      <c r="GQ308" s="76"/>
      <c r="GR308" s="76"/>
      <c r="GS308" s="76"/>
      <c r="GT308" s="76"/>
      <c r="GU308" s="76"/>
      <c r="GV308" s="76"/>
      <c r="GW308" s="76"/>
      <c r="GX308" s="76"/>
      <c r="GY308" s="76"/>
      <c r="GZ308" s="76"/>
      <c r="HA308" s="76"/>
      <c r="HB308" s="76"/>
      <c r="HC308" s="76"/>
      <c r="HD308" s="76"/>
      <c r="HE308" s="76"/>
      <c r="HF308" s="76"/>
      <c r="HG308" s="76"/>
      <c r="HH308" s="76"/>
      <c r="HI308" s="76"/>
      <c r="HJ308" s="76"/>
      <c r="HK308" s="76"/>
      <c r="HL308" s="76"/>
      <c r="HM308" s="76"/>
      <c r="HN308" s="76"/>
      <c r="HO308" s="76"/>
      <c r="HP308" s="76"/>
      <c r="HQ308" s="76"/>
      <c r="HR308" s="76"/>
      <c r="HS308" s="76"/>
      <c r="HT308" s="76"/>
      <c r="HU308" s="76"/>
      <c r="HV308" s="76"/>
      <c r="HW308" s="76"/>
      <c r="HX308" s="76"/>
      <c r="HY308" s="76"/>
      <c r="HZ308" s="76"/>
      <c r="IA308" s="76"/>
      <c r="IB308" s="76"/>
      <c r="IC308" s="76"/>
      <c r="ID308" s="76"/>
      <c r="IE308" s="76"/>
      <c r="IF308" s="76"/>
      <c r="IG308" s="76"/>
      <c r="IH308" s="76"/>
      <c r="II308" s="76"/>
      <c r="IJ308" s="76"/>
      <c r="IK308" s="76"/>
      <c r="IL308" s="76"/>
      <c r="IM308" s="76"/>
      <c r="IN308" s="76"/>
      <c r="IO308" s="76"/>
      <c r="IP308" s="76"/>
      <c r="IQ308" s="76"/>
    </row>
    <row r="309" spans="1:251" s="77" customFormat="1" ht="26.1" customHeight="1" x14ac:dyDescent="0.25">
      <c r="A309" s="73"/>
      <c r="B309" s="48">
        <v>304</v>
      </c>
      <c r="C309" s="49" t="s">
        <v>315</v>
      </c>
      <c r="D309" s="49" t="s">
        <v>316</v>
      </c>
      <c r="E309" s="48">
        <v>10</v>
      </c>
      <c r="F309" s="74">
        <v>540</v>
      </c>
      <c r="G309" s="51">
        <f t="shared" si="4"/>
        <v>5400</v>
      </c>
      <c r="H309" s="55">
        <v>7266</v>
      </c>
      <c r="I309" s="55"/>
      <c r="J309" s="55"/>
      <c r="K309" s="83"/>
      <c r="L309" s="83"/>
      <c r="M309" s="83"/>
      <c r="N309" s="83"/>
      <c r="O309" s="83"/>
      <c r="P309" s="75"/>
      <c r="Q309" s="75"/>
      <c r="R309" s="75"/>
      <c r="S309" s="75"/>
      <c r="T309" s="75"/>
      <c r="U309" s="75"/>
      <c r="V309" s="75"/>
      <c r="W309" s="75"/>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c r="DH309" s="76"/>
      <c r="DI309" s="76"/>
      <c r="DJ309" s="76"/>
      <c r="DK309" s="76"/>
      <c r="DL309" s="76"/>
      <c r="DM309" s="76"/>
      <c r="DN309" s="76"/>
      <c r="DO309" s="76"/>
      <c r="DP309" s="76"/>
      <c r="DQ309" s="76"/>
      <c r="DR309" s="76"/>
      <c r="DS309" s="76"/>
      <c r="DT309" s="76"/>
      <c r="DU309" s="76"/>
      <c r="DV309" s="76"/>
      <c r="DW309" s="76"/>
      <c r="DX309" s="76"/>
      <c r="DY309" s="76"/>
      <c r="DZ309" s="76"/>
      <c r="EA309" s="76"/>
      <c r="EB309" s="76"/>
      <c r="EC309" s="76"/>
      <c r="ED309" s="76"/>
      <c r="EE309" s="76"/>
      <c r="EF309" s="76"/>
      <c r="EG309" s="76"/>
      <c r="EH309" s="76"/>
      <c r="EI309" s="76"/>
      <c r="EJ309" s="76"/>
      <c r="EK309" s="76"/>
      <c r="EL309" s="76"/>
      <c r="EM309" s="76"/>
      <c r="EN309" s="76"/>
      <c r="EO309" s="76"/>
      <c r="EP309" s="76"/>
      <c r="EQ309" s="76"/>
      <c r="ER309" s="76"/>
      <c r="ES309" s="76"/>
      <c r="ET309" s="76"/>
      <c r="EU309" s="76"/>
      <c r="EV309" s="76"/>
      <c r="EW309" s="76"/>
      <c r="EX309" s="76"/>
      <c r="EY309" s="76"/>
      <c r="EZ309" s="76"/>
      <c r="FA309" s="76"/>
      <c r="FB309" s="76"/>
      <c r="FC309" s="76"/>
      <c r="FD309" s="76"/>
      <c r="FE309" s="76"/>
      <c r="FF309" s="76"/>
      <c r="FG309" s="76"/>
      <c r="FH309" s="76"/>
      <c r="FI309" s="76"/>
      <c r="FJ309" s="76"/>
      <c r="FK309" s="76"/>
      <c r="FL309" s="76"/>
      <c r="FM309" s="76"/>
      <c r="FN309" s="76"/>
      <c r="FO309" s="76"/>
      <c r="FP309" s="76"/>
      <c r="FQ309" s="76"/>
      <c r="FR309" s="76"/>
      <c r="FS309" s="76"/>
      <c r="FT309" s="76"/>
      <c r="FU309" s="76"/>
      <c r="FV309" s="76"/>
      <c r="FW309" s="76"/>
      <c r="FX309" s="76"/>
      <c r="FY309" s="76"/>
      <c r="FZ309" s="76"/>
      <c r="GA309" s="76"/>
      <c r="GB309" s="76"/>
      <c r="GC309" s="76"/>
      <c r="GD309" s="76"/>
      <c r="GE309" s="76"/>
      <c r="GF309" s="76"/>
      <c r="GG309" s="76"/>
      <c r="GH309" s="76"/>
      <c r="GI309" s="76"/>
      <c r="GJ309" s="76"/>
      <c r="GK309" s="76"/>
      <c r="GL309" s="76"/>
      <c r="GM309" s="76"/>
      <c r="GN309" s="76"/>
      <c r="GO309" s="76"/>
      <c r="GP309" s="76"/>
      <c r="GQ309" s="76"/>
      <c r="GR309" s="76"/>
      <c r="GS309" s="76"/>
      <c r="GT309" s="76"/>
      <c r="GU309" s="76"/>
      <c r="GV309" s="76"/>
      <c r="GW309" s="76"/>
      <c r="GX309" s="76"/>
      <c r="GY309" s="76"/>
      <c r="GZ309" s="76"/>
      <c r="HA309" s="76"/>
      <c r="HB309" s="76"/>
      <c r="HC309" s="76"/>
      <c r="HD309" s="76"/>
      <c r="HE309" s="76"/>
      <c r="HF309" s="76"/>
      <c r="HG309" s="76"/>
      <c r="HH309" s="76"/>
      <c r="HI309" s="76"/>
      <c r="HJ309" s="76"/>
      <c r="HK309" s="76"/>
      <c r="HL309" s="76"/>
      <c r="HM309" s="76"/>
      <c r="HN309" s="76"/>
      <c r="HO309" s="76"/>
      <c r="HP309" s="76"/>
      <c r="HQ309" s="76"/>
      <c r="HR309" s="76"/>
      <c r="HS309" s="76"/>
      <c r="HT309" s="76"/>
      <c r="HU309" s="76"/>
      <c r="HV309" s="76"/>
      <c r="HW309" s="76"/>
      <c r="HX309" s="76"/>
      <c r="HY309" s="76"/>
      <c r="HZ309" s="76"/>
      <c r="IA309" s="76"/>
      <c r="IB309" s="76"/>
      <c r="IC309" s="76"/>
      <c r="ID309" s="76"/>
      <c r="IE309" s="76"/>
      <c r="IF309" s="76"/>
      <c r="IG309" s="76"/>
      <c r="IH309" s="76"/>
      <c r="II309" s="76"/>
      <c r="IJ309" s="76"/>
      <c r="IK309" s="76"/>
      <c r="IL309" s="76"/>
      <c r="IM309" s="76"/>
      <c r="IN309" s="76"/>
      <c r="IO309" s="76"/>
      <c r="IP309" s="76"/>
      <c r="IQ309" s="76"/>
    </row>
    <row r="310" spans="1:251" s="77" customFormat="1" ht="26.1" customHeight="1" x14ac:dyDescent="0.25">
      <c r="A310" s="73"/>
      <c r="B310" s="48">
        <v>305</v>
      </c>
      <c r="C310" s="49" t="s">
        <v>317</v>
      </c>
      <c r="D310" s="49" t="s">
        <v>5</v>
      </c>
      <c r="E310" s="48">
        <v>50</v>
      </c>
      <c r="F310" s="74">
        <v>161.61000000000001</v>
      </c>
      <c r="G310" s="51">
        <f t="shared" si="4"/>
        <v>8080.5000000000009</v>
      </c>
      <c r="H310" s="55">
        <v>36796</v>
      </c>
      <c r="I310" s="55"/>
      <c r="J310" s="55"/>
      <c r="K310" s="82"/>
      <c r="L310" s="82"/>
      <c r="M310" s="82"/>
      <c r="N310" s="82"/>
      <c r="O310" s="82"/>
      <c r="P310" s="75"/>
      <c r="Q310" s="75"/>
      <c r="R310" s="75"/>
      <c r="S310" s="75"/>
      <c r="T310" s="75"/>
      <c r="U310" s="75"/>
      <c r="V310" s="75"/>
      <c r="W310" s="75"/>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c r="AX310" s="76"/>
      <c r="AY310" s="76"/>
      <c r="AZ310" s="76"/>
      <c r="BA310" s="76"/>
      <c r="BB310" s="76"/>
      <c r="BC310" s="76"/>
      <c r="BD310" s="76"/>
      <c r="BE310" s="76"/>
      <c r="BF310" s="76"/>
      <c r="BG310" s="76"/>
      <c r="BH310" s="76"/>
      <c r="BI310" s="76"/>
      <c r="BJ310" s="76"/>
      <c r="BK310" s="76"/>
      <c r="BL310" s="76"/>
      <c r="BM310" s="76"/>
      <c r="BN310" s="76"/>
      <c r="BO310" s="76"/>
      <c r="BP310" s="76"/>
      <c r="BQ310" s="76"/>
      <c r="BR310" s="76"/>
      <c r="BS310" s="76"/>
      <c r="BT310" s="76"/>
      <c r="BU310" s="76"/>
      <c r="BV310" s="76"/>
      <c r="BW310" s="76"/>
      <c r="BX310" s="76"/>
      <c r="BY310" s="76"/>
      <c r="BZ310" s="76"/>
      <c r="CA310" s="76"/>
      <c r="CB310" s="76"/>
      <c r="CC310" s="76"/>
      <c r="CD310" s="76"/>
      <c r="CE310" s="76"/>
      <c r="CF310" s="76"/>
      <c r="CG310" s="76"/>
      <c r="CH310" s="76"/>
      <c r="CI310" s="76"/>
      <c r="CJ310" s="76"/>
      <c r="CK310" s="76"/>
      <c r="CL310" s="76"/>
      <c r="CM310" s="76"/>
      <c r="CN310" s="76"/>
      <c r="CO310" s="76"/>
      <c r="CP310" s="76"/>
      <c r="CQ310" s="76"/>
      <c r="CR310" s="76"/>
      <c r="CS310" s="76"/>
      <c r="CT310" s="76"/>
      <c r="CU310" s="76"/>
      <c r="CV310" s="76"/>
      <c r="CW310" s="76"/>
      <c r="CX310" s="76"/>
      <c r="CY310" s="76"/>
      <c r="CZ310" s="76"/>
      <c r="DA310" s="76"/>
      <c r="DB310" s="76"/>
      <c r="DC310" s="76"/>
      <c r="DD310" s="76"/>
      <c r="DE310" s="76"/>
      <c r="DF310" s="76"/>
      <c r="DG310" s="76"/>
      <c r="DH310" s="76"/>
      <c r="DI310" s="76"/>
      <c r="DJ310" s="76"/>
      <c r="DK310" s="76"/>
      <c r="DL310" s="76"/>
      <c r="DM310" s="76"/>
      <c r="DN310" s="76"/>
      <c r="DO310" s="76"/>
      <c r="DP310" s="76"/>
      <c r="DQ310" s="76"/>
      <c r="DR310" s="76"/>
      <c r="DS310" s="76"/>
      <c r="DT310" s="76"/>
      <c r="DU310" s="76"/>
      <c r="DV310" s="76"/>
      <c r="DW310" s="76"/>
      <c r="DX310" s="76"/>
      <c r="DY310" s="76"/>
      <c r="DZ310" s="76"/>
      <c r="EA310" s="76"/>
      <c r="EB310" s="76"/>
      <c r="EC310" s="76"/>
      <c r="ED310" s="76"/>
      <c r="EE310" s="76"/>
      <c r="EF310" s="76"/>
      <c r="EG310" s="76"/>
      <c r="EH310" s="76"/>
      <c r="EI310" s="76"/>
      <c r="EJ310" s="76"/>
      <c r="EK310" s="76"/>
      <c r="EL310" s="76"/>
      <c r="EM310" s="76"/>
      <c r="EN310" s="76"/>
      <c r="EO310" s="76"/>
      <c r="EP310" s="76"/>
      <c r="EQ310" s="76"/>
      <c r="ER310" s="76"/>
      <c r="ES310" s="76"/>
      <c r="ET310" s="76"/>
      <c r="EU310" s="76"/>
      <c r="EV310" s="76"/>
      <c r="EW310" s="76"/>
      <c r="EX310" s="76"/>
      <c r="EY310" s="76"/>
      <c r="EZ310" s="76"/>
      <c r="FA310" s="76"/>
      <c r="FB310" s="76"/>
      <c r="FC310" s="76"/>
      <c r="FD310" s="76"/>
      <c r="FE310" s="76"/>
      <c r="FF310" s="76"/>
      <c r="FG310" s="76"/>
      <c r="FH310" s="76"/>
      <c r="FI310" s="76"/>
      <c r="FJ310" s="76"/>
      <c r="FK310" s="76"/>
      <c r="FL310" s="76"/>
      <c r="FM310" s="76"/>
      <c r="FN310" s="76"/>
      <c r="FO310" s="76"/>
      <c r="FP310" s="76"/>
      <c r="FQ310" s="76"/>
      <c r="FR310" s="76"/>
      <c r="FS310" s="76"/>
      <c r="FT310" s="76"/>
      <c r="FU310" s="76"/>
      <c r="FV310" s="76"/>
      <c r="FW310" s="76"/>
      <c r="FX310" s="76"/>
      <c r="FY310" s="76"/>
      <c r="FZ310" s="76"/>
      <c r="GA310" s="76"/>
      <c r="GB310" s="76"/>
      <c r="GC310" s="76"/>
      <c r="GD310" s="76"/>
      <c r="GE310" s="76"/>
      <c r="GF310" s="76"/>
      <c r="GG310" s="76"/>
      <c r="GH310" s="76"/>
      <c r="GI310" s="76"/>
      <c r="GJ310" s="76"/>
      <c r="GK310" s="76"/>
      <c r="GL310" s="76"/>
      <c r="GM310" s="76"/>
      <c r="GN310" s="76"/>
      <c r="GO310" s="76"/>
      <c r="GP310" s="76"/>
      <c r="GQ310" s="76"/>
      <c r="GR310" s="76"/>
      <c r="GS310" s="76"/>
      <c r="GT310" s="76"/>
      <c r="GU310" s="76"/>
      <c r="GV310" s="76"/>
      <c r="GW310" s="76"/>
      <c r="GX310" s="76"/>
      <c r="GY310" s="76"/>
      <c r="GZ310" s="76"/>
      <c r="HA310" s="76"/>
      <c r="HB310" s="76"/>
      <c r="HC310" s="76"/>
      <c r="HD310" s="76"/>
      <c r="HE310" s="76"/>
      <c r="HF310" s="76"/>
      <c r="HG310" s="76"/>
      <c r="HH310" s="76"/>
      <c r="HI310" s="76"/>
      <c r="HJ310" s="76"/>
      <c r="HK310" s="76"/>
      <c r="HL310" s="76"/>
      <c r="HM310" s="76"/>
      <c r="HN310" s="76"/>
      <c r="HO310" s="76"/>
      <c r="HP310" s="76"/>
      <c r="HQ310" s="76"/>
      <c r="HR310" s="76"/>
      <c r="HS310" s="76"/>
      <c r="HT310" s="76"/>
      <c r="HU310" s="76"/>
      <c r="HV310" s="76"/>
      <c r="HW310" s="76"/>
      <c r="HX310" s="76"/>
      <c r="HY310" s="76"/>
      <c r="HZ310" s="76"/>
      <c r="IA310" s="76"/>
      <c r="IB310" s="76"/>
      <c r="IC310" s="76"/>
      <c r="ID310" s="76"/>
      <c r="IE310" s="76"/>
      <c r="IF310" s="76"/>
      <c r="IG310" s="76"/>
      <c r="IH310" s="76"/>
      <c r="II310" s="76"/>
      <c r="IJ310" s="76"/>
      <c r="IK310" s="76"/>
      <c r="IL310" s="76"/>
      <c r="IM310" s="76"/>
      <c r="IN310" s="76"/>
      <c r="IO310" s="76"/>
      <c r="IP310" s="76"/>
      <c r="IQ310" s="76"/>
    </row>
    <row r="311" spans="1:251" s="77" customFormat="1" ht="26.1" customHeight="1" x14ac:dyDescent="0.25">
      <c r="A311" s="73"/>
      <c r="B311" s="48">
        <v>306</v>
      </c>
      <c r="C311" s="49" t="s">
        <v>318</v>
      </c>
      <c r="D311" s="49" t="s">
        <v>5</v>
      </c>
      <c r="E311" s="48">
        <v>50</v>
      </c>
      <c r="F311" s="74">
        <v>83.26</v>
      </c>
      <c r="G311" s="51">
        <f t="shared" si="4"/>
        <v>4163</v>
      </c>
      <c r="H311" s="55">
        <v>36791</v>
      </c>
      <c r="I311" s="55"/>
      <c r="J311" s="55"/>
      <c r="K311" s="82"/>
      <c r="L311" s="82"/>
      <c r="M311" s="82"/>
      <c r="N311" s="82"/>
      <c r="O311" s="82"/>
      <c r="P311" s="75"/>
      <c r="Q311" s="75"/>
      <c r="R311" s="75"/>
      <c r="S311" s="75"/>
      <c r="T311" s="75"/>
      <c r="U311" s="75"/>
      <c r="V311" s="75"/>
      <c r="W311" s="75"/>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c r="AX311" s="76"/>
      <c r="AY311" s="76"/>
      <c r="AZ311" s="76"/>
      <c r="BA311" s="76"/>
      <c r="BB311" s="76"/>
      <c r="BC311" s="76"/>
      <c r="BD311" s="76"/>
      <c r="BE311" s="76"/>
      <c r="BF311" s="76"/>
      <c r="BG311" s="76"/>
      <c r="BH311" s="76"/>
      <c r="BI311" s="76"/>
      <c r="BJ311" s="76"/>
      <c r="BK311" s="76"/>
      <c r="BL311" s="76"/>
      <c r="BM311" s="76"/>
      <c r="BN311" s="76"/>
      <c r="BO311" s="76"/>
      <c r="BP311" s="76"/>
      <c r="BQ311" s="76"/>
      <c r="BR311" s="76"/>
      <c r="BS311" s="76"/>
      <c r="BT311" s="76"/>
      <c r="BU311" s="76"/>
      <c r="BV311" s="76"/>
      <c r="BW311" s="76"/>
      <c r="BX311" s="76"/>
      <c r="BY311" s="76"/>
      <c r="BZ311" s="76"/>
      <c r="CA311" s="76"/>
      <c r="CB311" s="76"/>
      <c r="CC311" s="76"/>
      <c r="CD311" s="76"/>
      <c r="CE311" s="76"/>
      <c r="CF311" s="76"/>
      <c r="CG311" s="76"/>
      <c r="CH311" s="76"/>
      <c r="CI311" s="76"/>
      <c r="CJ311" s="76"/>
      <c r="CK311" s="76"/>
      <c r="CL311" s="76"/>
      <c r="CM311" s="76"/>
      <c r="CN311" s="76"/>
      <c r="CO311" s="76"/>
      <c r="CP311" s="76"/>
      <c r="CQ311" s="76"/>
      <c r="CR311" s="76"/>
      <c r="CS311" s="76"/>
      <c r="CT311" s="76"/>
      <c r="CU311" s="76"/>
      <c r="CV311" s="76"/>
      <c r="CW311" s="76"/>
      <c r="CX311" s="76"/>
      <c r="CY311" s="76"/>
      <c r="CZ311" s="76"/>
      <c r="DA311" s="76"/>
      <c r="DB311" s="76"/>
      <c r="DC311" s="76"/>
      <c r="DD311" s="76"/>
      <c r="DE311" s="76"/>
      <c r="DF311" s="76"/>
      <c r="DG311" s="76"/>
      <c r="DH311" s="76"/>
      <c r="DI311" s="76"/>
      <c r="DJ311" s="76"/>
      <c r="DK311" s="76"/>
      <c r="DL311" s="76"/>
      <c r="DM311" s="76"/>
      <c r="DN311" s="76"/>
      <c r="DO311" s="76"/>
      <c r="DP311" s="76"/>
      <c r="DQ311" s="76"/>
      <c r="DR311" s="76"/>
      <c r="DS311" s="76"/>
      <c r="DT311" s="76"/>
      <c r="DU311" s="76"/>
      <c r="DV311" s="76"/>
      <c r="DW311" s="76"/>
      <c r="DX311" s="76"/>
      <c r="DY311" s="76"/>
      <c r="DZ311" s="76"/>
      <c r="EA311" s="76"/>
      <c r="EB311" s="76"/>
      <c r="EC311" s="76"/>
      <c r="ED311" s="76"/>
      <c r="EE311" s="76"/>
      <c r="EF311" s="76"/>
      <c r="EG311" s="76"/>
      <c r="EH311" s="76"/>
      <c r="EI311" s="76"/>
      <c r="EJ311" s="76"/>
      <c r="EK311" s="76"/>
      <c r="EL311" s="76"/>
      <c r="EM311" s="76"/>
      <c r="EN311" s="76"/>
      <c r="EO311" s="76"/>
      <c r="EP311" s="76"/>
      <c r="EQ311" s="76"/>
      <c r="ER311" s="76"/>
      <c r="ES311" s="76"/>
      <c r="ET311" s="76"/>
      <c r="EU311" s="76"/>
      <c r="EV311" s="76"/>
      <c r="EW311" s="76"/>
      <c r="EX311" s="76"/>
      <c r="EY311" s="76"/>
      <c r="EZ311" s="76"/>
      <c r="FA311" s="76"/>
      <c r="FB311" s="76"/>
      <c r="FC311" s="76"/>
      <c r="FD311" s="76"/>
      <c r="FE311" s="76"/>
      <c r="FF311" s="76"/>
      <c r="FG311" s="76"/>
      <c r="FH311" s="76"/>
      <c r="FI311" s="76"/>
      <c r="FJ311" s="76"/>
      <c r="FK311" s="76"/>
      <c r="FL311" s="76"/>
      <c r="FM311" s="76"/>
      <c r="FN311" s="76"/>
      <c r="FO311" s="76"/>
      <c r="FP311" s="76"/>
      <c r="FQ311" s="76"/>
      <c r="FR311" s="76"/>
      <c r="FS311" s="76"/>
      <c r="FT311" s="76"/>
      <c r="FU311" s="76"/>
      <c r="FV311" s="76"/>
      <c r="FW311" s="76"/>
      <c r="FX311" s="76"/>
      <c r="FY311" s="76"/>
      <c r="FZ311" s="76"/>
      <c r="GA311" s="76"/>
      <c r="GB311" s="76"/>
      <c r="GC311" s="76"/>
      <c r="GD311" s="76"/>
      <c r="GE311" s="76"/>
      <c r="GF311" s="76"/>
      <c r="GG311" s="76"/>
      <c r="GH311" s="76"/>
      <c r="GI311" s="76"/>
      <c r="GJ311" s="76"/>
      <c r="GK311" s="76"/>
      <c r="GL311" s="76"/>
      <c r="GM311" s="76"/>
      <c r="GN311" s="76"/>
      <c r="GO311" s="76"/>
      <c r="GP311" s="76"/>
      <c r="GQ311" s="76"/>
      <c r="GR311" s="76"/>
      <c r="GS311" s="76"/>
      <c r="GT311" s="76"/>
      <c r="GU311" s="76"/>
      <c r="GV311" s="76"/>
      <c r="GW311" s="76"/>
      <c r="GX311" s="76"/>
      <c r="GY311" s="76"/>
      <c r="GZ311" s="76"/>
      <c r="HA311" s="76"/>
      <c r="HB311" s="76"/>
      <c r="HC311" s="76"/>
      <c r="HD311" s="76"/>
      <c r="HE311" s="76"/>
      <c r="HF311" s="76"/>
      <c r="HG311" s="76"/>
      <c r="HH311" s="76"/>
      <c r="HI311" s="76"/>
      <c r="HJ311" s="76"/>
      <c r="HK311" s="76"/>
      <c r="HL311" s="76"/>
      <c r="HM311" s="76"/>
      <c r="HN311" s="76"/>
      <c r="HO311" s="76"/>
      <c r="HP311" s="76"/>
      <c r="HQ311" s="76"/>
      <c r="HR311" s="76"/>
      <c r="HS311" s="76"/>
      <c r="HT311" s="76"/>
      <c r="HU311" s="76"/>
      <c r="HV311" s="76"/>
      <c r="HW311" s="76"/>
      <c r="HX311" s="76"/>
      <c r="HY311" s="76"/>
      <c r="HZ311" s="76"/>
      <c r="IA311" s="76"/>
      <c r="IB311" s="76"/>
      <c r="IC311" s="76"/>
      <c r="ID311" s="76"/>
      <c r="IE311" s="76"/>
      <c r="IF311" s="76"/>
      <c r="IG311" s="76"/>
      <c r="IH311" s="76"/>
      <c r="II311" s="76"/>
      <c r="IJ311" s="76"/>
      <c r="IK311" s="76"/>
      <c r="IL311" s="76"/>
      <c r="IM311" s="76"/>
      <c r="IN311" s="76"/>
      <c r="IO311" s="76"/>
      <c r="IP311" s="76"/>
      <c r="IQ311" s="76"/>
    </row>
    <row r="312" spans="1:251" s="77" customFormat="1" ht="26.1" customHeight="1" x14ac:dyDescent="0.25">
      <c r="A312" s="73"/>
      <c r="B312" s="48">
        <v>307</v>
      </c>
      <c r="C312" s="49" t="s">
        <v>319</v>
      </c>
      <c r="D312" s="49" t="s">
        <v>5</v>
      </c>
      <c r="E312" s="48">
        <v>50</v>
      </c>
      <c r="F312" s="74">
        <v>159.16</v>
      </c>
      <c r="G312" s="51">
        <f t="shared" si="4"/>
        <v>7958</v>
      </c>
      <c r="H312" s="55">
        <v>36792</v>
      </c>
      <c r="I312" s="55"/>
      <c r="J312" s="55"/>
      <c r="K312" s="82"/>
      <c r="L312" s="82"/>
      <c r="M312" s="82"/>
      <c r="N312" s="82"/>
      <c r="O312" s="82"/>
      <c r="P312" s="75"/>
      <c r="Q312" s="75"/>
      <c r="R312" s="75"/>
      <c r="S312" s="75"/>
      <c r="T312" s="75"/>
      <c r="U312" s="75"/>
      <c r="V312" s="75"/>
      <c r="W312" s="75"/>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c r="AX312" s="76"/>
      <c r="AY312" s="76"/>
      <c r="AZ312" s="76"/>
      <c r="BA312" s="76"/>
      <c r="BB312" s="76"/>
      <c r="BC312" s="76"/>
      <c r="BD312" s="76"/>
      <c r="BE312" s="76"/>
      <c r="BF312" s="76"/>
      <c r="BG312" s="76"/>
      <c r="BH312" s="76"/>
      <c r="BI312" s="76"/>
      <c r="BJ312" s="76"/>
      <c r="BK312" s="76"/>
      <c r="BL312" s="76"/>
      <c r="BM312" s="76"/>
      <c r="BN312" s="76"/>
      <c r="BO312" s="76"/>
      <c r="BP312" s="76"/>
      <c r="BQ312" s="76"/>
      <c r="BR312" s="76"/>
      <c r="BS312" s="76"/>
      <c r="BT312" s="76"/>
      <c r="BU312" s="76"/>
      <c r="BV312" s="76"/>
      <c r="BW312" s="76"/>
      <c r="BX312" s="76"/>
      <c r="BY312" s="76"/>
      <c r="BZ312" s="76"/>
      <c r="CA312" s="76"/>
      <c r="CB312" s="76"/>
      <c r="CC312" s="76"/>
      <c r="CD312" s="76"/>
      <c r="CE312" s="76"/>
      <c r="CF312" s="76"/>
      <c r="CG312" s="76"/>
      <c r="CH312" s="76"/>
      <c r="CI312" s="76"/>
      <c r="CJ312" s="76"/>
      <c r="CK312" s="76"/>
      <c r="CL312" s="76"/>
      <c r="CM312" s="76"/>
      <c r="CN312" s="76"/>
      <c r="CO312" s="76"/>
      <c r="CP312" s="76"/>
      <c r="CQ312" s="76"/>
      <c r="CR312" s="76"/>
      <c r="CS312" s="76"/>
      <c r="CT312" s="76"/>
      <c r="CU312" s="76"/>
      <c r="CV312" s="76"/>
      <c r="CW312" s="76"/>
      <c r="CX312" s="76"/>
      <c r="CY312" s="76"/>
      <c r="CZ312" s="76"/>
      <c r="DA312" s="76"/>
      <c r="DB312" s="76"/>
      <c r="DC312" s="76"/>
      <c r="DD312" s="76"/>
      <c r="DE312" s="76"/>
      <c r="DF312" s="76"/>
      <c r="DG312" s="76"/>
      <c r="DH312" s="76"/>
      <c r="DI312" s="76"/>
      <c r="DJ312" s="76"/>
      <c r="DK312" s="76"/>
      <c r="DL312" s="76"/>
      <c r="DM312" s="76"/>
      <c r="DN312" s="76"/>
      <c r="DO312" s="76"/>
      <c r="DP312" s="76"/>
      <c r="DQ312" s="76"/>
      <c r="DR312" s="76"/>
      <c r="DS312" s="76"/>
      <c r="DT312" s="76"/>
      <c r="DU312" s="76"/>
      <c r="DV312" s="76"/>
      <c r="DW312" s="76"/>
      <c r="DX312" s="76"/>
      <c r="DY312" s="76"/>
      <c r="DZ312" s="76"/>
      <c r="EA312" s="76"/>
      <c r="EB312" s="76"/>
      <c r="EC312" s="76"/>
      <c r="ED312" s="76"/>
      <c r="EE312" s="76"/>
      <c r="EF312" s="76"/>
      <c r="EG312" s="76"/>
      <c r="EH312" s="76"/>
      <c r="EI312" s="76"/>
      <c r="EJ312" s="76"/>
      <c r="EK312" s="76"/>
      <c r="EL312" s="76"/>
      <c r="EM312" s="76"/>
      <c r="EN312" s="76"/>
      <c r="EO312" s="76"/>
      <c r="EP312" s="76"/>
      <c r="EQ312" s="76"/>
      <c r="ER312" s="76"/>
      <c r="ES312" s="76"/>
      <c r="ET312" s="76"/>
      <c r="EU312" s="76"/>
      <c r="EV312" s="76"/>
      <c r="EW312" s="76"/>
      <c r="EX312" s="76"/>
      <c r="EY312" s="76"/>
      <c r="EZ312" s="76"/>
      <c r="FA312" s="76"/>
      <c r="FB312" s="76"/>
      <c r="FC312" s="76"/>
      <c r="FD312" s="76"/>
      <c r="FE312" s="76"/>
      <c r="FF312" s="76"/>
      <c r="FG312" s="76"/>
      <c r="FH312" s="76"/>
      <c r="FI312" s="76"/>
      <c r="FJ312" s="76"/>
      <c r="FK312" s="76"/>
      <c r="FL312" s="76"/>
      <c r="FM312" s="76"/>
      <c r="FN312" s="76"/>
      <c r="FO312" s="76"/>
      <c r="FP312" s="76"/>
      <c r="FQ312" s="76"/>
      <c r="FR312" s="76"/>
      <c r="FS312" s="76"/>
      <c r="FT312" s="76"/>
      <c r="FU312" s="76"/>
      <c r="FV312" s="76"/>
      <c r="FW312" s="76"/>
      <c r="FX312" s="76"/>
      <c r="FY312" s="76"/>
      <c r="FZ312" s="76"/>
      <c r="GA312" s="76"/>
      <c r="GB312" s="76"/>
      <c r="GC312" s="76"/>
      <c r="GD312" s="76"/>
      <c r="GE312" s="76"/>
      <c r="GF312" s="76"/>
      <c r="GG312" s="76"/>
      <c r="GH312" s="76"/>
      <c r="GI312" s="76"/>
      <c r="GJ312" s="76"/>
      <c r="GK312" s="76"/>
      <c r="GL312" s="76"/>
      <c r="GM312" s="76"/>
      <c r="GN312" s="76"/>
      <c r="GO312" s="76"/>
      <c r="GP312" s="76"/>
      <c r="GQ312" s="76"/>
      <c r="GR312" s="76"/>
      <c r="GS312" s="76"/>
      <c r="GT312" s="76"/>
      <c r="GU312" s="76"/>
      <c r="GV312" s="76"/>
      <c r="GW312" s="76"/>
      <c r="GX312" s="76"/>
      <c r="GY312" s="76"/>
      <c r="GZ312" s="76"/>
      <c r="HA312" s="76"/>
      <c r="HB312" s="76"/>
      <c r="HC312" s="76"/>
      <c r="HD312" s="76"/>
      <c r="HE312" s="76"/>
      <c r="HF312" s="76"/>
      <c r="HG312" s="76"/>
      <c r="HH312" s="76"/>
      <c r="HI312" s="76"/>
      <c r="HJ312" s="76"/>
      <c r="HK312" s="76"/>
      <c r="HL312" s="76"/>
      <c r="HM312" s="76"/>
      <c r="HN312" s="76"/>
      <c r="HO312" s="76"/>
      <c r="HP312" s="76"/>
      <c r="HQ312" s="76"/>
      <c r="HR312" s="76"/>
      <c r="HS312" s="76"/>
      <c r="HT312" s="76"/>
      <c r="HU312" s="76"/>
      <c r="HV312" s="76"/>
      <c r="HW312" s="76"/>
      <c r="HX312" s="76"/>
      <c r="HY312" s="76"/>
      <c r="HZ312" s="76"/>
      <c r="IA312" s="76"/>
      <c r="IB312" s="76"/>
      <c r="IC312" s="76"/>
      <c r="ID312" s="76"/>
      <c r="IE312" s="76"/>
      <c r="IF312" s="76"/>
      <c r="IG312" s="76"/>
      <c r="IH312" s="76"/>
      <c r="II312" s="76"/>
      <c r="IJ312" s="76"/>
      <c r="IK312" s="76"/>
      <c r="IL312" s="76"/>
      <c r="IM312" s="76"/>
      <c r="IN312" s="76"/>
      <c r="IO312" s="76"/>
      <c r="IP312" s="76"/>
      <c r="IQ312" s="76"/>
    </row>
    <row r="313" spans="1:251" s="77" customFormat="1" ht="26.1" customHeight="1" x14ac:dyDescent="0.25">
      <c r="A313" s="73"/>
      <c r="B313" s="48">
        <v>308</v>
      </c>
      <c r="C313" s="49" t="s">
        <v>320</v>
      </c>
      <c r="D313" s="49" t="s">
        <v>5</v>
      </c>
      <c r="E313" s="48">
        <v>50</v>
      </c>
      <c r="F313" s="74">
        <v>93.17</v>
      </c>
      <c r="G313" s="51">
        <f t="shared" si="4"/>
        <v>4658.5</v>
      </c>
      <c r="H313" s="55">
        <v>11773</v>
      </c>
      <c r="I313" s="55"/>
      <c r="J313" s="55"/>
      <c r="K313" s="82"/>
      <c r="L313" s="82"/>
      <c r="M313" s="82"/>
      <c r="N313" s="82"/>
      <c r="O313" s="82"/>
      <c r="P313" s="75"/>
      <c r="Q313" s="75"/>
      <c r="R313" s="75"/>
      <c r="S313" s="75"/>
      <c r="T313" s="75"/>
      <c r="U313" s="75"/>
      <c r="V313" s="75"/>
      <c r="W313" s="75"/>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c r="AX313" s="76"/>
      <c r="AY313" s="76"/>
      <c r="AZ313" s="76"/>
      <c r="BA313" s="76"/>
      <c r="BB313" s="76"/>
      <c r="BC313" s="76"/>
      <c r="BD313" s="76"/>
      <c r="BE313" s="76"/>
      <c r="BF313" s="76"/>
      <c r="BG313" s="76"/>
      <c r="BH313" s="76"/>
      <c r="BI313" s="76"/>
      <c r="BJ313" s="76"/>
      <c r="BK313" s="76"/>
      <c r="BL313" s="76"/>
      <c r="BM313" s="76"/>
      <c r="BN313" s="76"/>
      <c r="BO313" s="76"/>
      <c r="BP313" s="76"/>
      <c r="BQ313" s="76"/>
      <c r="BR313" s="76"/>
      <c r="BS313" s="76"/>
      <c r="BT313" s="76"/>
      <c r="BU313" s="76"/>
      <c r="BV313" s="76"/>
      <c r="BW313" s="76"/>
      <c r="BX313" s="76"/>
      <c r="BY313" s="76"/>
      <c r="BZ313" s="76"/>
      <c r="CA313" s="76"/>
      <c r="CB313" s="76"/>
      <c r="CC313" s="76"/>
      <c r="CD313" s="76"/>
      <c r="CE313" s="76"/>
      <c r="CF313" s="76"/>
      <c r="CG313" s="76"/>
      <c r="CH313" s="76"/>
      <c r="CI313" s="76"/>
      <c r="CJ313" s="76"/>
      <c r="CK313" s="76"/>
      <c r="CL313" s="76"/>
      <c r="CM313" s="76"/>
      <c r="CN313" s="76"/>
      <c r="CO313" s="76"/>
      <c r="CP313" s="76"/>
      <c r="CQ313" s="76"/>
      <c r="CR313" s="76"/>
      <c r="CS313" s="76"/>
      <c r="CT313" s="76"/>
      <c r="CU313" s="76"/>
      <c r="CV313" s="76"/>
      <c r="CW313" s="76"/>
      <c r="CX313" s="76"/>
      <c r="CY313" s="76"/>
      <c r="CZ313" s="76"/>
      <c r="DA313" s="76"/>
      <c r="DB313" s="76"/>
      <c r="DC313" s="76"/>
      <c r="DD313" s="76"/>
      <c r="DE313" s="76"/>
      <c r="DF313" s="76"/>
      <c r="DG313" s="76"/>
      <c r="DH313" s="76"/>
      <c r="DI313" s="76"/>
      <c r="DJ313" s="76"/>
      <c r="DK313" s="76"/>
      <c r="DL313" s="76"/>
      <c r="DM313" s="76"/>
      <c r="DN313" s="76"/>
      <c r="DO313" s="76"/>
      <c r="DP313" s="76"/>
      <c r="DQ313" s="76"/>
      <c r="DR313" s="76"/>
      <c r="DS313" s="76"/>
      <c r="DT313" s="76"/>
      <c r="DU313" s="76"/>
      <c r="DV313" s="76"/>
      <c r="DW313" s="76"/>
      <c r="DX313" s="76"/>
      <c r="DY313" s="76"/>
      <c r="DZ313" s="76"/>
      <c r="EA313" s="76"/>
      <c r="EB313" s="76"/>
      <c r="EC313" s="76"/>
      <c r="ED313" s="76"/>
      <c r="EE313" s="76"/>
      <c r="EF313" s="76"/>
      <c r="EG313" s="76"/>
      <c r="EH313" s="76"/>
      <c r="EI313" s="76"/>
      <c r="EJ313" s="76"/>
      <c r="EK313" s="76"/>
      <c r="EL313" s="76"/>
      <c r="EM313" s="76"/>
      <c r="EN313" s="76"/>
      <c r="EO313" s="76"/>
      <c r="EP313" s="76"/>
      <c r="EQ313" s="76"/>
      <c r="ER313" s="76"/>
      <c r="ES313" s="76"/>
      <c r="ET313" s="76"/>
      <c r="EU313" s="76"/>
      <c r="EV313" s="76"/>
      <c r="EW313" s="76"/>
      <c r="EX313" s="76"/>
      <c r="EY313" s="76"/>
      <c r="EZ313" s="76"/>
      <c r="FA313" s="76"/>
      <c r="FB313" s="76"/>
      <c r="FC313" s="76"/>
      <c r="FD313" s="76"/>
      <c r="FE313" s="76"/>
      <c r="FF313" s="76"/>
      <c r="FG313" s="76"/>
      <c r="FH313" s="76"/>
      <c r="FI313" s="76"/>
      <c r="FJ313" s="76"/>
      <c r="FK313" s="76"/>
      <c r="FL313" s="76"/>
      <c r="FM313" s="76"/>
      <c r="FN313" s="76"/>
      <c r="FO313" s="76"/>
      <c r="FP313" s="76"/>
      <c r="FQ313" s="76"/>
      <c r="FR313" s="76"/>
      <c r="FS313" s="76"/>
      <c r="FT313" s="76"/>
      <c r="FU313" s="76"/>
      <c r="FV313" s="76"/>
      <c r="FW313" s="76"/>
      <c r="FX313" s="76"/>
      <c r="FY313" s="76"/>
      <c r="FZ313" s="76"/>
      <c r="GA313" s="76"/>
      <c r="GB313" s="76"/>
      <c r="GC313" s="76"/>
      <c r="GD313" s="76"/>
      <c r="GE313" s="76"/>
      <c r="GF313" s="76"/>
      <c r="GG313" s="76"/>
      <c r="GH313" s="76"/>
      <c r="GI313" s="76"/>
      <c r="GJ313" s="76"/>
      <c r="GK313" s="76"/>
      <c r="GL313" s="76"/>
      <c r="GM313" s="76"/>
      <c r="GN313" s="76"/>
      <c r="GO313" s="76"/>
      <c r="GP313" s="76"/>
      <c r="GQ313" s="76"/>
      <c r="GR313" s="76"/>
      <c r="GS313" s="76"/>
      <c r="GT313" s="76"/>
      <c r="GU313" s="76"/>
      <c r="GV313" s="76"/>
      <c r="GW313" s="76"/>
      <c r="GX313" s="76"/>
      <c r="GY313" s="76"/>
      <c r="GZ313" s="76"/>
      <c r="HA313" s="76"/>
      <c r="HB313" s="76"/>
      <c r="HC313" s="76"/>
      <c r="HD313" s="76"/>
      <c r="HE313" s="76"/>
      <c r="HF313" s="76"/>
      <c r="HG313" s="76"/>
      <c r="HH313" s="76"/>
      <c r="HI313" s="76"/>
      <c r="HJ313" s="76"/>
      <c r="HK313" s="76"/>
      <c r="HL313" s="76"/>
      <c r="HM313" s="76"/>
      <c r="HN313" s="76"/>
      <c r="HO313" s="76"/>
      <c r="HP313" s="76"/>
      <c r="HQ313" s="76"/>
      <c r="HR313" s="76"/>
      <c r="HS313" s="76"/>
      <c r="HT313" s="76"/>
      <c r="HU313" s="76"/>
      <c r="HV313" s="76"/>
      <c r="HW313" s="76"/>
      <c r="HX313" s="76"/>
      <c r="HY313" s="76"/>
      <c r="HZ313" s="76"/>
      <c r="IA313" s="76"/>
      <c r="IB313" s="76"/>
      <c r="IC313" s="76"/>
      <c r="ID313" s="76"/>
      <c r="IE313" s="76"/>
      <c r="IF313" s="76"/>
      <c r="IG313" s="76"/>
      <c r="IH313" s="76"/>
      <c r="II313" s="76"/>
      <c r="IJ313" s="76"/>
      <c r="IK313" s="76"/>
      <c r="IL313" s="76"/>
      <c r="IM313" s="76"/>
      <c r="IN313" s="76"/>
      <c r="IO313" s="76"/>
      <c r="IP313" s="76"/>
      <c r="IQ313" s="76"/>
    </row>
    <row r="314" spans="1:251" s="77" customFormat="1" ht="26.1" customHeight="1" x14ac:dyDescent="0.25">
      <c r="A314" s="73"/>
      <c r="B314" s="48">
        <v>309</v>
      </c>
      <c r="C314" s="49" t="s">
        <v>321</v>
      </c>
      <c r="D314" s="49" t="s">
        <v>5</v>
      </c>
      <c r="E314" s="48">
        <v>50</v>
      </c>
      <c r="F314" s="74">
        <v>48.4</v>
      </c>
      <c r="G314" s="51">
        <f t="shared" si="4"/>
        <v>2420</v>
      </c>
      <c r="H314" s="55">
        <v>13415</v>
      </c>
      <c r="I314" s="55"/>
      <c r="J314" s="55"/>
      <c r="K314" s="82"/>
      <c r="L314" s="82"/>
      <c r="M314" s="82"/>
      <c r="N314" s="82"/>
      <c r="O314" s="82"/>
      <c r="P314" s="75"/>
      <c r="Q314" s="75"/>
      <c r="R314" s="75"/>
      <c r="S314" s="75"/>
      <c r="T314" s="75"/>
      <c r="U314" s="75"/>
      <c r="V314" s="75"/>
      <c r="W314" s="75"/>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c r="AX314" s="76"/>
      <c r="AY314" s="76"/>
      <c r="AZ314" s="76"/>
      <c r="BA314" s="76"/>
      <c r="BB314" s="76"/>
      <c r="BC314" s="76"/>
      <c r="BD314" s="76"/>
      <c r="BE314" s="76"/>
      <c r="BF314" s="76"/>
      <c r="BG314" s="76"/>
      <c r="BH314" s="76"/>
      <c r="BI314" s="76"/>
      <c r="BJ314" s="76"/>
      <c r="BK314" s="76"/>
      <c r="BL314" s="76"/>
      <c r="BM314" s="76"/>
      <c r="BN314" s="76"/>
      <c r="BO314" s="76"/>
      <c r="BP314" s="76"/>
      <c r="BQ314" s="76"/>
      <c r="BR314" s="76"/>
      <c r="BS314" s="76"/>
      <c r="BT314" s="76"/>
      <c r="BU314" s="76"/>
      <c r="BV314" s="76"/>
      <c r="BW314" s="76"/>
      <c r="BX314" s="76"/>
      <c r="BY314" s="76"/>
      <c r="BZ314" s="76"/>
      <c r="CA314" s="76"/>
      <c r="CB314" s="76"/>
      <c r="CC314" s="76"/>
      <c r="CD314" s="76"/>
      <c r="CE314" s="76"/>
      <c r="CF314" s="76"/>
      <c r="CG314" s="76"/>
      <c r="CH314" s="76"/>
      <c r="CI314" s="76"/>
      <c r="CJ314" s="76"/>
      <c r="CK314" s="76"/>
      <c r="CL314" s="76"/>
      <c r="CM314" s="76"/>
      <c r="CN314" s="76"/>
      <c r="CO314" s="76"/>
      <c r="CP314" s="76"/>
      <c r="CQ314" s="76"/>
      <c r="CR314" s="76"/>
      <c r="CS314" s="76"/>
      <c r="CT314" s="76"/>
      <c r="CU314" s="76"/>
      <c r="CV314" s="76"/>
      <c r="CW314" s="76"/>
      <c r="CX314" s="76"/>
      <c r="CY314" s="76"/>
      <c r="CZ314" s="76"/>
      <c r="DA314" s="76"/>
      <c r="DB314" s="76"/>
      <c r="DC314" s="76"/>
      <c r="DD314" s="76"/>
      <c r="DE314" s="76"/>
      <c r="DF314" s="76"/>
      <c r="DG314" s="76"/>
      <c r="DH314" s="76"/>
      <c r="DI314" s="76"/>
      <c r="DJ314" s="76"/>
      <c r="DK314" s="76"/>
      <c r="DL314" s="76"/>
      <c r="DM314" s="76"/>
      <c r="DN314" s="76"/>
      <c r="DO314" s="76"/>
      <c r="DP314" s="76"/>
      <c r="DQ314" s="76"/>
      <c r="DR314" s="76"/>
      <c r="DS314" s="76"/>
      <c r="DT314" s="76"/>
      <c r="DU314" s="76"/>
      <c r="DV314" s="76"/>
      <c r="DW314" s="76"/>
      <c r="DX314" s="76"/>
      <c r="DY314" s="76"/>
      <c r="DZ314" s="76"/>
      <c r="EA314" s="76"/>
      <c r="EB314" s="76"/>
      <c r="EC314" s="76"/>
      <c r="ED314" s="76"/>
      <c r="EE314" s="76"/>
      <c r="EF314" s="76"/>
      <c r="EG314" s="76"/>
      <c r="EH314" s="76"/>
      <c r="EI314" s="76"/>
      <c r="EJ314" s="76"/>
      <c r="EK314" s="76"/>
      <c r="EL314" s="76"/>
      <c r="EM314" s="76"/>
      <c r="EN314" s="76"/>
      <c r="EO314" s="76"/>
      <c r="EP314" s="76"/>
      <c r="EQ314" s="76"/>
      <c r="ER314" s="76"/>
      <c r="ES314" s="76"/>
      <c r="ET314" s="76"/>
      <c r="EU314" s="76"/>
      <c r="EV314" s="76"/>
      <c r="EW314" s="76"/>
      <c r="EX314" s="76"/>
      <c r="EY314" s="76"/>
      <c r="EZ314" s="76"/>
      <c r="FA314" s="76"/>
      <c r="FB314" s="76"/>
      <c r="FC314" s="76"/>
      <c r="FD314" s="76"/>
      <c r="FE314" s="76"/>
      <c r="FF314" s="76"/>
      <c r="FG314" s="76"/>
      <c r="FH314" s="76"/>
      <c r="FI314" s="76"/>
      <c r="FJ314" s="76"/>
      <c r="FK314" s="76"/>
      <c r="FL314" s="76"/>
      <c r="FM314" s="76"/>
      <c r="FN314" s="76"/>
      <c r="FO314" s="76"/>
      <c r="FP314" s="76"/>
      <c r="FQ314" s="76"/>
      <c r="FR314" s="76"/>
      <c r="FS314" s="76"/>
      <c r="FT314" s="76"/>
      <c r="FU314" s="76"/>
      <c r="FV314" s="76"/>
      <c r="FW314" s="76"/>
      <c r="FX314" s="76"/>
      <c r="FY314" s="76"/>
      <c r="FZ314" s="76"/>
      <c r="GA314" s="76"/>
      <c r="GB314" s="76"/>
      <c r="GC314" s="76"/>
      <c r="GD314" s="76"/>
      <c r="GE314" s="76"/>
      <c r="GF314" s="76"/>
      <c r="GG314" s="76"/>
      <c r="GH314" s="76"/>
      <c r="GI314" s="76"/>
      <c r="GJ314" s="76"/>
      <c r="GK314" s="76"/>
      <c r="GL314" s="76"/>
      <c r="GM314" s="76"/>
      <c r="GN314" s="76"/>
      <c r="GO314" s="76"/>
      <c r="GP314" s="76"/>
      <c r="GQ314" s="76"/>
      <c r="GR314" s="76"/>
      <c r="GS314" s="76"/>
      <c r="GT314" s="76"/>
      <c r="GU314" s="76"/>
      <c r="GV314" s="76"/>
      <c r="GW314" s="76"/>
      <c r="GX314" s="76"/>
      <c r="GY314" s="76"/>
      <c r="GZ314" s="76"/>
      <c r="HA314" s="76"/>
      <c r="HB314" s="76"/>
      <c r="HC314" s="76"/>
      <c r="HD314" s="76"/>
      <c r="HE314" s="76"/>
      <c r="HF314" s="76"/>
      <c r="HG314" s="76"/>
      <c r="HH314" s="76"/>
      <c r="HI314" s="76"/>
      <c r="HJ314" s="76"/>
      <c r="HK314" s="76"/>
      <c r="HL314" s="76"/>
      <c r="HM314" s="76"/>
      <c r="HN314" s="76"/>
      <c r="HO314" s="76"/>
      <c r="HP314" s="76"/>
      <c r="HQ314" s="76"/>
      <c r="HR314" s="76"/>
      <c r="HS314" s="76"/>
      <c r="HT314" s="76"/>
      <c r="HU314" s="76"/>
      <c r="HV314" s="76"/>
      <c r="HW314" s="76"/>
      <c r="HX314" s="76"/>
      <c r="HY314" s="76"/>
      <c r="HZ314" s="76"/>
      <c r="IA314" s="76"/>
      <c r="IB314" s="76"/>
      <c r="IC314" s="76"/>
      <c r="ID314" s="76"/>
      <c r="IE314" s="76"/>
      <c r="IF314" s="76"/>
      <c r="IG314" s="76"/>
      <c r="IH314" s="76"/>
      <c r="II314" s="76"/>
      <c r="IJ314" s="76"/>
      <c r="IK314" s="76"/>
      <c r="IL314" s="76"/>
      <c r="IM314" s="76"/>
      <c r="IN314" s="76"/>
      <c r="IO314" s="76"/>
      <c r="IP314" s="76"/>
      <c r="IQ314" s="76"/>
    </row>
    <row r="315" spans="1:251" s="77" customFormat="1" ht="26.1" customHeight="1" x14ac:dyDescent="0.25">
      <c r="A315" s="73"/>
      <c r="B315" s="48">
        <v>310</v>
      </c>
      <c r="C315" s="49" t="s">
        <v>322</v>
      </c>
      <c r="D315" s="49" t="s">
        <v>5</v>
      </c>
      <c r="E315" s="48">
        <v>50</v>
      </c>
      <c r="F315" s="74">
        <v>40.18</v>
      </c>
      <c r="G315" s="51">
        <f t="shared" si="4"/>
        <v>2009</v>
      </c>
      <c r="H315" s="55">
        <v>13984</v>
      </c>
      <c r="I315" s="55"/>
      <c r="J315" s="55"/>
      <c r="K315" s="82"/>
      <c r="L315" s="82"/>
      <c r="M315" s="82"/>
      <c r="N315" s="82"/>
      <c r="O315" s="82"/>
      <c r="P315" s="75"/>
      <c r="Q315" s="75"/>
      <c r="R315" s="75"/>
      <c r="S315" s="75"/>
      <c r="T315" s="75"/>
      <c r="U315" s="75"/>
      <c r="V315" s="75"/>
      <c r="W315" s="75"/>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6"/>
      <c r="BU315" s="76"/>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6"/>
      <c r="DJ315" s="76"/>
      <c r="DK315" s="76"/>
      <c r="DL315" s="76"/>
      <c r="DM315" s="76"/>
      <c r="DN315" s="76"/>
      <c r="DO315" s="76"/>
      <c r="DP315" s="76"/>
      <c r="DQ315" s="76"/>
      <c r="DR315" s="76"/>
      <c r="DS315" s="76"/>
      <c r="DT315" s="76"/>
      <c r="DU315" s="76"/>
      <c r="DV315" s="76"/>
      <c r="DW315" s="76"/>
      <c r="DX315" s="76"/>
      <c r="DY315" s="76"/>
      <c r="DZ315" s="76"/>
      <c r="EA315" s="76"/>
      <c r="EB315" s="76"/>
      <c r="EC315" s="76"/>
      <c r="ED315" s="76"/>
      <c r="EE315" s="76"/>
      <c r="EF315" s="76"/>
      <c r="EG315" s="76"/>
      <c r="EH315" s="76"/>
      <c r="EI315" s="76"/>
      <c r="EJ315" s="76"/>
      <c r="EK315" s="76"/>
      <c r="EL315" s="76"/>
      <c r="EM315" s="76"/>
      <c r="EN315" s="76"/>
      <c r="EO315" s="76"/>
      <c r="EP315" s="76"/>
      <c r="EQ315" s="76"/>
      <c r="ER315" s="76"/>
      <c r="ES315" s="76"/>
      <c r="ET315" s="76"/>
      <c r="EU315" s="76"/>
      <c r="EV315" s="76"/>
      <c r="EW315" s="76"/>
      <c r="EX315" s="76"/>
      <c r="EY315" s="76"/>
      <c r="EZ315" s="76"/>
      <c r="FA315" s="76"/>
      <c r="FB315" s="76"/>
      <c r="FC315" s="76"/>
      <c r="FD315" s="76"/>
      <c r="FE315" s="76"/>
      <c r="FF315" s="76"/>
      <c r="FG315" s="76"/>
      <c r="FH315" s="76"/>
      <c r="FI315" s="76"/>
      <c r="FJ315" s="76"/>
      <c r="FK315" s="76"/>
      <c r="FL315" s="76"/>
      <c r="FM315" s="76"/>
      <c r="FN315" s="76"/>
      <c r="FO315" s="76"/>
      <c r="FP315" s="76"/>
      <c r="FQ315" s="76"/>
      <c r="FR315" s="76"/>
      <c r="FS315" s="76"/>
      <c r="FT315" s="76"/>
      <c r="FU315" s="76"/>
      <c r="FV315" s="76"/>
      <c r="FW315" s="76"/>
      <c r="FX315" s="76"/>
      <c r="FY315" s="76"/>
      <c r="FZ315" s="76"/>
      <c r="GA315" s="76"/>
      <c r="GB315" s="76"/>
      <c r="GC315" s="76"/>
      <c r="GD315" s="76"/>
      <c r="GE315" s="76"/>
      <c r="GF315" s="76"/>
      <c r="GG315" s="76"/>
      <c r="GH315" s="76"/>
      <c r="GI315" s="76"/>
      <c r="GJ315" s="76"/>
      <c r="GK315" s="76"/>
      <c r="GL315" s="76"/>
      <c r="GM315" s="76"/>
      <c r="GN315" s="76"/>
      <c r="GO315" s="76"/>
      <c r="GP315" s="76"/>
      <c r="GQ315" s="76"/>
      <c r="GR315" s="76"/>
      <c r="GS315" s="76"/>
      <c r="GT315" s="76"/>
      <c r="GU315" s="76"/>
      <c r="GV315" s="76"/>
      <c r="GW315" s="76"/>
      <c r="GX315" s="76"/>
      <c r="GY315" s="76"/>
      <c r="GZ315" s="76"/>
      <c r="HA315" s="76"/>
      <c r="HB315" s="76"/>
      <c r="HC315" s="76"/>
      <c r="HD315" s="76"/>
      <c r="HE315" s="76"/>
      <c r="HF315" s="76"/>
      <c r="HG315" s="76"/>
      <c r="HH315" s="76"/>
      <c r="HI315" s="76"/>
      <c r="HJ315" s="76"/>
      <c r="HK315" s="76"/>
      <c r="HL315" s="76"/>
      <c r="HM315" s="76"/>
      <c r="HN315" s="76"/>
      <c r="HO315" s="76"/>
      <c r="HP315" s="76"/>
      <c r="HQ315" s="76"/>
      <c r="HR315" s="76"/>
      <c r="HS315" s="76"/>
      <c r="HT315" s="76"/>
      <c r="HU315" s="76"/>
      <c r="HV315" s="76"/>
      <c r="HW315" s="76"/>
      <c r="HX315" s="76"/>
      <c r="HY315" s="76"/>
      <c r="HZ315" s="76"/>
      <c r="IA315" s="76"/>
      <c r="IB315" s="76"/>
      <c r="IC315" s="76"/>
      <c r="ID315" s="76"/>
      <c r="IE315" s="76"/>
      <c r="IF315" s="76"/>
      <c r="IG315" s="76"/>
      <c r="IH315" s="76"/>
      <c r="II315" s="76"/>
      <c r="IJ315" s="76"/>
      <c r="IK315" s="76"/>
      <c r="IL315" s="76"/>
      <c r="IM315" s="76"/>
      <c r="IN315" s="76"/>
      <c r="IO315" s="76"/>
      <c r="IP315" s="76"/>
      <c r="IQ315" s="76"/>
    </row>
    <row r="316" spans="1:251" s="77" customFormat="1" ht="26.1" customHeight="1" x14ac:dyDescent="0.25">
      <c r="A316" s="73"/>
      <c r="B316" s="48">
        <v>311</v>
      </c>
      <c r="C316" s="49" t="s">
        <v>323</v>
      </c>
      <c r="D316" s="49" t="s">
        <v>5</v>
      </c>
      <c r="E316" s="48">
        <v>30</v>
      </c>
      <c r="F316" s="74">
        <v>204.52</v>
      </c>
      <c r="G316" s="51">
        <f t="shared" si="4"/>
        <v>6135.6</v>
      </c>
      <c r="H316" s="55">
        <v>21112</v>
      </c>
      <c r="I316" s="55"/>
      <c r="J316" s="55"/>
      <c r="K316" s="82"/>
      <c r="L316" s="82"/>
      <c r="M316" s="82"/>
      <c r="N316" s="82"/>
      <c r="O316" s="82"/>
      <c r="P316" s="75"/>
      <c r="Q316" s="75"/>
      <c r="R316" s="75"/>
      <c r="S316" s="75"/>
      <c r="T316" s="75"/>
      <c r="U316" s="75"/>
      <c r="V316" s="75"/>
      <c r="W316" s="75"/>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c r="AX316" s="76"/>
      <c r="AY316" s="76"/>
      <c r="AZ316" s="76"/>
      <c r="BA316" s="76"/>
      <c r="BB316" s="76"/>
      <c r="BC316" s="76"/>
      <c r="BD316" s="76"/>
      <c r="BE316" s="76"/>
      <c r="BF316" s="76"/>
      <c r="BG316" s="76"/>
      <c r="BH316" s="76"/>
      <c r="BI316" s="76"/>
      <c r="BJ316" s="76"/>
      <c r="BK316" s="76"/>
      <c r="BL316" s="76"/>
      <c r="BM316" s="76"/>
      <c r="BN316" s="76"/>
      <c r="BO316" s="76"/>
      <c r="BP316" s="76"/>
      <c r="BQ316" s="76"/>
      <c r="BR316" s="76"/>
      <c r="BS316" s="76"/>
      <c r="BT316" s="76"/>
      <c r="BU316" s="76"/>
      <c r="BV316" s="76"/>
      <c r="BW316" s="76"/>
      <c r="BX316" s="76"/>
      <c r="BY316" s="76"/>
      <c r="BZ316" s="76"/>
      <c r="CA316" s="76"/>
      <c r="CB316" s="76"/>
      <c r="CC316" s="76"/>
      <c r="CD316" s="76"/>
      <c r="CE316" s="76"/>
      <c r="CF316" s="76"/>
      <c r="CG316" s="76"/>
      <c r="CH316" s="76"/>
      <c r="CI316" s="76"/>
      <c r="CJ316" s="76"/>
      <c r="CK316" s="76"/>
      <c r="CL316" s="76"/>
      <c r="CM316" s="76"/>
      <c r="CN316" s="76"/>
      <c r="CO316" s="76"/>
      <c r="CP316" s="76"/>
      <c r="CQ316" s="76"/>
      <c r="CR316" s="76"/>
      <c r="CS316" s="76"/>
      <c r="CT316" s="76"/>
      <c r="CU316" s="76"/>
      <c r="CV316" s="76"/>
      <c r="CW316" s="76"/>
      <c r="CX316" s="76"/>
      <c r="CY316" s="76"/>
      <c r="CZ316" s="76"/>
      <c r="DA316" s="76"/>
      <c r="DB316" s="76"/>
      <c r="DC316" s="76"/>
      <c r="DD316" s="76"/>
      <c r="DE316" s="76"/>
      <c r="DF316" s="76"/>
      <c r="DG316" s="76"/>
      <c r="DH316" s="76"/>
      <c r="DI316" s="76"/>
      <c r="DJ316" s="76"/>
      <c r="DK316" s="76"/>
      <c r="DL316" s="76"/>
      <c r="DM316" s="76"/>
      <c r="DN316" s="76"/>
      <c r="DO316" s="76"/>
      <c r="DP316" s="76"/>
      <c r="DQ316" s="76"/>
      <c r="DR316" s="76"/>
      <c r="DS316" s="76"/>
      <c r="DT316" s="76"/>
      <c r="DU316" s="76"/>
      <c r="DV316" s="76"/>
      <c r="DW316" s="76"/>
      <c r="DX316" s="76"/>
      <c r="DY316" s="76"/>
      <c r="DZ316" s="76"/>
      <c r="EA316" s="76"/>
      <c r="EB316" s="76"/>
      <c r="EC316" s="76"/>
      <c r="ED316" s="76"/>
      <c r="EE316" s="76"/>
      <c r="EF316" s="76"/>
      <c r="EG316" s="76"/>
      <c r="EH316" s="76"/>
      <c r="EI316" s="76"/>
      <c r="EJ316" s="76"/>
      <c r="EK316" s="76"/>
      <c r="EL316" s="76"/>
      <c r="EM316" s="76"/>
      <c r="EN316" s="76"/>
      <c r="EO316" s="76"/>
      <c r="EP316" s="76"/>
      <c r="EQ316" s="76"/>
      <c r="ER316" s="76"/>
      <c r="ES316" s="76"/>
      <c r="ET316" s="76"/>
      <c r="EU316" s="76"/>
      <c r="EV316" s="76"/>
      <c r="EW316" s="76"/>
      <c r="EX316" s="76"/>
      <c r="EY316" s="76"/>
      <c r="EZ316" s="76"/>
      <c r="FA316" s="76"/>
      <c r="FB316" s="76"/>
      <c r="FC316" s="76"/>
      <c r="FD316" s="76"/>
      <c r="FE316" s="76"/>
      <c r="FF316" s="76"/>
      <c r="FG316" s="76"/>
      <c r="FH316" s="76"/>
      <c r="FI316" s="76"/>
      <c r="FJ316" s="76"/>
      <c r="FK316" s="76"/>
      <c r="FL316" s="76"/>
      <c r="FM316" s="76"/>
      <c r="FN316" s="76"/>
      <c r="FO316" s="76"/>
      <c r="FP316" s="76"/>
      <c r="FQ316" s="76"/>
      <c r="FR316" s="76"/>
      <c r="FS316" s="76"/>
      <c r="FT316" s="76"/>
      <c r="FU316" s="76"/>
      <c r="FV316" s="76"/>
      <c r="FW316" s="76"/>
      <c r="FX316" s="76"/>
      <c r="FY316" s="76"/>
      <c r="FZ316" s="76"/>
      <c r="GA316" s="76"/>
      <c r="GB316" s="76"/>
      <c r="GC316" s="76"/>
      <c r="GD316" s="76"/>
      <c r="GE316" s="76"/>
      <c r="GF316" s="76"/>
      <c r="GG316" s="76"/>
      <c r="GH316" s="76"/>
      <c r="GI316" s="76"/>
      <c r="GJ316" s="76"/>
      <c r="GK316" s="76"/>
      <c r="GL316" s="76"/>
      <c r="GM316" s="76"/>
      <c r="GN316" s="76"/>
      <c r="GO316" s="76"/>
      <c r="GP316" s="76"/>
      <c r="GQ316" s="76"/>
      <c r="GR316" s="76"/>
      <c r="GS316" s="76"/>
      <c r="GT316" s="76"/>
      <c r="GU316" s="76"/>
      <c r="GV316" s="76"/>
      <c r="GW316" s="76"/>
      <c r="GX316" s="76"/>
      <c r="GY316" s="76"/>
      <c r="GZ316" s="76"/>
      <c r="HA316" s="76"/>
      <c r="HB316" s="76"/>
      <c r="HC316" s="76"/>
      <c r="HD316" s="76"/>
      <c r="HE316" s="76"/>
      <c r="HF316" s="76"/>
      <c r="HG316" s="76"/>
      <c r="HH316" s="76"/>
      <c r="HI316" s="76"/>
      <c r="HJ316" s="76"/>
      <c r="HK316" s="76"/>
      <c r="HL316" s="76"/>
      <c r="HM316" s="76"/>
      <c r="HN316" s="76"/>
      <c r="HO316" s="76"/>
      <c r="HP316" s="76"/>
      <c r="HQ316" s="76"/>
      <c r="HR316" s="76"/>
      <c r="HS316" s="76"/>
      <c r="HT316" s="76"/>
      <c r="HU316" s="76"/>
      <c r="HV316" s="76"/>
      <c r="HW316" s="76"/>
      <c r="HX316" s="76"/>
      <c r="HY316" s="76"/>
      <c r="HZ316" s="76"/>
      <c r="IA316" s="76"/>
      <c r="IB316" s="76"/>
      <c r="IC316" s="76"/>
      <c r="ID316" s="76"/>
      <c r="IE316" s="76"/>
      <c r="IF316" s="76"/>
      <c r="IG316" s="76"/>
      <c r="IH316" s="76"/>
      <c r="II316" s="76"/>
      <c r="IJ316" s="76"/>
      <c r="IK316" s="76"/>
      <c r="IL316" s="76"/>
      <c r="IM316" s="76"/>
      <c r="IN316" s="76"/>
      <c r="IO316" s="76"/>
      <c r="IP316" s="76"/>
      <c r="IQ316" s="76"/>
    </row>
    <row r="317" spans="1:251" s="77" customFormat="1" ht="26.1" customHeight="1" x14ac:dyDescent="0.25">
      <c r="A317" s="73"/>
      <c r="B317" s="48">
        <v>312</v>
      </c>
      <c r="C317" s="49" t="s">
        <v>324</v>
      </c>
      <c r="D317" s="49" t="s">
        <v>5</v>
      </c>
      <c r="E317" s="48">
        <v>20</v>
      </c>
      <c r="F317" s="74">
        <v>32.47</v>
      </c>
      <c r="G317" s="51">
        <f t="shared" si="4"/>
        <v>649.4</v>
      </c>
      <c r="H317" s="55">
        <v>38643</v>
      </c>
      <c r="I317" s="55"/>
      <c r="J317" s="55"/>
      <c r="K317" s="82"/>
      <c r="L317" s="82"/>
      <c r="M317" s="82"/>
      <c r="N317" s="82"/>
      <c r="O317" s="82"/>
      <c r="P317" s="75"/>
      <c r="Q317" s="75"/>
      <c r="R317" s="75"/>
      <c r="S317" s="75"/>
      <c r="T317" s="75"/>
      <c r="U317" s="75"/>
      <c r="V317" s="75"/>
      <c r="W317" s="75"/>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c r="AX317" s="76"/>
      <c r="AY317" s="76"/>
      <c r="AZ317" s="76"/>
      <c r="BA317" s="76"/>
      <c r="BB317" s="76"/>
      <c r="BC317" s="76"/>
      <c r="BD317" s="76"/>
      <c r="BE317" s="76"/>
      <c r="BF317" s="76"/>
      <c r="BG317" s="76"/>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6"/>
      <c r="CY317" s="76"/>
      <c r="CZ317" s="76"/>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c r="GD317" s="76"/>
      <c r="GE317" s="76"/>
      <c r="GF317" s="76"/>
      <c r="GG317" s="76"/>
      <c r="GH317" s="76"/>
      <c r="GI317" s="76"/>
      <c r="GJ317" s="76"/>
      <c r="GK317" s="76"/>
      <c r="GL317" s="76"/>
      <c r="GM317" s="76"/>
      <c r="GN317" s="76"/>
      <c r="GO317" s="76"/>
      <c r="GP317" s="76"/>
      <c r="GQ317" s="76"/>
      <c r="GR317" s="76"/>
      <c r="GS317" s="76"/>
      <c r="GT317" s="76"/>
      <c r="GU317" s="76"/>
      <c r="GV317" s="76"/>
      <c r="GW317" s="76"/>
      <c r="GX317" s="76"/>
      <c r="GY317" s="76"/>
      <c r="GZ317" s="76"/>
      <c r="HA317" s="76"/>
      <c r="HB317" s="76"/>
      <c r="HC317" s="76"/>
      <c r="HD317" s="76"/>
      <c r="HE317" s="76"/>
      <c r="HF317" s="76"/>
      <c r="HG317" s="76"/>
      <c r="HH317" s="76"/>
      <c r="HI317" s="76"/>
      <c r="HJ317" s="76"/>
      <c r="HK317" s="76"/>
      <c r="HL317" s="76"/>
      <c r="HM317" s="76"/>
      <c r="HN317" s="76"/>
      <c r="HO317" s="76"/>
      <c r="HP317" s="76"/>
      <c r="HQ317" s="76"/>
      <c r="HR317" s="76"/>
      <c r="HS317" s="76"/>
      <c r="HT317" s="76"/>
      <c r="HU317" s="76"/>
      <c r="HV317" s="76"/>
      <c r="HW317" s="76"/>
      <c r="HX317" s="76"/>
      <c r="HY317" s="76"/>
      <c r="HZ317" s="76"/>
      <c r="IA317" s="76"/>
      <c r="IB317" s="76"/>
      <c r="IC317" s="76"/>
      <c r="ID317" s="76"/>
      <c r="IE317" s="76"/>
      <c r="IF317" s="76"/>
      <c r="IG317" s="76"/>
      <c r="IH317" s="76"/>
      <c r="II317" s="76"/>
      <c r="IJ317" s="76"/>
      <c r="IK317" s="76"/>
      <c r="IL317" s="76"/>
      <c r="IM317" s="76"/>
      <c r="IN317" s="76"/>
      <c r="IO317" s="76"/>
      <c r="IP317" s="76"/>
      <c r="IQ317" s="76"/>
    </row>
    <row r="318" spans="1:251" s="77" customFormat="1" ht="26.1" customHeight="1" x14ac:dyDescent="0.25">
      <c r="A318" s="73"/>
      <c r="B318" s="48">
        <v>313</v>
      </c>
      <c r="C318" s="49" t="s">
        <v>325</v>
      </c>
      <c r="D318" s="49" t="s">
        <v>5</v>
      </c>
      <c r="E318" s="48">
        <v>30</v>
      </c>
      <c r="F318" s="74">
        <v>44.36</v>
      </c>
      <c r="G318" s="51">
        <f t="shared" si="4"/>
        <v>1330.8</v>
      </c>
      <c r="H318" s="55">
        <v>6157</v>
      </c>
      <c r="I318" s="55"/>
      <c r="J318" s="55"/>
      <c r="K318" s="80"/>
      <c r="L318" s="80"/>
      <c r="M318" s="80"/>
      <c r="N318" s="80"/>
      <c r="O318" s="80"/>
      <c r="P318" s="75"/>
      <c r="Q318" s="75"/>
      <c r="R318" s="75"/>
      <c r="S318" s="75"/>
      <c r="T318" s="75"/>
      <c r="U318" s="75"/>
      <c r="V318" s="75"/>
      <c r="W318" s="75"/>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c r="AX318" s="76"/>
      <c r="AY318" s="76"/>
      <c r="AZ318" s="76"/>
      <c r="BA318" s="76"/>
      <c r="BB318" s="76"/>
      <c r="BC318" s="76"/>
      <c r="BD318" s="76"/>
      <c r="BE318" s="76"/>
      <c r="BF318" s="76"/>
      <c r="BG318" s="76"/>
      <c r="BH318" s="76"/>
      <c r="BI318" s="76"/>
      <c r="BJ318" s="76"/>
      <c r="BK318" s="76"/>
      <c r="BL318" s="76"/>
      <c r="BM318" s="76"/>
      <c r="BN318" s="76"/>
      <c r="BO318" s="76"/>
      <c r="BP318" s="76"/>
      <c r="BQ318" s="76"/>
      <c r="BR318" s="76"/>
      <c r="BS318" s="76"/>
      <c r="BT318" s="76"/>
      <c r="BU318" s="76"/>
      <c r="BV318" s="76"/>
      <c r="BW318" s="76"/>
      <c r="BX318" s="76"/>
      <c r="BY318" s="76"/>
      <c r="BZ318" s="76"/>
      <c r="CA318" s="76"/>
      <c r="CB318" s="76"/>
      <c r="CC318" s="76"/>
      <c r="CD318" s="76"/>
      <c r="CE318" s="76"/>
      <c r="CF318" s="76"/>
      <c r="CG318" s="76"/>
      <c r="CH318" s="76"/>
      <c r="CI318" s="76"/>
      <c r="CJ318" s="76"/>
      <c r="CK318" s="76"/>
      <c r="CL318" s="76"/>
      <c r="CM318" s="76"/>
      <c r="CN318" s="76"/>
      <c r="CO318" s="76"/>
      <c r="CP318" s="76"/>
      <c r="CQ318" s="76"/>
      <c r="CR318" s="76"/>
      <c r="CS318" s="76"/>
      <c r="CT318" s="76"/>
      <c r="CU318" s="76"/>
      <c r="CV318" s="76"/>
      <c r="CW318" s="76"/>
      <c r="CX318" s="76"/>
      <c r="CY318" s="76"/>
      <c r="CZ318" s="76"/>
      <c r="DA318" s="76"/>
      <c r="DB318" s="76"/>
      <c r="DC318" s="76"/>
      <c r="DD318" s="76"/>
      <c r="DE318" s="76"/>
      <c r="DF318" s="76"/>
      <c r="DG318" s="76"/>
      <c r="DH318" s="76"/>
      <c r="DI318" s="76"/>
      <c r="DJ318" s="76"/>
      <c r="DK318" s="76"/>
      <c r="DL318" s="76"/>
      <c r="DM318" s="76"/>
      <c r="DN318" s="76"/>
      <c r="DO318" s="76"/>
      <c r="DP318" s="76"/>
      <c r="DQ318" s="76"/>
      <c r="DR318" s="76"/>
      <c r="DS318" s="76"/>
      <c r="DT318" s="76"/>
      <c r="DU318" s="76"/>
      <c r="DV318" s="76"/>
      <c r="DW318" s="76"/>
      <c r="DX318" s="76"/>
      <c r="DY318" s="76"/>
      <c r="DZ318" s="76"/>
      <c r="EA318" s="76"/>
      <c r="EB318" s="76"/>
      <c r="EC318" s="76"/>
      <c r="ED318" s="76"/>
      <c r="EE318" s="76"/>
      <c r="EF318" s="76"/>
      <c r="EG318" s="76"/>
      <c r="EH318" s="76"/>
      <c r="EI318" s="76"/>
      <c r="EJ318" s="76"/>
      <c r="EK318" s="76"/>
      <c r="EL318" s="76"/>
      <c r="EM318" s="76"/>
      <c r="EN318" s="76"/>
      <c r="EO318" s="76"/>
      <c r="EP318" s="76"/>
      <c r="EQ318" s="76"/>
      <c r="ER318" s="76"/>
      <c r="ES318" s="76"/>
      <c r="ET318" s="76"/>
      <c r="EU318" s="76"/>
      <c r="EV318" s="76"/>
      <c r="EW318" s="76"/>
      <c r="EX318" s="76"/>
      <c r="EY318" s="76"/>
      <c r="EZ318" s="76"/>
      <c r="FA318" s="76"/>
      <c r="FB318" s="76"/>
      <c r="FC318" s="76"/>
      <c r="FD318" s="76"/>
      <c r="FE318" s="76"/>
      <c r="FF318" s="76"/>
      <c r="FG318" s="76"/>
      <c r="FH318" s="76"/>
      <c r="FI318" s="76"/>
      <c r="FJ318" s="76"/>
      <c r="FK318" s="76"/>
      <c r="FL318" s="76"/>
      <c r="FM318" s="76"/>
      <c r="FN318" s="76"/>
      <c r="FO318" s="76"/>
      <c r="FP318" s="76"/>
      <c r="FQ318" s="76"/>
      <c r="FR318" s="76"/>
      <c r="FS318" s="76"/>
      <c r="FT318" s="76"/>
      <c r="FU318" s="76"/>
      <c r="FV318" s="76"/>
      <c r="FW318" s="76"/>
      <c r="FX318" s="76"/>
      <c r="FY318" s="76"/>
      <c r="FZ318" s="76"/>
      <c r="GA318" s="76"/>
      <c r="GB318" s="76"/>
      <c r="GC318" s="76"/>
      <c r="GD318" s="76"/>
      <c r="GE318" s="76"/>
      <c r="GF318" s="76"/>
      <c r="GG318" s="76"/>
      <c r="GH318" s="76"/>
      <c r="GI318" s="76"/>
      <c r="GJ318" s="76"/>
      <c r="GK318" s="76"/>
      <c r="GL318" s="76"/>
      <c r="GM318" s="76"/>
      <c r="GN318" s="76"/>
      <c r="GO318" s="76"/>
      <c r="GP318" s="76"/>
      <c r="GQ318" s="76"/>
      <c r="GR318" s="76"/>
      <c r="GS318" s="76"/>
      <c r="GT318" s="76"/>
      <c r="GU318" s="76"/>
      <c r="GV318" s="76"/>
      <c r="GW318" s="76"/>
      <c r="GX318" s="76"/>
      <c r="GY318" s="76"/>
      <c r="GZ318" s="76"/>
      <c r="HA318" s="76"/>
      <c r="HB318" s="76"/>
      <c r="HC318" s="76"/>
      <c r="HD318" s="76"/>
      <c r="HE318" s="76"/>
      <c r="HF318" s="76"/>
      <c r="HG318" s="76"/>
      <c r="HH318" s="76"/>
      <c r="HI318" s="76"/>
      <c r="HJ318" s="76"/>
      <c r="HK318" s="76"/>
      <c r="HL318" s="76"/>
      <c r="HM318" s="76"/>
      <c r="HN318" s="76"/>
      <c r="HO318" s="76"/>
      <c r="HP318" s="76"/>
      <c r="HQ318" s="76"/>
      <c r="HR318" s="76"/>
      <c r="HS318" s="76"/>
      <c r="HT318" s="76"/>
      <c r="HU318" s="76"/>
      <c r="HV318" s="76"/>
      <c r="HW318" s="76"/>
      <c r="HX318" s="76"/>
      <c r="HY318" s="76"/>
      <c r="HZ318" s="76"/>
      <c r="IA318" s="76"/>
      <c r="IB318" s="76"/>
      <c r="IC318" s="76"/>
      <c r="ID318" s="76"/>
      <c r="IE318" s="76"/>
      <c r="IF318" s="76"/>
      <c r="IG318" s="76"/>
      <c r="IH318" s="76"/>
      <c r="II318" s="76"/>
      <c r="IJ318" s="76"/>
      <c r="IK318" s="76"/>
      <c r="IL318" s="76"/>
      <c r="IM318" s="76"/>
      <c r="IN318" s="76"/>
      <c r="IO318" s="76"/>
      <c r="IP318" s="76"/>
      <c r="IQ318" s="76"/>
    </row>
    <row r="319" spans="1:251" s="77" customFormat="1" ht="26.1" customHeight="1" x14ac:dyDescent="0.25">
      <c r="A319" s="73"/>
      <c r="B319" s="48">
        <v>314</v>
      </c>
      <c r="C319" s="49" t="s">
        <v>326</v>
      </c>
      <c r="D319" s="49" t="s">
        <v>5</v>
      </c>
      <c r="E319" s="48">
        <v>30</v>
      </c>
      <c r="F319" s="74">
        <v>21.87</v>
      </c>
      <c r="G319" s="51">
        <f t="shared" si="4"/>
        <v>656.1</v>
      </c>
      <c r="H319" s="55">
        <v>37588</v>
      </c>
      <c r="I319" s="55"/>
      <c r="J319" s="55"/>
      <c r="K319" s="82"/>
      <c r="L319" s="82"/>
      <c r="M319" s="82"/>
      <c r="N319" s="82"/>
      <c r="O319" s="82"/>
      <c r="P319" s="75"/>
      <c r="Q319" s="75"/>
      <c r="R319" s="75"/>
      <c r="S319" s="75"/>
      <c r="T319" s="75"/>
      <c r="U319" s="75"/>
      <c r="V319" s="75"/>
      <c r="W319" s="75"/>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c r="AX319" s="76"/>
      <c r="AY319" s="76"/>
      <c r="AZ319" s="76"/>
      <c r="BA319" s="76"/>
      <c r="BB319" s="76"/>
      <c r="BC319" s="76"/>
      <c r="BD319" s="76"/>
      <c r="BE319" s="76"/>
      <c r="BF319" s="76"/>
      <c r="BG319" s="76"/>
      <c r="BH319" s="76"/>
      <c r="BI319" s="76"/>
      <c r="BJ319" s="76"/>
      <c r="BK319" s="76"/>
      <c r="BL319" s="76"/>
      <c r="BM319" s="76"/>
      <c r="BN319" s="76"/>
      <c r="BO319" s="76"/>
      <c r="BP319" s="76"/>
      <c r="BQ319" s="76"/>
      <c r="BR319" s="76"/>
      <c r="BS319" s="76"/>
      <c r="BT319" s="76"/>
      <c r="BU319" s="76"/>
      <c r="BV319" s="76"/>
      <c r="BW319" s="76"/>
      <c r="BX319" s="76"/>
      <c r="BY319" s="76"/>
      <c r="BZ319" s="76"/>
      <c r="CA319" s="76"/>
      <c r="CB319" s="76"/>
      <c r="CC319" s="76"/>
      <c r="CD319" s="76"/>
      <c r="CE319" s="76"/>
      <c r="CF319" s="76"/>
      <c r="CG319" s="76"/>
      <c r="CH319" s="76"/>
      <c r="CI319" s="76"/>
      <c r="CJ319" s="76"/>
      <c r="CK319" s="76"/>
      <c r="CL319" s="76"/>
      <c r="CM319" s="76"/>
      <c r="CN319" s="76"/>
      <c r="CO319" s="76"/>
      <c r="CP319" s="76"/>
      <c r="CQ319" s="76"/>
      <c r="CR319" s="76"/>
      <c r="CS319" s="76"/>
      <c r="CT319" s="76"/>
      <c r="CU319" s="76"/>
      <c r="CV319" s="76"/>
      <c r="CW319" s="76"/>
      <c r="CX319" s="76"/>
      <c r="CY319" s="76"/>
      <c r="CZ319" s="76"/>
      <c r="DA319" s="76"/>
      <c r="DB319" s="76"/>
      <c r="DC319" s="76"/>
      <c r="DD319" s="76"/>
      <c r="DE319" s="76"/>
      <c r="DF319" s="76"/>
      <c r="DG319" s="76"/>
      <c r="DH319" s="76"/>
      <c r="DI319" s="76"/>
      <c r="DJ319" s="76"/>
      <c r="DK319" s="76"/>
      <c r="DL319" s="76"/>
      <c r="DM319" s="76"/>
      <c r="DN319" s="76"/>
      <c r="DO319" s="76"/>
      <c r="DP319" s="76"/>
      <c r="DQ319" s="76"/>
      <c r="DR319" s="76"/>
      <c r="DS319" s="76"/>
      <c r="DT319" s="76"/>
      <c r="DU319" s="76"/>
      <c r="DV319" s="76"/>
      <c r="DW319" s="76"/>
      <c r="DX319" s="76"/>
      <c r="DY319" s="76"/>
      <c r="DZ319" s="76"/>
      <c r="EA319" s="76"/>
      <c r="EB319" s="76"/>
      <c r="EC319" s="76"/>
      <c r="ED319" s="76"/>
      <c r="EE319" s="76"/>
      <c r="EF319" s="76"/>
      <c r="EG319" s="76"/>
      <c r="EH319" s="76"/>
      <c r="EI319" s="76"/>
      <c r="EJ319" s="76"/>
      <c r="EK319" s="76"/>
      <c r="EL319" s="76"/>
      <c r="EM319" s="76"/>
      <c r="EN319" s="76"/>
      <c r="EO319" s="76"/>
      <c r="EP319" s="76"/>
      <c r="EQ319" s="76"/>
      <c r="ER319" s="76"/>
      <c r="ES319" s="76"/>
      <c r="ET319" s="76"/>
      <c r="EU319" s="76"/>
      <c r="EV319" s="76"/>
      <c r="EW319" s="76"/>
      <c r="EX319" s="76"/>
      <c r="EY319" s="76"/>
      <c r="EZ319" s="76"/>
      <c r="FA319" s="76"/>
      <c r="FB319" s="76"/>
      <c r="FC319" s="76"/>
      <c r="FD319" s="76"/>
      <c r="FE319" s="76"/>
      <c r="FF319" s="76"/>
      <c r="FG319" s="76"/>
      <c r="FH319" s="76"/>
      <c r="FI319" s="76"/>
      <c r="FJ319" s="76"/>
      <c r="FK319" s="76"/>
      <c r="FL319" s="76"/>
      <c r="FM319" s="76"/>
      <c r="FN319" s="76"/>
      <c r="FO319" s="76"/>
      <c r="FP319" s="76"/>
      <c r="FQ319" s="76"/>
      <c r="FR319" s="76"/>
      <c r="FS319" s="76"/>
      <c r="FT319" s="76"/>
      <c r="FU319" s="76"/>
      <c r="FV319" s="76"/>
      <c r="FW319" s="76"/>
      <c r="FX319" s="76"/>
      <c r="FY319" s="76"/>
      <c r="FZ319" s="76"/>
      <c r="GA319" s="76"/>
      <c r="GB319" s="76"/>
      <c r="GC319" s="76"/>
      <c r="GD319" s="76"/>
      <c r="GE319" s="76"/>
      <c r="GF319" s="76"/>
      <c r="GG319" s="76"/>
      <c r="GH319" s="76"/>
      <c r="GI319" s="76"/>
      <c r="GJ319" s="76"/>
      <c r="GK319" s="76"/>
      <c r="GL319" s="76"/>
      <c r="GM319" s="76"/>
      <c r="GN319" s="76"/>
      <c r="GO319" s="76"/>
      <c r="GP319" s="76"/>
      <c r="GQ319" s="76"/>
      <c r="GR319" s="76"/>
      <c r="GS319" s="76"/>
      <c r="GT319" s="76"/>
      <c r="GU319" s="76"/>
      <c r="GV319" s="76"/>
      <c r="GW319" s="76"/>
      <c r="GX319" s="76"/>
      <c r="GY319" s="76"/>
      <c r="GZ319" s="76"/>
      <c r="HA319" s="76"/>
      <c r="HB319" s="76"/>
      <c r="HC319" s="76"/>
      <c r="HD319" s="76"/>
      <c r="HE319" s="76"/>
      <c r="HF319" s="76"/>
      <c r="HG319" s="76"/>
      <c r="HH319" s="76"/>
      <c r="HI319" s="76"/>
      <c r="HJ319" s="76"/>
      <c r="HK319" s="76"/>
      <c r="HL319" s="76"/>
      <c r="HM319" s="76"/>
      <c r="HN319" s="76"/>
      <c r="HO319" s="76"/>
      <c r="HP319" s="76"/>
      <c r="HQ319" s="76"/>
      <c r="HR319" s="76"/>
      <c r="HS319" s="76"/>
      <c r="HT319" s="76"/>
      <c r="HU319" s="76"/>
      <c r="HV319" s="76"/>
      <c r="HW319" s="76"/>
      <c r="HX319" s="76"/>
      <c r="HY319" s="76"/>
      <c r="HZ319" s="76"/>
      <c r="IA319" s="76"/>
      <c r="IB319" s="76"/>
      <c r="IC319" s="76"/>
      <c r="ID319" s="76"/>
      <c r="IE319" s="76"/>
      <c r="IF319" s="76"/>
      <c r="IG319" s="76"/>
      <c r="IH319" s="76"/>
      <c r="II319" s="76"/>
      <c r="IJ319" s="76"/>
      <c r="IK319" s="76"/>
      <c r="IL319" s="76"/>
      <c r="IM319" s="76"/>
      <c r="IN319" s="76"/>
      <c r="IO319" s="76"/>
      <c r="IP319" s="76"/>
      <c r="IQ319" s="76"/>
    </row>
    <row r="320" spans="1:251" s="77" customFormat="1" ht="26.1" customHeight="1" x14ac:dyDescent="0.25">
      <c r="A320" s="73"/>
      <c r="B320" s="48">
        <v>315</v>
      </c>
      <c r="C320" s="49" t="s">
        <v>327</v>
      </c>
      <c r="D320" s="49" t="s">
        <v>5</v>
      </c>
      <c r="E320" s="48">
        <v>30</v>
      </c>
      <c r="F320" s="74">
        <v>3.19</v>
      </c>
      <c r="G320" s="51">
        <f t="shared" si="4"/>
        <v>95.7</v>
      </c>
      <c r="H320" s="55">
        <v>6158</v>
      </c>
      <c r="I320" s="55"/>
      <c r="J320" s="55"/>
      <c r="K320" s="82"/>
      <c r="L320" s="82"/>
      <c r="M320" s="82"/>
      <c r="N320" s="82"/>
      <c r="O320" s="82"/>
      <c r="P320" s="75"/>
      <c r="Q320" s="75"/>
      <c r="R320" s="75"/>
      <c r="S320" s="75"/>
      <c r="T320" s="75"/>
      <c r="U320" s="75"/>
      <c r="V320" s="75"/>
      <c r="W320" s="75"/>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c r="AX320" s="76"/>
      <c r="AY320" s="76"/>
      <c r="AZ320" s="76"/>
      <c r="BA320" s="76"/>
      <c r="BB320" s="76"/>
      <c r="BC320" s="76"/>
      <c r="BD320" s="76"/>
      <c r="BE320" s="76"/>
      <c r="BF320" s="76"/>
      <c r="BG320" s="76"/>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c r="GD320" s="76"/>
      <c r="GE320" s="76"/>
      <c r="GF320" s="76"/>
      <c r="GG320" s="76"/>
      <c r="GH320" s="76"/>
      <c r="GI320" s="76"/>
      <c r="GJ320" s="76"/>
      <c r="GK320" s="76"/>
      <c r="GL320" s="76"/>
      <c r="GM320" s="76"/>
      <c r="GN320" s="76"/>
      <c r="GO320" s="76"/>
      <c r="GP320" s="76"/>
      <c r="GQ320" s="76"/>
      <c r="GR320" s="76"/>
      <c r="GS320" s="76"/>
      <c r="GT320" s="76"/>
      <c r="GU320" s="76"/>
      <c r="GV320" s="76"/>
      <c r="GW320" s="76"/>
      <c r="GX320" s="76"/>
      <c r="GY320" s="76"/>
      <c r="GZ320" s="76"/>
      <c r="HA320" s="76"/>
      <c r="HB320" s="76"/>
      <c r="HC320" s="76"/>
      <c r="HD320" s="76"/>
      <c r="HE320" s="76"/>
      <c r="HF320" s="76"/>
      <c r="HG320" s="76"/>
      <c r="HH320" s="76"/>
      <c r="HI320" s="76"/>
      <c r="HJ320" s="76"/>
      <c r="HK320" s="76"/>
      <c r="HL320" s="76"/>
      <c r="HM320" s="76"/>
      <c r="HN320" s="76"/>
      <c r="HO320" s="76"/>
      <c r="HP320" s="76"/>
      <c r="HQ320" s="76"/>
      <c r="HR320" s="76"/>
      <c r="HS320" s="76"/>
      <c r="HT320" s="76"/>
      <c r="HU320" s="76"/>
      <c r="HV320" s="76"/>
      <c r="HW320" s="76"/>
      <c r="HX320" s="76"/>
      <c r="HY320" s="76"/>
      <c r="HZ320" s="76"/>
      <c r="IA320" s="76"/>
      <c r="IB320" s="76"/>
      <c r="IC320" s="76"/>
      <c r="ID320" s="76"/>
      <c r="IE320" s="76"/>
      <c r="IF320" s="76"/>
      <c r="IG320" s="76"/>
      <c r="IH320" s="76"/>
      <c r="II320" s="76"/>
      <c r="IJ320" s="76"/>
      <c r="IK320" s="76"/>
      <c r="IL320" s="76"/>
      <c r="IM320" s="76"/>
      <c r="IN320" s="76"/>
      <c r="IO320" s="76"/>
      <c r="IP320" s="76"/>
      <c r="IQ320" s="76"/>
    </row>
    <row r="321" spans="1:251" s="77" customFormat="1" ht="26.1" customHeight="1" x14ac:dyDescent="0.25">
      <c r="A321" s="73"/>
      <c r="B321" s="48">
        <v>316</v>
      </c>
      <c r="C321" s="49" t="s">
        <v>328</v>
      </c>
      <c r="D321" s="49" t="s">
        <v>5</v>
      </c>
      <c r="E321" s="48">
        <v>10</v>
      </c>
      <c r="F321" s="74">
        <v>85.7</v>
      </c>
      <c r="G321" s="51">
        <f t="shared" si="4"/>
        <v>857</v>
      </c>
      <c r="H321" s="55">
        <v>10236</v>
      </c>
      <c r="I321" s="55"/>
      <c r="J321" s="55"/>
      <c r="K321" s="82"/>
      <c r="L321" s="82"/>
      <c r="M321" s="82"/>
      <c r="N321" s="82"/>
      <c r="O321" s="82"/>
      <c r="P321" s="75"/>
      <c r="Q321" s="75"/>
      <c r="R321" s="75"/>
      <c r="S321" s="75"/>
      <c r="T321" s="75"/>
      <c r="U321" s="75"/>
      <c r="V321" s="75"/>
      <c r="W321" s="75"/>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c r="AX321" s="76"/>
      <c r="AY321" s="76"/>
      <c r="AZ321" s="76"/>
      <c r="BA321" s="76"/>
      <c r="BB321" s="76"/>
      <c r="BC321" s="76"/>
      <c r="BD321" s="76"/>
      <c r="BE321" s="76"/>
      <c r="BF321" s="76"/>
      <c r="BG321" s="76"/>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c r="ID321" s="76"/>
      <c r="IE321" s="76"/>
      <c r="IF321" s="76"/>
      <c r="IG321" s="76"/>
      <c r="IH321" s="76"/>
      <c r="II321" s="76"/>
      <c r="IJ321" s="76"/>
      <c r="IK321" s="76"/>
      <c r="IL321" s="76"/>
      <c r="IM321" s="76"/>
      <c r="IN321" s="76"/>
      <c r="IO321" s="76"/>
      <c r="IP321" s="76"/>
      <c r="IQ321" s="76"/>
    </row>
    <row r="322" spans="1:251" s="77" customFormat="1" ht="26.1" customHeight="1" x14ac:dyDescent="0.25">
      <c r="A322" s="73"/>
      <c r="B322" s="48">
        <v>317</v>
      </c>
      <c r="C322" s="49" t="s">
        <v>329</v>
      </c>
      <c r="D322" s="49" t="s">
        <v>5</v>
      </c>
      <c r="E322" s="48">
        <v>10</v>
      </c>
      <c r="F322" s="74">
        <v>80.3</v>
      </c>
      <c r="G322" s="51">
        <f t="shared" si="4"/>
        <v>803</v>
      </c>
      <c r="H322" s="55">
        <v>10233</v>
      </c>
      <c r="I322" s="55"/>
      <c r="J322" s="55"/>
      <c r="K322" s="82"/>
      <c r="L322" s="82"/>
      <c r="M322" s="82"/>
      <c r="N322" s="82"/>
      <c r="O322" s="82"/>
      <c r="P322" s="75"/>
      <c r="Q322" s="75"/>
      <c r="R322" s="75"/>
      <c r="S322" s="75"/>
      <c r="T322" s="75"/>
      <c r="U322" s="75"/>
      <c r="V322" s="75"/>
      <c r="W322" s="75"/>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c r="AX322" s="76"/>
      <c r="AY322" s="76"/>
      <c r="AZ322" s="76"/>
      <c r="BA322" s="76"/>
      <c r="BB322" s="76"/>
      <c r="BC322" s="76"/>
      <c r="BD322" s="76"/>
      <c r="BE322" s="76"/>
      <c r="BF322" s="76"/>
      <c r="BG322" s="76"/>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c r="EK322" s="76"/>
      <c r="EL322" s="76"/>
      <c r="EM322" s="76"/>
      <c r="EN322" s="76"/>
      <c r="EO322" s="76"/>
      <c r="EP322" s="76"/>
      <c r="EQ322" s="76"/>
      <c r="ER322" s="76"/>
      <c r="ES322" s="76"/>
      <c r="ET322" s="76"/>
      <c r="EU322" s="76"/>
      <c r="EV322" s="76"/>
      <c r="EW322" s="76"/>
      <c r="EX322" s="76"/>
      <c r="EY322" s="76"/>
      <c r="EZ322" s="76"/>
      <c r="FA322" s="76"/>
      <c r="FB322" s="76"/>
      <c r="FC322" s="76"/>
      <c r="FD322" s="76"/>
      <c r="FE322" s="76"/>
      <c r="FF322" s="76"/>
      <c r="FG322" s="76"/>
      <c r="FH322" s="76"/>
      <c r="FI322" s="76"/>
      <c r="FJ322" s="76"/>
      <c r="FK322" s="76"/>
      <c r="FL322" s="76"/>
      <c r="FM322" s="76"/>
      <c r="FN322" s="76"/>
      <c r="FO322" s="76"/>
      <c r="FP322" s="76"/>
      <c r="FQ322" s="76"/>
      <c r="FR322" s="76"/>
      <c r="FS322" s="76"/>
      <c r="FT322" s="76"/>
      <c r="FU322" s="76"/>
      <c r="FV322" s="76"/>
      <c r="FW322" s="76"/>
      <c r="FX322" s="76"/>
      <c r="FY322" s="76"/>
      <c r="FZ322" s="76"/>
      <c r="GA322" s="76"/>
      <c r="GB322" s="76"/>
      <c r="GC322" s="76"/>
      <c r="GD322" s="76"/>
      <c r="GE322" s="76"/>
      <c r="GF322" s="76"/>
      <c r="GG322" s="76"/>
      <c r="GH322" s="76"/>
      <c r="GI322" s="76"/>
      <c r="GJ322" s="76"/>
      <c r="GK322" s="76"/>
      <c r="GL322" s="76"/>
      <c r="GM322" s="76"/>
      <c r="GN322" s="76"/>
      <c r="GO322" s="76"/>
      <c r="GP322" s="76"/>
      <c r="GQ322" s="76"/>
      <c r="GR322" s="76"/>
      <c r="GS322" s="76"/>
      <c r="GT322" s="76"/>
      <c r="GU322" s="76"/>
      <c r="GV322" s="76"/>
      <c r="GW322" s="76"/>
      <c r="GX322" s="76"/>
      <c r="GY322" s="76"/>
      <c r="GZ322" s="76"/>
      <c r="HA322" s="76"/>
      <c r="HB322" s="76"/>
      <c r="HC322" s="76"/>
      <c r="HD322" s="76"/>
      <c r="HE322" s="76"/>
      <c r="HF322" s="76"/>
      <c r="HG322" s="76"/>
      <c r="HH322" s="76"/>
      <c r="HI322" s="76"/>
      <c r="HJ322" s="76"/>
      <c r="HK322" s="76"/>
      <c r="HL322" s="76"/>
      <c r="HM322" s="76"/>
      <c r="HN322" s="76"/>
      <c r="HO322" s="76"/>
      <c r="HP322" s="76"/>
      <c r="HQ322" s="76"/>
      <c r="HR322" s="76"/>
      <c r="HS322" s="76"/>
      <c r="HT322" s="76"/>
      <c r="HU322" s="76"/>
      <c r="HV322" s="76"/>
      <c r="HW322" s="76"/>
      <c r="HX322" s="76"/>
      <c r="HY322" s="76"/>
      <c r="HZ322" s="76"/>
      <c r="IA322" s="76"/>
      <c r="IB322" s="76"/>
      <c r="IC322" s="76"/>
      <c r="ID322" s="76"/>
      <c r="IE322" s="76"/>
      <c r="IF322" s="76"/>
      <c r="IG322" s="76"/>
      <c r="IH322" s="76"/>
      <c r="II322" s="76"/>
      <c r="IJ322" s="76"/>
      <c r="IK322" s="76"/>
      <c r="IL322" s="76"/>
      <c r="IM322" s="76"/>
      <c r="IN322" s="76"/>
      <c r="IO322" s="76"/>
      <c r="IP322" s="76"/>
      <c r="IQ322" s="76"/>
    </row>
    <row r="323" spans="1:251" s="77" customFormat="1" ht="26.1" customHeight="1" x14ac:dyDescent="0.25">
      <c r="A323" s="73"/>
      <c r="B323" s="48">
        <v>318</v>
      </c>
      <c r="C323" s="49" t="s">
        <v>330</v>
      </c>
      <c r="D323" s="49" t="s">
        <v>5</v>
      </c>
      <c r="E323" s="48">
        <v>10</v>
      </c>
      <c r="F323" s="74">
        <v>50.59</v>
      </c>
      <c r="G323" s="51">
        <f t="shared" si="4"/>
        <v>505.90000000000003</v>
      </c>
      <c r="H323" s="55">
        <v>10234</v>
      </c>
      <c r="I323" s="55"/>
      <c r="J323" s="55"/>
      <c r="K323" s="82"/>
      <c r="L323" s="82"/>
      <c r="M323" s="82"/>
      <c r="N323" s="82"/>
      <c r="O323" s="82"/>
      <c r="P323" s="75"/>
      <c r="Q323" s="75"/>
      <c r="R323" s="75"/>
      <c r="S323" s="75"/>
      <c r="T323" s="75"/>
      <c r="U323" s="75"/>
      <c r="V323" s="75"/>
      <c r="W323" s="75"/>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c r="EK323" s="76"/>
      <c r="EL323" s="76"/>
      <c r="EM323" s="76"/>
      <c r="EN323" s="76"/>
      <c r="EO323" s="76"/>
      <c r="EP323" s="76"/>
      <c r="EQ323" s="76"/>
      <c r="ER323" s="76"/>
      <c r="ES323" s="76"/>
      <c r="ET323" s="76"/>
      <c r="EU323" s="76"/>
      <c r="EV323" s="76"/>
      <c r="EW323" s="76"/>
      <c r="EX323" s="76"/>
      <c r="EY323" s="76"/>
      <c r="EZ323" s="76"/>
      <c r="FA323" s="76"/>
      <c r="FB323" s="76"/>
      <c r="FC323" s="76"/>
      <c r="FD323" s="76"/>
      <c r="FE323" s="76"/>
      <c r="FF323" s="76"/>
      <c r="FG323" s="76"/>
      <c r="FH323" s="76"/>
      <c r="FI323" s="76"/>
      <c r="FJ323" s="76"/>
      <c r="FK323" s="76"/>
      <c r="FL323" s="76"/>
      <c r="FM323" s="76"/>
      <c r="FN323" s="76"/>
      <c r="FO323" s="76"/>
      <c r="FP323" s="76"/>
      <c r="FQ323" s="76"/>
      <c r="FR323" s="76"/>
      <c r="FS323" s="76"/>
      <c r="FT323" s="76"/>
      <c r="FU323" s="76"/>
      <c r="FV323" s="76"/>
      <c r="FW323" s="76"/>
      <c r="FX323" s="76"/>
      <c r="FY323" s="76"/>
      <c r="FZ323" s="76"/>
      <c r="GA323" s="76"/>
      <c r="GB323" s="76"/>
      <c r="GC323" s="76"/>
      <c r="GD323" s="76"/>
      <c r="GE323" s="76"/>
      <c r="GF323" s="76"/>
      <c r="GG323" s="76"/>
      <c r="GH323" s="76"/>
      <c r="GI323" s="76"/>
      <c r="GJ323" s="76"/>
      <c r="GK323" s="76"/>
      <c r="GL323" s="76"/>
      <c r="GM323" s="76"/>
      <c r="GN323" s="76"/>
      <c r="GO323" s="76"/>
      <c r="GP323" s="76"/>
      <c r="GQ323" s="76"/>
      <c r="GR323" s="76"/>
      <c r="GS323" s="76"/>
      <c r="GT323" s="76"/>
      <c r="GU323" s="76"/>
      <c r="GV323" s="76"/>
      <c r="GW323" s="76"/>
      <c r="GX323" s="76"/>
      <c r="GY323" s="76"/>
      <c r="GZ323" s="76"/>
      <c r="HA323" s="76"/>
      <c r="HB323" s="76"/>
      <c r="HC323" s="76"/>
      <c r="HD323" s="76"/>
      <c r="HE323" s="76"/>
      <c r="HF323" s="76"/>
      <c r="HG323" s="76"/>
      <c r="HH323" s="76"/>
      <c r="HI323" s="76"/>
      <c r="HJ323" s="76"/>
      <c r="HK323" s="76"/>
      <c r="HL323" s="76"/>
      <c r="HM323" s="76"/>
      <c r="HN323" s="76"/>
      <c r="HO323" s="76"/>
      <c r="HP323" s="76"/>
      <c r="HQ323" s="76"/>
      <c r="HR323" s="76"/>
      <c r="HS323" s="76"/>
      <c r="HT323" s="76"/>
      <c r="HU323" s="76"/>
      <c r="HV323" s="76"/>
      <c r="HW323" s="76"/>
      <c r="HX323" s="76"/>
      <c r="HY323" s="76"/>
      <c r="HZ323" s="76"/>
      <c r="IA323" s="76"/>
      <c r="IB323" s="76"/>
      <c r="IC323" s="76"/>
      <c r="ID323" s="76"/>
      <c r="IE323" s="76"/>
      <c r="IF323" s="76"/>
      <c r="IG323" s="76"/>
      <c r="IH323" s="76"/>
      <c r="II323" s="76"/>
      <c r="IJ323" s="76"/>
      <c r="IK323" s="76"/>
      <c r="IL323" s="76"/>
      <c r="IM323" s="76"/>
      <c r="IN323" s="76"/>
      <c r="IO323" s="76"/>
      <c r="IP323" s="76"/>
      <c r="IQ323" s="76"/>
    </row>
    <row r="324" spans="1:251" s="77" customFormat="1" ht="26.1" customHeight="1" x14ac:dyDescent="0.25">
      <c r="A324" s="73"/>
      <c r="B324" s="48">
        <v>319</v>
      </c>
      <c r="C324" s="49" t="s">
        <v>331</v>
      </c>
      <c r="D324" s="49" t="s">
        <v>5</v>
      </c>
      <c r="E324" s="48">
        <v>10</v>
      </c>
      <c r="F324" s="74">
        <v>231.98</v>
      </c>
      <c r="G324" s="51">
        <f t="shared" si="4"/>
        <v>2319.7999999999997</v>
      </c>
      <c r="H324" s="55">
        <v>10231</v>
      </c>
      <c r="I324" s="55"/>
      <c r="J324" s="55"/>
      <c r="K324" s="82"/>
      <c r="L324" s="82"/>
      <c r="M324" s="82"/>
      <c r="N324" s="82"/>
      <c r="O324" s="82"/>
      <c r="P324" s="75"/>
      <c r="Q324" s="75"/>
      <c r="R324" s="75"/>
      <c r="S324" s="75"/>
      <c r="T324" s="75"/>
      <c r="U324" s="75"/>
      <c r="V324" s="75"/>
      <c r="W324" s="75"/>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c r="AX324" s="76"/>
      <c r="AY324" s="76"/>
      <c r="AZ324" s="76"/>
      <c r="BA324" s="76"/>
      <c r="BB324" s="76"/>
      <c r="BC324" s="76"/>
      <c r="BD324" s="76"/>
      <c r="BE324" s="76"/>
      <c r="BF324" s="76"/>
      <c r="BG324" s="76"/>
      <c r="BH324" s="76"/>
      <c r="BI324" s="76"/>
      <c r="BJ324" s="76"/>
      <c r="BK324" s="76"/>
      <c r="BL324" s="76"/>
      <c r="BM324" s="76"/>
      <c r="BN324" s="76"/>
      <c r="BO324" s="76"/>
      <c r="BP324" s="76"/>
      <c r="BQ324" s="76"/>
      <c r="BR324" s="76"/>
      <c r="BS324" s="76"/>
      <c r="BT324" s="76"/>
      <c r="BU324" s="76"/>
      <c r="BV324" s="76"/>
      <c r="BW324" s="76"/>
      <c r="BX324" s="76"/>
      <c r="BY324" s="76"/>
      <c r="BZ324" s="76"/>
      <c r="CA324" s="76"/>
      <c r="CB324" s="76"/>
      <c r="CC324" s="76"/>
      <c r="CD324" s="76"/>
      <c r="CE324" s="76"/>
      <c r="CF324" s="76"/>
      <c r="CG324" s="76"/>
      <c r="CH324" s="76"/>
      <c r="CI324" s="76"/>
      <c r="CJ324" s="76"/>
      <c r="CK324" s="76"/>
      <c r="CL324" s="76"/>
      <c r="CM324" s="76"/>
      <c r="CN324" s="76"/>
      <c r="CO324" s="76"/>
      <c r="CP324" s="76"/>
      <c r="CQ324" s="76"/>
      <c r="CR324" s="76"/>
      <c r="CS324" s="76"/>
      <c r="CT324" s="76"/>
      <c r="CU324" s="76"/>
      <c r="CV324" s="76"/>
      <c r="CW324" s="76"/>
      <c r="CX324" s="76"/>
      <c r="CY324" s="76"/>
      <c r="CZ324" s="76"/>
      <c r="DA324" s="76"/>
      <c r="DB324" s="76"/>
      <c r="DC324" s="76"/>
      <c r="DD324" s="76"/>
      <c r="DE324" s="76"/>
      <c r="DF324" s="76"/>
      <c r="DG324" s="76"/>
      <c r="DH324" s="76"/>
      <c r="DI324" s="76"/>
      <c r="DJ324" s="76"/>
      <c r="DK324" s="76"/>
      <c r="DL324" s="76"/>
      <c r="DM324" s="76"/>
      <c r="DN324" s="76"/>
      <c r="DO324" s="76"/>
      <c r="DP324" s="76"/>
      <c r="DQ324" s="76"/>
      <c r="DR324" s="76"/>
      <c r="DS324" s="76"/>
      <c r="DT324" s="76"/>
      <c r="DU324" s="76"/>
      <c r="DV324" s="76"/>
      <c r="DW324" s="76"/>
      <c r="DX324" s="76"/>
      <c r="DY324" s="76"/>
      <c r="DZ324" s="76"/>
      <c r="EA324" s="76"/>
      <c r="EB324" s="76"/>
      <c r="EC324" s="76"/>
      <c r="ED324" s="76"/>
      <c r="EE324" s="76"/>
      <c r="EF324" s="76"/>
      <c r="EG324" s="76"/>
      <c r="EH324" s="76"/>
      <c r="EI324" s="76"/>
      <c r="EJ324" s="76"/>
      <c r="EK324" s="76"/>
      <c r="EL324" s="76"/>
      <c r="EM324" s="76"/>
      <c r="EN324" s="76"/>
      <c r="EO324" s="76"/>
      <c r="EP324" s="76"/>
      <c r="EQ324" s="76"/>
      <c r="ER324" s="76"/>
      <c r="ES324" s="76"/>
      <c r="ET324" s="76"/>
      <c r="EU324" s="76"/>
      <c r="EV324" s="76"/>
      <c r="EW324" s="76"/>
      <c r="EX324" s="76"/>
      <c r="EY324" s="76"/>
      <c r="EZ324" s="76"/>
      <c r="FA324" s="76"/>
      <c r="FB324" s="76"/>
      <c r="FC324" s="76"/>
      <c r="FD324" s="76"/>
      <c r="FE324" s="76"/>
      <c r="FF324" s="76"/>
      <c r="FG324" s="76"/>
      <c r="FH324" s="76"/>
      <c r="FI324" s="76"/>
      <c r="FJ324" s="76"/>
      <c r="FK324" s="76"/>
      <c r="FL324" s="76"/>
      <c r="FM324" s="76"/>
      <c r="FN324" s="76"/>
      <c r="FO324" s="76"/>
      <c r="FP324" s="76"/>
      <c r="FQ324" s="76"/>
      <c r="FR324" s="76"/>
      <c r="FS324" s="76"/>
      <c r="FT324" s="76"/>
      <c r="FU324" s="76"/>
      <c r="FV324" s="76"/>
      <c r="FW324" s="76"/>
      <c r="FX324" s="76"/>
      <c r="FY324" s="76"/>
      <c r="FZ324" s="76"/>
      <c r="GA324" s="76"/>
      <c r="GB324" s="76"/>
      <c r="GC324" s="76"/>
      <c r="GD324" s="76"/>
      <c r="GE324" s="76"/>
      <c r="GF324" s="76"/>
      <c r="GG324" s="76"/>
      <c r="GH324" s="76"/>
      <c r="GI324" s="76"/>
      <c r="GJ324" s="76"/>
      <c r="GK324" s="76"/>
      <c r="GL324" s="76"/>
      <c r="GM324" s="76"/>
      <c r="GN324" s="76"/>
      <c r="GO324" s="76"/>
      <c r="GP324" s="76"/>
      <c r="GQ324" s="76"/>
      <c r="GR324" s="76"/>
      <c r="GS324" s="76"/>
      <c r="GT324" s="76"/>
      <c r="GU324" s="76"/>
      <c r="GV324" s="76"/>
      <c r="GW324" s="76"/>
      <c r="GX324" s="76"/>
      <c r="GY324" s="76"/>
      <c r="GZ324" s="76"/>
      <c r="HA324" s="76"/>
      <c r="HB324" s="76"/>
      <c r="HC324" s="76"/>
      <c r="HD324" s="76"/>
      <c r="HE324" s="76"/>
      <c r="HF324" s="76"/>
      <c r="HG324" s="76"/>
      <c r="HH324" s="76"/>
      <c r="HI324" s="76"/>
      <c r="HJ324" s="76"/>
      <c r="HK324" s="76"/>
      <c r="HL324" s="76"/>
      <c r="HM324" s="76"/>
      <c r="HN324" s="76"/>
      <c r="HO324" s="76"/>
      <c r="HP324" s="76"/>
      <c r="HQ324" s="76"/>
      <c r="HR324" s="76"/>
      <c r="HS324" s="76"/>
      <c r="HT324" s="76"/>
      <c r="HU324" s="76"/>
      <c r="HV324" s="76"/>
      <c r="HW324" s="76"/>
      <c r="HX324" s="76"/>
      <c r="HY324" s="76"/>
      <c r="HZ324" s="76"/>
      <c r="IA324" s="76"/>
      <c r="IB324" s="76"/>
      <c r="IC324" s="76"/>
      <c r="ID324" s="76"/>
      <c r="IE324" s="76"/>
      <c r="IF324" s="76"/>
      <c r="IG324" s="76"/>
      <c r="IH324" s="76"/>
      <c r="II324" s="76"/>
      <c r="IJ324" s="76"/>
      <c r="IK324" s="76"/>
      <c r="IL324" s="76"/>
      <c r="IM324" s="76"/>
      <c r="IN324" s="76"/>
      <c r="IO324" s="76"/>
      <c r="IP324" s="76"/>
      <c r="IQ324" s="76"/>
    </row>
    <row r="325" spans="1:251" s="77" customFormat="1" ht="26.1" customHeight="1" x14ac:dyDescent="0.25">
      <c r="A325" s="73"/>
      <c r="B325" s="48">
        <v>320</v>
      </c>
      <c r="C325" s="49" t="s">
        <v>332</v>
      </c>
      <c r="D325" s="49" t="s">
        <v>5</v>
      </c>
      <c r="E325" s="48">
        <v>5</v>
      </c>
      <c r="F325" s="74">
        <v>129.81</v>
      </c>
      <c r="G325" s="51">
        <f t="shared" si="4"/>
        <v>649.04999999999995</v>
      </c>
      <c r="H325" s="55">
        <v>10232</v>
      </c>
      <c r="I325" s="55"/>
      <c r="J325" s="55"/>
      <c r="K325" s="82"/>
      <c r="L325" s="82"/>
      <c r="M325" s="82"/>
      <c r="N325" s="82"/>
      <c r="O325" s="82"/>
      <c r="P325" s="75"/>
      <c r="Q325" s="75"/>
      <c r="R325" s="75"/>
      <c r="S325" s="75"/>
      <c r="T325" s="75"/>
      <c r="U325" s="75"/>
      <c r="V325" s="75"/>
      <c r="W325" s="75"/>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c r="AX325" s="76"/>
      <c r="AY325" s="76"/>
      <c r="AZ325" s="76"/>
      <c r="BA325" s="76"/>
      <c r="BB325" s="76"/>
      <c r="BC325" s="76"/>
      <c r="BD325" s="76"/>
      <c r="BE325" s="76"/>
      <c r="BF325" s="76"/>
      <c r="BG325" s="76"/>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76"/>
      <c r="CZ325" s="76"/>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c r="EK325" s="76"/>
      <c r="EL325" s="76"/>
      <c r="EM325" s="76"/>
      <c r="EN325" s="76"/>
      <c r="EO325" s="76"/>
      <c r="EP325" s="76"/>
      <c r="EQ325" s="76"/>
      <c r="ER325" s="76"/>
      <c r="ES325" s="76"/>
      <c r="ET325" s="76"/>
      <c r="EU325" s="76"/>
      <c r="EV325" s="76"/>
      <c r="EW325" s="76"/>
      <c r="EX325" s="76"/>
      <c r="EY325" s="76"/>
      <c r="EZ325" s="76"/>
      <c r="FA325" s="76"/>
      <c r="FB325" s="76"/>
      <c r="FC325" s="76"/>
      <c r="FD325" s="76"/>
      <c r="FE325" s="76"/>
      <c r="FF325" s="76"/>
      <c r="FG325" s="76"/>
      <c r="FH325" s="76"/>
      <c r="FI325" s="76"/>
      <c r="FJ325" s="76"/>
      <c r="FK325" s="76"/>
      <c r="FL325" s="76"/>
      <c r="FM325" s="76"/>
      <c r="FN325" s="76"/>
      <c r="FO325" s="76"/>
      <c r="FP325" s="76"/>
      <c r="FQ325" s="76"/>
      <c r="FR325" s="76"/>
      <c r="FS325" s="76"/>
      <c r="FT325" s="76"/>
      <c r="FU325" s="76"/>
      <c r="FV325" s="76"/>
      <c r="FW325" s="76"/>
      <c r="FX325" s="76"/>
      <c r="FY325" s="76"/>
      <c r="FZ325" s="76"/>
      <c r="GA325" s="76"/>
      <c r="GB325" s="76"/>
      <c r="GC325" s="76"/>
      <c r="GD325" s="76"/>
      <c r="GE325" s="76"/>
      <c r="GF325" s="76"/>
      <c r="GG325" s="76"/>
      <c r="GH325" s="76"/>
      <c r="GI325" s="76"/>
      <c r="GJ325" s="76"/>
      <c r="GK325" s="76"/>
      <c r="GL325" s="76"/>
      <c r="GM325" s="76"/>
      <c r="GN325" s="76"/>
      <c r="GO325" s="76"/>
      <c r="GP325" s="76"/>
      <c r="GQ325" s="76"/>
      <c r="GR325" s="76"/>
      <c r="GS325" s="76"/>
      <c r="GT325" s="76"/>
      <c r="GU325" s="76"/>
      <c r="GV325" s="76"/>
      <c r="GW325" s="76"/>
      <c r="GX325" s="76"/>
      <c r="GY325" s="76"/>
      <c r="GZ325" s="76"/>
      <c r="HA325" s="76"/>
      <c r="HB325" s="76"/>
      <c r="HC325" s="76"/>
      <c r="HD325" s="76"/>
      <c r="HE325" s="76"/>
      <c r="HF325" s="76"/>
      <c r="HG325" s="76"/>
      <c r="HH325" s="76"/>
      <c r="HI325" s="76"/>
      <c r="HJ325" s="76"/>
      <c r="HK325" s="76"/>
      <c r="HL325" s="76"/>
      <c r="HM325" s="76"/>
      <c r="HN325" s="76"/>
      <c r="HO325" s="76"/>
      <c r="HP325" s="76"/>
      <c r="HQ325" s="76"/>
      <c r="HR325" s="76"/>
      <c r="HS325" s="76"/>
      <c r="HT325" s="76"/>
      <c r="HU325" s="76"/>
      <c r="HV325" s="76"/>
      <c r="HW325" s="76"/>
      <c r="HX325" s="76"/>
      <c r="HY325" s="76"/>
      <c r="HZ325" s="76"/>
      <c r="IA325" s="76"/>
      <c r="IB325" s="76"/>
      <c r="IC325" s="76"/>
      <c r="ID325" s="76"/>
      <c r="IE325" s="76"/>
      <c r="IF325" s="76"/>
      <c r="IG325" s="76"/>
      <c r="IH325" s="76"/>
      <c r="II325" s="76"/>
      <c r="IJ325" s="76"/>
      <c r="IK325" s="76"/>
      <c r="IL325" s="76"/>
      <c r="IM325" s="76"/>
      <c r="IN325" s="76"/>
      <c r="IO325" s="76"/>
      <c r="IP325" s="76"/>
      <c r="IQ325" s="76"/>
    </row>
    <row r="326" spans="1:251" s="77" customFormat="1" ht="26.1" customHeight="1" x14ac:dyDescent="0.25">
      <c r="A326" s="73"/>
      <c r="B326" s="48">
        <v>321</v>
      </c>
      <c r="C326" s="49" t="s">
        <v>333</v>
      </c>
      <c r="D326" s="49" t="s">
        <v>5</v>
      </c>
      <c r="E326" s="48">
        <v>20</v>
      </c>
      <c r="F326" s="74">
        <v>45.75</v>
      </c>
      <c r="G326" s="51">
        <f t="shared" si="4"/>
        <v>915</v>
      </c>
      <c r="H326" s="55">
        <v>10229</v>
      </c>
      <c r="I326" s="55"/>
      <c r="J326" s="55"/>
      <c r="K326" s="82"/>
      <c r="L326" s="82"/>
      <c r="M326" s="82"/>
      <c r="N326" s="82"/>
      <c r="O326" s="82"/>
      <c r="P326" s="75"/>
      <c r="Q326" s="75"/>
      <c r="R326" s="75"/>
      <c r="S326" s="75"/>
      <c r="T326" s="75"/>
      <c r="U326" s="75"/>
      <c r="V326" s="75"/>
      <c r="W326" s="75"/>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c r="AX326" s="76"/>
      <c r="AY326" s="76"/>
      <c r="AZ326" s="76"/>
      <c r="BA326" s="76"/>
      <c r="BB326" s="76"/>
      <c r="BC326" s="76"/>
      <c r="BD326" s="76"/>
      <c r="BE326" s="76"/>
      <c r="BF326" s="76"/>
      <c r="BG326" s="76"/>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c r="EK326" s="76"/>
      <c r="EL326" s="76"/>
      <c r="EM326" s="76"/>
      <c r="EN326" s="76"/>
      <c r="EO326" s="76"/>
      <c r="EP326" s="76"/>
      <c r="EQ326" s="76"/>
      <c r="ER326" s="76"/>
      <c r="ES326" s="76"/>
      <c r="ET326" s="76"/>
      <c r="EU326" s="76"/>
      <c r="EV326" s="76"/>
      <c r="EW326" s="76"/>
      <c r="EX326" s="76"/>
      <c r="EY326" s="76"/>
      <c r="EZ326" s="76"/>
      <c r="FA326" s="76"/>
      <c r="FB326" s="76"/>
      <c r="FC326" s="76"/>
      <c r="FD326" s="76"/>
      <c r="FE326" s="76"/>
      <c r="FF326" s="76"/>
      <c r="FG326" s="76"/>
      <c r="FH326" s="76"/>
      <c r="FI326" s="76"/>
      <c r="FJ326" s="76"/>
      <c r="FK326" s="76"/>
      <c r="FL326" s="76"/>
      <c r="FM326" s="76"/>
      <c r="FN326" s="76"/>
      <c r="FO326" s="76"/>
      <c r="FP326" s="76"/>
      <c r="FQ326" s="76"/>
      <c r="FR326" s="76"/>
      <c r="FS326" s="76"/>
      <c r="FT326" s="76"/>
      <c r="FU326" s="76"/>
      <c r="FV326" s="76"/>
      <c r="FW326" s="76"/>
      <c r="FX326" s="76"/>
      <c r="FY326" s="76"/>
      <c r="FZ326" s="76"/>
      <c r="GA326" s="76"/>
      <c r="GB326" s="76"/>
      <c r="GC326" s="76"/>
      <c r="GD326" s="76"/>
      <c r="GE326" s="76"/>
      <c r="GF326" s="76"/>
      <c r="GG326" s="76"/>
      <c r="GH326" s="76"/>
      <c r="GI326" s="76"/>
      <c r="GJ326" s="76"/>
      <c r="GK326" s="76"/>
      <c r="GL326" s="76"/>
      <c r="GM326" s="76"/>
      <c r="GN326" s="76"/>
      <c r="GO326" s="76"/>
      <c r="GP326" s="76"/>
      <c r="GQ326" s="76"/>
      <c r="GR326" s="76"/>
      <c r="GS326" s="76"/>
      <c r="GT326" s="76"/>
      <c r="GU326" s="76"/>
      <c r="GV326" s="76"/>
      <c r="GW326" s="76"/>
      <c r="GX326" s="76"/>
      <c r="GY326" s="76"/>
      <c r="GZ326" s="76"/>
      <c r="HA326" s="76"/>
      <c r="HB326" s="76"/>
      <c r="HC326" s="76"/>
      <c r="HD326" s="76"/>
      <c r="HE326" s="76"/>
      <c r="HF326" s="76"/>
      <c r="HG326" s="76"/>
      <c r="HH326" s="76"/>
      <c r="HI326" s="76"/>
      <c r="HJ326" s="76"/>
      <c r="HK326" s="76"/>
      <c r="HL326" s="76"/>
      <c r="HM326" s="76"/>
      <c r="HN326" s="76"/>
      <c r="HO326" s="76"/>
      <c r="HP326" s="76"/>
      <c r="HQ326" s="76"/>
      <c r="HR326" s="76"/>
      <c r="HS326" s="76"/>
      <c r="HT326" s="76"/>
      <c r="HU326" s="76"/>
      <c r="HV326" s="76"/>
      <c r="HW326" s="76"/>
      <c r="HX326" s="76"/>
      <c r="HY326" s="76"/>
      <c r="HZ326" s="76"/>
      <c r="IA326" s="76"/>
      <c r="IB326" s="76"/>
      <c r="IC326" s="76"/>
      <c r="ID326" s="76"/>
      <c r="IE326" s="76"/>
      <c r="IF326" s="76"/>
      <c r="IG326" s="76"/>
      <c r="IH326" s="76"/>
      <c r="II326" s="76"/>
      <c r="IJ326" s="76"/>
      <c r="IK326" s="76"/>
      <c r="IL326" s="76"/>
      <c r="IM326" s="76"/>
      <c r="IN326" s="76"/>
      <c r="IO326" s="76"/>
      <c r="IP326" s="76"/>
      <c r="IQ326" s="76"/>
    </row>
    <row r="327" spans="1:251" s="77" customFormat="1" ht="26.1" customHeight="1" x14ac:dyDescent="0.25">
      <c r="A327" s="73"/>
      <c r="B327" s="48">
        <v>322</v>
      </c>
      <c r="C327" s="49" t="s">
        <v>334</v>
      </c>
      <c r="D327" s="49" t="s">
        <v>5</v>
      </c>
      <c r="E327" s="48">
        <v>5</v>
      </c>
      <c r="F327" s="74">
        <v>318.02</v>
      </c>
      <c r="G327" s="51">
        <f t="shared" ref="G327:G391" si="5">F327*E327</f>
        <v>1590.1</v>
      </c>
      <c r="H327" s="55">
        <v>10235</v>
      </c>
      <c r="I327" s="55"/>
      <c r="J327" s="55"/>
      <c r="K327" s="82"/>
      <c r="L327" s="82"/>
      <c r="M327" s="82"/>
      <c r="N327" s="82"/>
      <c r="O327" s="82"/>
      <c r="P327" s="75"/>
      <c r="Q327" s="75"/>
      <c r="R327" s="75"/>
      <c r="S327" s="75"/>
      <c r="T327" s="75"/>
      <c r="U327" s="75"/>
      <c r="V327" s="75"/>
      <c r="W327" s="75"/>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c r="AX327" s="76"/>
      <c r="AY327" s="76"/>
      <c r="AZ327" s="76"/>
      <c r="BA327" s="76"/>
      <c r="BB327" s="76"/>
      <c r="BC327" s="76"/>
      <c r="BD327" s="76"/>
      <c r="BE327" s="76"/>
      <c r="BF327" s="76"/>
      <c r="BG327" s="76"/>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c r="EK327" s="76"/>
      <c r="EL327" s="76"/>
      <c r="EM327" s="76"/>
      <c r="EN327" s="76"/>
      <c r="EO327" s="76"/>
      <c r="EP327" s="76"/>
      <c r="EQ327" s="76"/>
      <c r="ER327" s="76"/>
      <c r="ES327" s="76"/>
      <c r="ET327" s="76"/>
      <c r="EU327" s="76"/>
      <c r="EV327" s="76"/>
      <c r="EW327" s="76"/>
      <c r="EX327" s="76"/>
      <c r="EY327" s="76"/>
      <c r="EZ327" s="76"/>
      <c r="FA327" s="76"/>
      <c r="FB327" s="76"/>
      <c r="FC327" s="76"/>
      <c r="FD327" s="76"/>
      <c r="FE327" s="76"/>
      <c r="FF327" s="76"/>
      <c r="FG327" s="76"/>
      <c r="FH327" s="76"/>
      <c r="FI327" s="76"/>
      <c r="FJ327" s="76"/>
      <c r="FK327" s="76"/>
      <c r="FL327" s="76"/>
      <c r="FM327" s="76"/>
      <c r="FN327" s="76"/>
      <c r="FO327" s="76"/>
      <c r="FP327" s="76"/>
      <c r="FQ327" s="76"/>
      <c r="FR327" s="76"/>
      <c r="FS327" s="76"/>
      <c r="FT327" s="76"/>
      <c r="FU327" s="76"/>
      <c r="FV327" s="76"/>
      <c r="FW327" s="76"/>
      <c r="FX327" s="76"/>
      <c r="FY327" s="76"/>
      <c r="FZ327" s="76"/>
      <c r="GA327" s="76"/>
      <c r="GB327" s="76"/>
      <c r="GC327" s="76"/>
      <c r="GD327" s="76"/>
      <c r="GE327" s="76"/>
      <c r="GF327" s="76"/>
      <c r="GG327" s="76"/>
      <c r="GH327" s="76"/>
      <c r="GI327" s="76"/>
      <c r="GJ327" s="76"/>
      <c r="GK327" s="76"/>
      <c r="GL327" s="76"/>
      <c r="GM327" s="76"/>
      <c r="GN327" s="76"/>
      <c r="GO327" s="76"/>
      <c r="GP327" s="76"/>
      <c r="GQ327" s="76"/>
      <c r="GR327" s="76"/>
      <c r="GS327" s="76"/>
      <c r="GT327" s="76"/>
      <c r="GU327" s="76"/>
      <c r="GV327" s="76"/>
      <c r="GW327" s="76"/>
      <c r="GX327" s="76"/>
      <c r="GY327" s="76"/>
      <c r="GZ327" s="76"/>
      <c r="HA327" s="76"/>
      <c r="HB327" s="76"/>
      <c r="HC327" s="76"/>
      <c r="HD327" s="76"/>
      <c r="HE327" s="76"/>
      <c r="HF327" s="76"/>
      <c r="HG327" s="76"/>
      <c r="HH327" s="76"/>
      <c r="HI327" s="76"/>
      <c r="HJ327" s="76"/>
      <c r="HK327" s="76"/>
      <c r="HL327" s="76"/>
      <c r="HM327" s="76"/>
      <c r="HN327" s="76"/>
      <c r="HO327" s="76"/>
      <c r="HP327" s="76"/>
      <c r="HQ327" s="76"/>
      <c r="HR327" s="76"/>
      <c r="HS327" s="76"/>
      <c r="HT327" s="76"/>
      <c r="HU327" s="76"/>
      <c r="HV327" s="76"/>
      <c r="HW327" s="76"/>
      <c r="HX327" s="76"/>
      <c r="HY327" s="76"/>
      <c r="HZ327" s="76"/>
      <c r="IA327" s="76"/>
      <c r="IB327" s="76"/>
      <c r="IC327" s="76"/>
      <c r="ID327" s="76"/>
      <c r="IE327" s="76"/>
      <c r="IF327" s="76"/>
      <c r="IG327" s="76"/>
      <c r="IH327" s="76"/>
      <c r="II327" s="76"/>
      <c r="IJ327" s="76"/>
      <c r="IK327" s="76"/>
      <c r="IL327" s="76"/>
      <c r="IM327" s="76"/>
      <c r="IN327" s="76"/>
      <c r="IO327" s="76"/>
      <c r="IP327" s="76"/>
      <c r="IQ327" s="76"/>
    </row>
    <row r="328" spans="1:251" s="77" customFormat="1" ht="26.1" customHeight="1" x14ac:dyDescent="0.25">
      <c r="A328" s="73"/>
      <c r="B328" s="48">
        <v>323</v>
      </c>
      <c r="C328" s="49" t="s">
        <v>335</v>
      </c>
      <c r="D328" s="49" t="s">
        <v>5</v>
      </c>
      <c r="E328" s="48">
        <v>10</v>
      </c>
      <c r="F328" s="74">
        <v>166.27</v>
      </c>
      <c r="G328" s="51">
        <f t="shared" si="5"/>
        <v>1662.7</v>
      </c>
      <c r="H328" s="55">
        <v>10409</v>
      </c>
      <c r="I328" s="55"/>
      <c r="J328" s="55"/>
      <c r="K328" s="82"/>
      <c r="L328" s="82"/>
      <c r="M328" s="82"/>
      <c r="N328" s="82"/>
      <c r="O328" s="82"/>
      <c r="P328" s="75"/>
      <c r="Q328" s="75"/>
      <c r="R328" s="75"/>
      <c r="S328" s="75"/>
      <c r="T328" s="75"/>
      <c r="U328" s="75"/>
      <c r="V328" s="75"/>
      <c r="W328" s="75"/>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c r="AX328" s="76"/>
      <c r="AY328" s="76"/>
      <c r="AZ328" s="76"/>
      <c r="BA328" s="76"/>
      <c r="BB328" s="76"/>
      <c r="BC328" s="76"/>
      <c r="BD328" s="76"/>
      <c r="BE328" s="76"/>
      <c r="BF328" s="76"/>
      <c r="BG328" s="76"/>
      <c r="BH328" s="76"/>
      <c r="BI328" s="76"/>
      <c r="BJ328" s="76"/>
      <c r="BK328" s="76"/>
      <c r="BL328" s="76"/>
      <c r="BM328" s="76"/>
      <c r="BN328" s="76"/>
      <c r="BO328" s="76"/>
      <c r="BP328" s="76"/>
      <c r="BQ328" s="76"/>
      <c r="BR328" s="76"/>
      <c r="BS328" s="76"/>
      <c r="BT328" s="76"/>
      <c r="BU328" s="76"/>
      <c r="BV328" s="76"/>
      <c r="BW328" s="76"/>
      <c r="BX328" s="76"/>
      <c r="BY328" s="76"/>
      <c r="BZ328" s="76"/>
      <c r="CA328" s="76"/>
      <c r="CB328" s="76"/>
      <c r="CC328" s="76"/>
      <c r="CD328" s="76"/>
      <c r="CE328" s="76"/>
      <c r="CF328" s="76"/>
      <c r="CG328" s="76"/>
      <c r="CH328" s="76"/>
      <c r="CI328" s="76"/>
      <c r="CJ328" s="76"/>
      <c r="CK328" s="76"/>
      <c r="CL328" s="76"/>
      <c r="CM328" s="76"/>
      <c r="CN328" s="76"/>
      <c r="CO328" s="76"/>
      <c r="CP328" s="76"/>
      <c r="CQ328" s="76"/>
      <c r="CR328" s="76"/>
      <c r="CS328" s="76"/>
      <c r="CT328" s="76"/>
      <c r="CU328" s="76"/>
      <c r="CV328" s="76"/>
      <c r="CW328" s="76"/>
      <c r="CX328" s="76"/>
      <c r="CY328" s="76"/>
      <c r="CZ328" s="76"/>
      <c r="DA328" s="76"/>
      <c r="DB328" s="76"/>
      <c r="DC328" s="76"/>
      <c r="DD328" s="76"/>
      <c r="DE328" s="76"/>
      <c r="DF328" s="76"/>
      <c r="DG328" s="76"/>
      <c r="DH328" s="76"/>
      <c r="DI328" s="76"/>
      <c r="DJ328" s="76"/>
      <c r="DK328" s="76"/>
      <c r="DL328" s="76"/>
      <c r="DM328" s="76"/>
      <c r="DN328" s="76"/>
      <c r="DO328" s="76"/>
      <c r="DP328" s="76"/>
      <c r="DQ328" s="76"/>
      <c r="DR328" s="76"/>
      <c r="DS328" s="76"/>
      <c r="DT328" s="76"/>
      <c r="DU328" s="76"/>
      <c r="DV328" s="76"/>
      <c r="DW328" s="76"/>
      <c r="DX328" s="76"/>
      <c r="DY328" s="76"/>
      <c r="DZ328" s="76"/>
      <c r="EA328" s="76"/>
      <c r="EB328" s="76"/>
      <c r="EC328" s="76"/>
      <c r="ED328" s="76"/>
      <c r="EE328" s="76"/>
      <c r="EF328" s="76"/>
      <c r="EG328" s="76"/>
      <c r="EH328" s="76"/>
      <c r="EI328" s="76"/>
      <c r="EJ328" s="76"/>
      <c r="EK328" s="76"/>
      <c r="EL328" s="76"/>
      <c r="EM328" s="76"/>
      <c r="EN328" s="76"/>
      <c r="EO328" s="76"/>
      <c r="EP328" s="76"/>
      <c r="EQ328" s="76"/>
      <c r="ER328" s="76"/>
      <c r="ES328" s="76"/>
      <c r="ET328" s="76"/>
      <c r="EU328" s="76"/>
      <c r="EV328" s="76"/>
      <c r="EW328" s="76"/>
      <c r="EX328" s="76"/>
      <c r="EY328" s="76"/>
      <c r="EZ328" s="76"/>
      <c r="FA328" s="76"/>
      <c r="FB328" s="76"/>
      <c r="FC328" s="76"/>
      <c r="FD328" s="76"/>
      <c r="FE328" s="76"/>
      <c r="FF328" s="76"/>
      <c r="FG328" s="76"/>
      <c r="FH328" s="76"/>
      <c r="FI328" s="76"/>
      <c r="FJ328" s="76"/>
      <c r="FK328" s="76"/>
      <c r="FL328" s="76"/>
      <c r="FM328" s="76"/>
      <c r="FN328" s="76"/>
      <c r="FO328" s="76"/>
      <c r="FP328" s="76"/>
      <c r="FQ328" s="76"/>
      <c r="FR328" s="76"/>
      <c r="FS328" s="76"/>
      <c r="FT328" s="76"/>
      <c r="FU328" s="76"/>
      <c r="FV328" s="76"/>
      <c r="FW328" s="76"/>
      <c r="FX328" s="76"/>
      <c r="FY328" s="76"/>
      <c r="FZ328" s="76"/>
      <c r="GA328" s="76"/>
      <c r="GB328" s="76"/>
      <c r="GC328" s="76"/>
      <c r="GD328" s="76"/>
      <c r="GE328" s="76"/>
      <c r="GF328" s="76"/>
      <c r="GG328" s="76"/>
      <c r="GH328" s="76"/>
      <c r="GI328" s="76"/>
      <c r="GJ328" s="76"/>
      <c r="GK328" s="76"/>
      <c r="GL328" s="76"/>
      <c r="GM328" s="76"/>
      <c r="GN328" s="76"/>
      <c r="GO328" s="76"/>
      <c r="GP328" s="76"/>
      <c r="GQ328" s="76"/>
      <c r="GR328" s="76"/>
      <c r="GS328" s="76"/>
      <c r="GT328" s="76"/>
      <c r="GU328" s="76"/>
      <c r="GV328" s="76"/>
      <c r="GW328" s="76"/>
      <c r="GX328" s="76"/>
      <c r="GY328" s="76"/>
      <c r="GZ328" s="76"/>
      <c r="HA328" s="76"/>
      <c r="HB328" s="76"/>
      <c r="HC328" s="76"/>
      <c r="HD328" s="76"/>
      <c r="HE328" s="76"/>
      <c r="HF328" s="76"/>
      <c r="HG328" s="76"/>
      <c r="HH328" s="76"/>
      <c r="HI328" s="76"/>
      <c r="HJ328" s="76"/>
      <c r="HK328" s="76"/>
      <c r="HL328" s="76"/>
      <c r="HM328" s="76"/>
      <c r="HN328" s="76"/>
      <c r="HO328" s="76"/>
      <c r="HP328" s="76"/>
      <c r="HQ328" s="76"/>
      <c r="HR328" s="76"/>
      <c r="HS328" s="76"/>
      <c r="HT328" s="76"/>
      <c r="HU328" s="76"/>
      <c r="HV328" s="76"/>
      <c r="HW328" s="76"/>
      <c r="HX328" s="76"/>
      <c r="HY328" s="76"/>
      <c r="HZ328" s="76"/>
      <c r="IA328" s="76"/>
      <c r="IB328" s="76"/>
      <c r="IC328" s="76"/>
      <c r="ID328" s="76"/>
      <c r="IE328" s="76"/>
      <c r="IF328" s="76"/>
      <c r="IG328" s="76"/>
      <c r="IH328" s="76"/>
      <c r="II328" s="76"/>
      <c r="IJ328" s="76"/>
      <c r="IK328" s="76"/>
      <c r="IL328" s="76"/>
      <c r="IM328" s="76"/>
      <c r="IN328" s="76"/>
      <c r="IO328" s="76"/>
      <c r="IP328" s="76"/>
      <c r="IQ328" s="76"/>
    </row>
    <row r="329" spans="1:251" s="77" customFormat="1" ht="26.1" customHeight="1" x14ac:dyDescent="0.25">
      <c r="A329" s="73"/>
      <c r="B329" s="48">
        <v>324</v>
      </c>
      <c r="C329" s="49" t="s">
        <v>336</v>
      </c>
      <c r="D329" s="49" t="s">
        <v>5</v>
      </c>
      <c r="E329" s="48">
        <v>10</v>
      </c>
      <c r="F329" s="74">
        <v>148.78</v>
      </c>
      <c r="G329" s="51">
        <f t="shared" si="5"/>
        <v>1487.8</v>
      </c>
      <c r="H329" s="55">
        <v>10411</v>
      </c>
      <c r="I329" s="55"/>
      <c r="J329" s="55"/>
      <c r="K329" s="82"/>
      <c r="L329" s="82"/>
      <c r="M329" s="82"/>
      <c r="N329" s="82"/>
      <c r="O329" s="82"/>
      <c r="P329" s="75"/>
      <c r="Q329" s="75"/>
      <c r="R329" s="75"/>
      <c r="S329" s="75"/>
      <c r="T329" s="75"/>
      <c r="U329" s="75"/>
      <c r="V329" s="75"/>
      <c r="W329" s="75"/>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76"/>
      <c r="BC329" s="76"/>
      <c r="BD329" s="76"/>
      <c r="BE329" s="76"/>
      <c r="BF329" s="76"/>
      <c r="BG329" s="76"/>
      <c r="BH329" s="76"/>
      <c r="BI329" s="76"/>
      <c r="BJ329" s="76"/>
      <c r="BK329" s="76"/>
      <c r="BL329" s="76"/>
      <c r="BM329" s="76"/>
      <c r="BN329" s="76"/>
      <c r="BO329" s="76"/>
      <c r="BP329" s="76"/>
      <c r="BQ329" s="76"/>
      <c r="BR329" s="76"/>
      <c r="BS329" s="76"/>
      <c r="BT329" s="76"/>
      <c r="BU329" s="76"/>
      <c r="BV329" s="76"/>
      <c r="BW329" s="76"/>
      <c r="BX329" s="76"/>
      <c r="BY329" s="76"/>
      <c r="BZ329" s="76"/>
      <c r="CA329" s="76"/>
      <c r="CB329" s="76"/>
      <c r="CC329" s="76"/>
      <c r="CD329" s="76"/>
      <c r="CE329" s="76"/>
      <c r="CF329" s="76"/>
      <c r="CG329" s="76"/>
      <c r="CH329" s="76"/>
      <c r="CI329" s="76"/>
      <c r="CJ329" s="76"/>
      <c r="CK329" s="76"/>
      <c r="CL329" s="76"/>
      <c r="CM329" s="76"/>
      <c r="CN329" s="76"/>
      <c r="CO329" s="76"/>
      <c r="CP329" s="76"/>
      <c r="CQ329" s="76"/>
      <c r="CR329" s="76"/>
      <c r="CS329" s="76"/>
      <c r="CT329" s="76"/>
      <c r="CU329" s="76"/>
      <c r="CV329" s="76"/>
      <c r="CW329" s="76"/>
      <c r="CX329" s="76"/>
      <c r="CY329" s="76"/>
      <c r="CZ329" s="76"/>
      <c r="DA329" s="76"/>
      <c r="DB329" s="76"/>
      <c r="DC329" s="76"/>
      <c r="DD329" s="76"/>
      <c r="DE329" s="76"/>
      <c r="DF329" s="76"/>
      <c r="DG329" s="76"/>
      <c r="DH329" s="76"/>
      <c r="DI329" s="76"/>
      <c r="DJ329" s="76"/>
      <c r="DK329" s="76"/>
      <c r="DL329" s="76"/>
      <c r="DM329" s="76"/>
      <c r="DN329" s="76"/>
      <c r="DO329" s="76"/>
      <c r="DP329" s="76"/>
      <c r="DQ329" s="76"/>
      <c r="DR329" s="76"/>
      <c r="DS329" s="76"/>
      <c r="DT329" s="76"/>
      <c r="DU329" s="76"/>
      <c r="DV329" s="76"/>
      <c r="DW329" s="76"/>
      <c r="DX329" s="76"/>
      <c r="DY329" s="76"/>
      <c r="DZ329" s="76"/>
      <c r="EA329" s="76"/>
      <c r="EB329" s="76"/>
      <c r="EC329" s="76"/>
      <c r="ED329" s="76"/>
      <c r="EE329" s="76"/>
      <c r="EF329" s="76"/>
      <c r="EG329" s="76"/>
      <c r="EH329" s="76"/>
      <c r="EI329" s="76"/>
      <c r="EJ329" s="76"/>
      <c r="EK329" s="76"/>
      <c r="EL329" s="76"/>
      <c r="EM329" s="76"/>
      <c r="EN329" s="76"/>
      <c r="EO329" s="76"/>
      <c r="EP329" s="76"/>
      <c r="EQ329" s="76"/>
      <c r="ER329" s="76"/>
      <c r="ES329" s="76"/>
      <c r="ET329" s="76"/>
      <c r="EU329" s="76"/>
      <c r="EV329" s="76"/>
      <c r="EW329" s="76"/>
      <c r="EX329" s="76"/>
      <c r="EY329" s="76"/>
      <c r="EZ329" s="76"/>
      <c r="FA329" s="76"/>
      <c r="FB329" s="76"/>
      <c r="FC329" s="76"/>
      <c r="FD329" s="76"/>
      <c r="FE329" s="76"/>
      <c r="FF329" s="76"/>
      <c r="FG329" s="76"/>
      <c r="FH329" s="76"/>
      <c r="FI329" s="76"/>
      <c r="FJ329" s="76"/>
      <c r="FK329" s="76"/>
      <c r="FL329" s="76"/>
      <c r="FM329" s="76"/>
      <c r="FN329" s="76"/>
      <c r="FO329" s="76"/>
      <c r="FP329" s="76"/>
      <c r="FQ329" s="76"/>
      <c r="FR329" s="76"/>
      <c r="FS329" s="76"/>
      <c r="FT329" s="76"/>
      <c r="FU329" s="76"/>
      <c r="FV329" s="76"/>
      <c r="FW329" s="76"/>
      <c r="FX329" s="76"/>
      <c r="FY329" s="76"/>
      <c r="FZ329" s="76"/>
      <c r="GA329" s="76"/>
      <c r="GB329" s="76"/>
      <c r="GC329" s="76"/>
      <c r="GD329" s="76"/>
      <c r="GE329" s="76"/>
      <c r="GF329" s="76"/>
      <c r="GG329" s="76"/>
      <c r="GH329" s="76"/>
      <c r="GI329" s="76"/>
      <c r="GJ329" s="76"/>
      <c r="GK329" s="76"/>
      <c r="GL329" s="76"/>
      <c r="GM329" s="76"/>
      <c r="GN329" s="76"/>
      <c r="GO329" s="76"/>
      <c r="GP329" s="76"/>
      <c r="GQ329" s="76"/>
      <c r="GR329" s="76"/>
      <c r="GS329" s="76"/>
      <c r="GT329" s="76"/>
      <c r="GU329" s="76"/>
      <c r="GV329" s="76"/>
      <c r="GW329" s="76"/>
      <c r="GX329" s="76"/>
      <c r="GY329" s="76"/>
      <c r="GZ329" s="76"/>
      <c r="HA329" s="76"/>
      <c r="HB329" s="76"/>
      <c r="HC329" s="76"/>
      <c r="HD329" s="76"/>
      <c r="HE329" s="76"/>
      <c r="HF329" s="76"/>
      <c r="HG329" s="76"/>
      <c r="HH329" s="76"/>
      <c r="HI329" s="76"/>
      <c r="HJ329" s="76"/>
      <c r="HK329" s="76"/>
      <c r="HL329" s="76"/>
      <c r="HM329" s="76"/>
      <c r="HN329" s="76"/>
      <c r="HO329" s="76"/>
      <c r="HP329" s="76"/>
      <c r="HQ329" s="76"/>
      <c r="HR329" s="76"/>
      <c r="HS329" s="76"/>
      <c r="HT329" s="76"/>
      <c r="HU329" s="76"/>
      <c r="HV329" s="76"/>
      <c r="HW329" s="76"/>
      <c r="HX329" s="76"/>
      <c r="HY329" s="76"/>
      <c r="HZ329" s="76"/>
      <c r="IA329" s="76"/>
      <c r="IB329" s="76"/>
      <c r="IC329" s="76"/>
      <c r="ID329" s="76"/>
      <c r="IE329" s="76"/>
      <c r="IF329" s="76"/>
      <c r="IG329" s="76"/>
      <c r="IH329" s="76"/>
      <c r="II329" s="76"/>
      <c r="IJ329" s="76"/>
      <c r="IK329" s="76"/>
      <c r="IL329" s="76"/>
      <c r="IM329" s="76"/>
      <c r="IN329" s="76"/>
      <c r="IO329" s="76"/>
      <c r="IP329" s="76"/>
      <c r="IQ329" s="76"/>
    </row>
    <row r="330" spans="1:251" s="77" customFormat="1" ht="26.1" customHeight="1" x14ac:dyDescent="0.25">
      <c r="A330" s="73"/>
      <c r="B330" s="48">
        <v>325</v>
      </c>
      <c r="C330" s="49" t="s">
        <v>337</v>
      </c>
      <c r="D330" s="49" t="s">
        <v>5</v>
      </c>
      <c r="E330" s="48">
        <v>10</v>
      </c>
      <c r="F330" s="74">
        <v>60.34</v>
      </c>
      <c r="G330" s="51">
        <f t="shared" si="5"/>
        <v>603.40000000000009</v>
      </c>
      <c r="H330" s="55">
        <v>10404</v>
      </c>
      <c r="I330" s="55"/>
      <c r="J330" s="55"/>
      <c r="K330" s="82"/>
      <c r="L330" s="82"/>
      <c r="M330" s="82"/>
      <c r="N330" s="82"/>
      <c r="O330" s="82"/>
      <c r="P330" s="75"/>
      <c r="Q330" s="75"/>
      <c r="R330" s="75"/>
      <c r="S330" s="75"/>
      <c r="T330" s="75"/>
      <c r="U330" s="75"/>
      <c r="V330" s="75"/>
      <c r="W330" s="75"/>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76"/>
      <c r="BC330" s="76"/>
      <c r="BD330" s="76"/>
      <c r="BE330" s="76"/>
      <c r="BF330" s="76"/>
      <c r="BG330" s="76"/>
      <c r="BH330" s="76"/>
      <c r="BI330" s="76"/>
      <c r="BJ330" s="76"/>
      <c r="BK330" s="76"/>
      <c r="BL330" s="76"/>
      <c r="BM330" s="76"/>
      <c r="BN330" s="76"/>
      <c r="BO330" s="76"/>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c r="EK330" s="76"/>
      <c r="EL330" s="76"/>
      <c r="EM330" s="76"/>
      <c r="EN330" s="76"/>
      <c r="EO330" s="76"/>
      <c r="EP330" s="76"/>
      <c r="EQ330" s="76"/>
      <c r="ER330" s="76"/>
      <c r="ES330" s="76"/>
      <c r="ET330" s="76"/>
      <c r="EU330" s="76"/>
      <c r="EV330" s="76"/>
      <c r="EW330" s="76"/>
      <c r="EX330" s="76"/>
      <c r="EY330" s="76"/>
      <c r="EZ330" s="76"/>
      <c r="FA330" s="76"/>
      <c r="FB330" s="76"/>
      <c r="FC330" s="76"/>
      <c r="FD330" s="76"/>
      <c r="FE330" s="76"/>
      <c r="FF330" s="76"/>
      <c r="FG330" s="76"/>
      <c r="FH330" s="76"/>
      <c r="FI330" s="76"/>
      <c r="FJ330" s="76"/>
      <c r="FK330" s="76"/>
      <c r="FL330" s="76"/>
      <c r="FM330" s="76"/>
      <c r="FN330" s="76"/>
      <c r="FO330" s="76"/>
      <c r="FP330" s="76"/>
      <c r="FQ330" s="76"/>
      <c r="FR330" s="76"/>
      <c r="FS330" s="76"/>
      <c r="FT330" s="76"/>
      <c r="FU330" s="76"/>
      <c r="FV330" s="76"/>
      <c r="FW330" s="76"/>
      <c r="FX330" s="76"/>
      <c r="FY330" s="76"/>
      <c r="FZ330" s="76"/>
      <c r="GA330" s="76"/>
      <c r="GB330" s="76"/>
      <c r="GC330" s="76"/>
      <c r="GD330" s="76"/>
      <c r="GE330" s="76"/>
      <c r="GF330" s="76"/>
      <c r="GG330" s="76"/>
      <c r="GH330" s="76"/>
      <c r="GI330" s="76"/>
      <c r="GJ330" s="76"/>
      <c r="GK330" s="76"/>
      <c r="GL330" s="76"/>
      <c r="GM330" s="76"/>
      <c r="GN330" s="76"/>
      <c r="GO330" s="76"/>
      <c r="GP330" s="76"/>
      <c r="GQ330" s="76"/>
      <c r="GR330" s="76"/>
      <c r="GS330" s="76"/>
      <c r="GT330" s="76"/>
      <c r="GU330" s="76"/>
      <c r="GV330" s="76"/>
      <c r="GW330" s="76"/>
      <c r="GX330" s="76"/>
      <c r="GY330" s="76"/>
      <c r="GZ330" s="76"/>
      <c r="HA330" s="76"/>
      <c r="HB330" s="76"/>
      <c r="HC330" s="76"/>
      <c r="HD330" s="76"/>
      <c r="HE330" s="76"/>
      <c r="HF330" s="76"/>
      <c r="HG330" s="76"/>
      <c r="HH330" s="76"/>
      <c r="HI330" s="76"/>
      <c r="HJ330" s="76"/>
      <c r="HK330" s="76"/>
      <c r="HL330" s="76"/>
      <c r="HM330" s="76"/>
      <c r="HN330" s="76"/>
      <c r="HO330" s="76"/>
      <c r="HP330" s="76"/>
      <c r="HQ330" s="76"/>
      <c r="HR330" s="76"/>
      <c r="HS330" s="76"/>
      <c r="HT330" s="76"/>
      <c r="HU330" s="76"/>
      <c r="HV330" s="76"/>
      <c r="HW330" s="76"/>
      <c r="HX330" s="76"/>
      <c r="HY330" s="76"/>
      <c r="HZ330" s="76"/>
      <c r="IA330" s="76"/>
      <c r="IB330" s="76"/>
      <c r="IC330" s="76"/>
      <c r="ID330" s="76"/>
      <c r="IE330" s="76"/>
      <c r="IF330" s="76"/>
      <c r="IG330" s="76"/>
      <c r="IH330" s="76"/>
      <c r="II330" s="76"/>
      <c r="IJ330" s="76"/>
      <c r="IK330" s="76"/>
      <c r="IL330" s="76"/>
      <c r="IM330" s="76"/>
      <c r="IN330" s="76"/>
      <c r="IO330" s="76"/>
      <c r="IP330" s="76"/>
      <c r="IQ330" s="76"/>
    </row>
    <row r="331" spans="1:251" s="77" customFormat="1" ht="26.1" customHeight="1" x14ac:dyDescent="0.25">
      <c r="A331" s="73"/>
      <c r="B331" s="48">
        <v>326</v>
      </c>
      <c r="C331" s="49" t="s">
        <v>338</v>
      </c>
      <c r="D331" s="49" t="s">
        <v>5</v>
      </c>
      <c r="E331" s="48">
        <v>10</v>
      </c>
      <c r="F331" s="74">
        <v>99.38</v>
      </c>
      <c r="G331" s="51">
        <f t="shared" si="5"/>
        <v>993.8</v>
      </c>
      <c r="H331" s="55">
        <v>10410</v>
      </c>
      <c r="I331" s="55"/>
      <c r="J331" s="55"/>
      <c r="K331" s="82"/>
      <c r="L331" s="82"/>
      <c r="M331" s="82"/>
      <c r="N331" s="82"/>
      <c r="O331" s="82"/>
      <c r="P331" s="75"/>
      <c r="Q331" s="75"/>
      <c r="R331" s="75"/>
      <c r="S331" s="75"/>
      <c r="T331" s="75"/>
      <c r="U331" s="75"/>
      <c r="V331" s="75"/>
      <c r="W331" s="75"/>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c r="AX331" s="76"/>
      <c r="AY331" s="76"/>
      <c r="AZ331" s="76"/>
      <c r="BA331" s="76"/>
      <c r="BB331" s="76"/>
      <c r="BC331" s="76"/>
      <c r="BD331" s="76"/>
      <c r="BE331" s="76"/>
      <c r="BF331" s="76"/>
      <c r="BG331" s="76"/>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6"/>
      <c r="CY331" s="76"/>
      <c r="CZ331" s="76"/>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c r="EK331" s="76"/>
      <c r="EL331" s="76"/>
      <c r="EM331" s="76"/>
      <c r="EN331" s="76"/>
      <c r="EO331" s="76"/>
      <c r="EP331" s="76"/>
      <c r="EQ331" s="76"/>
      <c r="ER331" s="76"/>
      <c r="ES331" s="76"/>
      <c r="ET331" s="76"/>
      <c r="EU331" s="76"/>
      <c r="EV331" s="76"/>
      <c r="EW331" s="76"/>
      <c r="EX331" s="76"/>
      <c r="EY331" s="76"/>
      <c r="EZ331" s="76"/>
      <c r="FA331" s="76"/>
      <c r="FB331" s="76"/>
      <c r="FC331" s="76"/>
      <c r="FD331" s="76"/>
      <c r="FE331" s="76"/>
      <c r="FF331" s="76"/>
      <c r="FG331" s="76"/>
      <c r="FH331" s="76"/>
      <c r="FI331" s="76"/>
      <c r="FJ331" s="76"/>
      <c r="FK331" s="76"/>
      <c r="FL331" s="76"/>
      <c r="FM331" s="76"/>
      <c r="FN331" s="76"/>
      <c r="FO331" s="76"/>
      <c r="FP331" s="76"/>
      <c r="FQ331" s="76"/>
      <c r="FR331" s="76"/>
      <c r="FS331" s="76"/>
      <c r="FT331" s="76"/>
      <c r="FU331" s="76"/>
      <c r="FV331" s="76"/>
      <c r="FW331" s="76"/>
      <c r="FX331" s="76"/>
      <c r="FY331" s="76"/>
      <c r="FZ331" s="76"/>
      <c r="GA331" s="76"/>
      <c r="GB331" s="76"/>
      <c r="GC331" s="76"/>
      <c r="GD331" s="76"/>
      <c r="GE331" s="76"/>
      <c r="GF331" s="76"/>
      <c r="GG331" s="76"/>
      <c r="GH331" s="76"/>
      <c r="GI331" s="76"/>
      <c r="GJ331" s="76"/>
      <c r="GK331" s="76"/>
      <c r="GL331" s="76"/>
      <c r="GM331" s="76"/>
      <c r="GN331" s="76"/>
      <c r="GO331" s="76"/>
      <c r="GP331" s="76"/>
      <c r="GQ331" s="76"/>
      <c r="GR331" s="76"/>
      <c r="GS331" s="76"/>
      <c r="GT331" s="76"/>
      <c r="GU331" s="76"/>
      <c r="GV331" s="76"/>
      <c r="GW331" s="76"/>
      <c r="GX331" s="76"/>
      <c r="GY331" s="76"/>
      <c r="GZ331" s="76"/>
      <c r="HA331" s="76"/>
      <c r="HB331" s="76"/>
      <c r="HC331" s="76"/>
      <c r="HD331" s="76"/>
      <c r="HE331" s="76"/>
      <c r="HF331" s="76"/>
      <c r="HG331" s="76"/>
      <c r="HH331" s="76"/>
      <c r="HI331" s="76"/>
      <c r="HJ331" s="76"/>
      <c r="HK331" s="76"/>
      <c r="HL331" s="76"/>
      <c r="HM331" s="76"/>
      <c r="HN331" s="76"/>
      <c r="HO331" s="76"/>
      <c r="HP331" s="76"/>
      <c r="HQ331" s="76"/>
      <c r="HR331" s="76"/>
      <c r="HS331" s="76"/>
      <c r="HT331" s="76"/>
      <c r="HU331" s="76"/>
      <c r="HV331" s="76"/>
      <c r="HW331" s="76"/>
      <c r="HX331" s="76"/>
      <c r="HY331" s="76"/>
      <c r="HZ331" s="76"/>
      <c r="IA331" s="76"/>
      <c r="IB331" s="76"/>
      <c r="IC331" s="76"/>
      <c r="ID331" s="76"/>
      <c r="IE331" s="76"/>
      <c r="IF331" s="76"/>
      <c r="IG331" s="76"/>
      <c r="IH331" s="76"/>
      <c r="II331" s="76"/>
      <c r="IJ331" s="76"/>
      <c r="IK331" s="76"/>
      <c r="IL331" s="76"/>
      <c r="IM331" s="76"/>
      <c r="IN331" s="76"/>
      <c r="IO331" s="76"/>
      <c r="IP331" s="76"/>
      <c r="IQ331" s="76"/>
    </row>
    <row r="332" spans="1:251" s="77" customFormat="1" ht="26.1" customHeight="1" x14ac:dyDescent="0.25">
      <c r="A332" s="73"/>
      <c r="B332" s="48">
        <v>327</v>
      </c>
      <c r="C332" s="49" t="s">
        <v>339</v>
      </c>
      <c r="D332" s="49" t="s">
        <v>5</v>
      </c>
      <c r="E332" s="48">
        <v>10</v>
      </c>
      <c r="F332" s="74">
        <v>333.13</v>
      </c>
      <c r="G332" s="51">
        <f t="shared" si="5"/>
        <v>3331.3</v>
      </c>
      <c r="H332" s="55">
        <v>10405</v>
      </c>
      <c r="I332" s="55"/>
      <c r="J332" s="55"/>
      <c r="K332" s="82"/>
      <c r="L332" s="82"/>
      <c r="M332" s="82"/>
      <c r="N332" s="82"/>
      <c r="O332" s="82"/>
      <c r="P332" s="75"/>
      <c r="Q332" s="75"/>
      <c r="R332" s="75"/>
      <c r="S332" s="75"/>
      <c r="T332" s="75"/>
      <c r="U332" s="75"/>
      <c r="V332" s="75"/>
      <c r="W332" s="75"/>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c r="EK332" s="76"/>
      <c r="EL332" s="76"/>
      <c r="EM332" s="76"/>
      <c r="EN332" s="76"/>
      <c r="EO332" s="76"/>
      <c r="EP332" s="76"/>
      <c r="EQ332" s="76"/>
      <c r="ER332" s="76"/>
      <c r="ES332" s="76"/>
      <c r="ET332" s="76"/>
      <c r="EU332" s="76"/>
      <c r="EV332" s="76"/>
      <c r="EW332" s="76"/>
      <c r="EX332" s="76"/>
      <c r="EY332" s="76"/>
      <c r="EZ332" s="76"/>
      <c r="FA332" s="76"/>
      <c r="FB332" s="76"/>
      <c r="FC332" s="76"/>
      <c r="FD332" s="76"/>
      <c r="FE332" s="76"/>
      <c r="FF332" s="76"/>
      <c r="FG332" s="76"/>
      <c r="FH332" s="76"/>
      <c r="FI332" s="76"/>
      <c r="FJ332" s="76"/>
      <c r="FK332" s="76"/>
      <c r="FL332" s="76"/>
      <c r="FM332" s="76"/>
      <c r="FN332" s="76"/>
      <c r="FO332" s="76"/>
      <c r="FP332" s="76"/>
      <c r="FQ332" s="76"/>
      <c r="FR332" s="76"/>
      <c r="FS332" s="76"/>
      <c r="FT332" s="76"/>
      <c r="FU332" s="76"/>
      <c r="FV332" s="76"/>
      <c r="FW332" s="76"/>
      <c r="FX332" s="76"/>
      <c r="FY332" s="76"/>
      <c r="FZ332" s="76"/>
      <c r="GA332" s="76"/>
      <c r="GB332" s="76"/>
      <c r="GC332" s="76"/>
      <c r="GD332" s="76"/>
      <c r="GE332" s="76"/>
      <c r="GF332" s="76"/>
      <c r="GG332" s="76"/>
      <c r="GH332" s="76"/>
      <c r="GI332" s="76"/>
      <c r="GJ332" s="76"/>
      <c r="GK332" s="76"/>
      <c r="GL332" s="76"/>
      <c r="GM332" s="76"/>
      <c r="GN332" s="76"/>
      <c r="GO332" s="76"/>
      <c r="GP332" s="76"/>
      <c r="GQ332" s="76"/>
      <c r="GR332" s="76"/>
      <c r="GS332" s="76"/>
      <c r="GT332" s="76"/>
      <c r="GU332" s="76"/>
      <c r="GV332" s="76"/>
      <c r="GW332" s="76"/>
      <c r="GX332" s="76"/>
      <c r="GY332" s="76"/>
      <c r="GZ332" s="76"/>
      <c r="HA332" s="76"/>
      <c r="HB332" s="76"/>
      <c r="HC332" s="76"/>
      <c r="HD332" s="76"/>
      <c r="HE332" s="76"/>
      <c r="HF332" s="76"/>
      <c r="HG332" s="76"/>
      <c r="HH332" s="76"/>
      <c r="HI332" s="76"/>
      <c r="HJ332" s="76"/>
      <c r="HK332" s="76"/>
      <c r="HL332" s="76"/>
      <c r="HM332" s="76"/>
      <c r="HN332" s="76"/>
      <c r="HO332" s="76"/>
      <c r="HP332" s="76"/>
      <c r="HQ332" s="76"/>
      <c r="HR332" s="76"/>
      <c r="HS332" s="76"/>
      <c r="HT332" s="76"/>
      <c r="HU332" s="76"/>
      <c r="HV332" s="76"/>
      <c r="HW332" s="76"/>
      <c r="HX332" s="76"/>
      <c r="HY332" s="76"/>
      <c r="HZ332" s="76"/>
      <c r="IA332" s="76"/>
      <c r="IB332" s="76"/>
      <c r="IC332" s="76"/>
      <c r="ID332" s="76"/>
      <c r="IE332" s="76"/>
      <c r="IF332" s="76"/>
      <c r="IG332" s="76"/>
      <c r="IH332" s="76"/>
      <c r="II332" s="76"/>
      <c r="IJ332" s="76"/>
      <c r="IK332" s="76"/>
      <c r="IL332" s="76"/>
      <c r="IM332" s="76"/>
      <c r="IN332" s="76"/>
      <c r="IO332" s="76"/>
      <c r="IP332" s="76"/>
      <c r="IQ332" s="76"/>
    </row>
    <row r="333" spans="1:251" s="77" customFormat="1" ht="26.1" customHeight="1" x14ac:dyDescent="0.25">
      <c r="A333" s="73"/>
      <c r="B333" s="48">
        <v>328</v>
      </c>
      <c r="C333" s="49" t="s">
        <v>340</v>
      </c>
      <c r="D333" s="49" t="s">
        <v>5</v>
      </c>
      <c r="E333" s="48">
        <v>10</v>
      </c>
      <c r="F333" s="74">
        <v>232.95</v>
      </c>
      <c r="G333" s="51">
        <f t="shared" si="5"/>
        <v>2329.5</v>
      </c>
      <c r="H333" s="55">
        <v>10408</v>
      </c>
      <c r="I333" s="55"/>
      <c r="J333" s="55"/>
      <c r="K333" s="82"/>
      <c r="L333" s="82"/>
      <c r="M333" s="82"/>
      <c r="N333" s="82"/>
      <c r="O333" s="82"/>
      <c r="P333" s="75"/>
      <c r="Q333" s="75"/>
      <c r="R333" s="75"/>
      <c r="S333" s="75"/>
      <c r="T333" s="75"/>
      <c r="U333" s="75"/>
      <c r="V333" s="75"/>
      <c r="W333" s="75"/>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c r="CA333" s="76"/>
      <c r="CB333" s="76"/>
      <c r="CC333" s="76"/>
      <c r="CD333" s="76"/>
      <c r="CE333" s="76"/>
      <c r="CF333" s="76"/>
      <c r="CG333" s="76"/>
      <c r="CH333" s="76"/>
      <c r="CI333" s="76"/>
      <c r="CJ333" s="76"/>
      <c r="CK333" s="76"/>
      <c r="CL333" s="76"/>
      <c r="CM333" s="76"/>
      <c r="CN333" s="76"/>
      <c r="CO333" s="76"/>
      <c r="CP333" s="76"/>
      <c r="CQ333" s="76"/>
      <c r="CR333" s="76"/>
      <c r="CS333" s="76"/>
      <c r="CT333" s="76"/>
      <c r="CU333" s="76"/>
      <c r="CV333" s="76"/>
      <c r="CW333" s="76"/>
      <c r="CX333" s="76"/>
      <c r="CY333" s="76"/>
      <c r="CZ333" s="76"/>
      <c r="DA333" s="76"/>
      <c r="DB333" s="76"/>
      <c r="DC333" s="76"/>
      <c r="DD333" s="76"/>
      <c r="DE333" s="76"/>
      <c r="DF333" s="76"/>
      <c r="DG333" s="76"/>
      <c r="DH333" s="76"/>
      <c r="DI333" s="76"/>
      <c r="DJ333" s="76"/>
      <c r="DK333" s="76"/>
      <c r="DL333" s="76"/>
      <c r="DM333" s="76"/>
      <c r="DN333" s="76"/>
      <c r="DO333" s="76"/>
      <c r="DP333" s="76"/>
      <c r="DQ333" s="76"/>
      <c r="DR333" s="76"/>
      <c r="DS333" s="76"/>
      <c r="DT333" s="76"/>
      <c r="DU333" s="76"/>
      <c r="DV333" s="76"/>
      <c r="DW333" s="76"/>
      <c r="DX333" s="76"/>
      <c r="DY333" s="76"/>
      <c r="DZ333" s="76"/>
      <c r="EA333" s="76"/>
      <c r="EB333" s="76"/>
      <c r="EC333" s="76"/>
      <c r="ED333" s="76"/>
      <c r="EE333" s="76"/>
      <c r="EF333" s="76"/>
      <c r="EG333" s="76"/>
      <c r="EH333" s="76"/>
      <c r="EI333" s="76"/>
      <c r="EJ333" s="76"/>
      <c r="EK333" s="76"/>
      <c r="EL333" s="76"/>
      <c r="EM333" s="76"/>
      <c r="EN333" s="76"/>
      <c r="EO333" s="76"/>
      <c r="EP333" s="76"/>
      <c r="EQ333" s="76"/>
      <c r="ER333" s="76"/>
      <c r="ES333" s="76"/>
      <c r="ET333" s="76"/>
      <c r="EU333" s="76"/>
      <c r="EV333" s="76"/>
      <c r="EW333" s="76"/>
      <c r="EX333" s="76"/>
      <c r="EY333" s="76"/>
      <c r="EZ333" s="76"/>
      <c r="FA333" s="76"/>
      <c r="FB333" s="76"/>
      <c r="FC333" s="76"/>
      <c r="FD333" s="76"/>
      <c r="FE333" s="76"/>
      <c r="FF333" s="76"/>
      <c r="FG333" s="76"/>
      <c r="FH333" s="76"/>
      <c r="FI333" s="76"/>
      <c r="FJ333" s="76"/>
      <c r="FK333" s="76"/>
      <c r="FL333" s="76"/>
      <c r="FM333" s="76"/>
      <c r="FN333" s="76"/>
      <c r="FO333" s="76"/>
      <c r="FP333" s="76"/>
      <c r="FQ333" s="76"/>
      <c r="FR333" s="76"/>
      <c r="FS333" s="76"/>
      <c r="FT333" s="76"/>
      <c r="FU333" s="76"/>
      <c r="FV333" s="76"/>
      <c r="FW333" s="76"/>
      <c r="FX333" s="76"/>
      <c r="FY333" s="76"/>
      <c r="FZ333" s="76"/>
      <c r="GA333" s="76"/>
      <c r="GB333" s="76"/>
      <c r="GC333" s="76"/>
      <c r="GD333" s="76"/>
      <c r="GE333" s="76"/>
      <c r="GF333" s="76"/>
      <c r="GG333" s="76"/>
      <c r="GH333" s="76"/>
      <c r="GI333" s="76"/>
      <c r="GJ333" s="76"/>
      <c r="GK333" s="76"/>
      <c r="GL333" s="76"/>
      <c r="GM333" s="76"/>
      <c r="GN333" s="76"/>
      <c r="GO333" s="76"/>
      <c r="GP333" s="76"/>
      <c r="GQ333" s="76"/>
      <c r="GR333" s="76"/>
      <c r="GS333" s="76"/>
      <c r="GT333" s="76"/>
      <c r="GU333" s="76"/>
      <c r="GV333" s="76"/>
      <c r="GW333" s="76"/>
      <c r="GX333" s="76"/>
      <c r="GY333" s="76"/>
      <c r="GZ333" s="76"/>
      <c r="HA333" s="76"/>
      <c r="HB333" s="76"/>
      <c r="HC333" s="76"/>
      <c r="HD333" s="76"/>
      <c r="HE333" s="76"/>
      <c r="HF333" s="76"/>
      <c r="HG333" s="76"/>
      <c r="HH333" s="76"/>
      <c r="HI333" s="76"/>
      <c r="HJ333" s="76"/>
      <c r="HK333" s="76"/>
      <c r="HL333" s="76"/>
      <c r="HM333" s="76"/>
      <c r="HN333" s="76"/>
      <c r="HO333" s="76"/>
      <c r="HP333" s="76"/>
      <c r="HQ333" s="76"/>
      <c r="HR333" s="76"/>
      <c r="HS333" s="76"/>
      <c r="HT333" s="76"/>
      <c r="HU333" s="76"/>
      <c r="HV333" s="76"/>
      <c r="HW333" s="76"/>
      <c r="HX333" s="76"/>
      <c r="HY333" s="76"/>
      <c r="HZ333" s="76"/>
      <c r="IA333" s="76"/>
      <c r="IB333" s="76"/>
      <c r="IC333" s="76"/>
      <c r="ID333" s="76"/>
      <c r="IE333" s="76"/>
      <c r="IF333" s="76"/>
      <c r="IG333" s="76"/>
      <c r="IH333" s="76"/>
      <c r="II333" s="76"/>
      <c r="IJ333" s="76"/>
      <c r="IK333" s="76"/>
      <c r="IL333" s="76"/>
      <c r="IM333" s="76"/>
      <c r="IN333" s="76"/>
      <c r="IO333" s="76"/>
      <c r="IP333" s="76"/>
      <c r="IQ333" s="76"/>
    </row>
    <row r="334" spans="1:251" s="77" customFormat="1" ht="26.1" customHeight="1" x14ac:dyDescent="0.25">
      <c r="A334" s="73"/>
      <c r="B334" s="48">
        <v>329</v>
      </c>
      <c r="C334" s="49" t="s">
        <v>341</v>
      </c>
      <c r="D334" s="49" t="s">
        <v>5</v>
      </c>
      <c r="E334" s="48">
        <v>10</v>
      </c>
      <c r="F334" s="74">
        <v>73.12</v>
      </c>
      <c r="G334" s="51">
        <f t="shared" si="5"/>
        <v>731.2</v>
      </c>
      <c r="H334" s="55">
        <v>10412</v>
      </c>
      <c r="I334" s="55"/>
      <c r="J334" s="55"/>
      <c r="K334" s="82"/>
      <c r="L334" s="82"/>
      <c r="M334" s="82"/>
      <c r="N334" s="82"/>
      <c r="O334" s="82"/>
      <c r="P334" s="75"/>
      <c r="Q334" s="75"/>
      <c r="R334" s="75"/>
      <c r="S334" s="75"/>
      <c r="T334" s="75"/>
      <c r="U334" s="75"/>
      <c r="V334" s="75"/>
      <c r="W334" s="75"/>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c r="AX334" s="76"/>
      <c r="AY334" s="76"/>
      <c r="AZ334" s="76"/>
      <c r="BA334" s="76"/>
      <c r="BB334" s="76"/>
      <c r="BC334" s="76"/>
      <c r="BD334" s="76"/>
      <c r="BE334" s="76"/>
      <c r="BF334" s="76"/>
      <c r="BG334" s="76"/>
      <c r="BH334" s="76"/>
      <c r="BI334" s="76"/>
      <c r="BJ334" s="76"/>
      <c r="BK334" s="76"/>
      <c r="BL334" s="76"/>
      <c r="BM334" s="76"/>
      <c r="BN334" s="76"/>
      <c r="BO334" s="76"/>
      <c r="BP334" s="76"/>
      <c r="BQ334" s="76"/>
      <c r="BR334" s="76"/>
      <c r="BS334" s="76"/>
      <c r="BT334" s="76"/>
      <c r="BU334" s="76"/>
      <c r="BV334" s="76"/>
      <c r="BW334" s="76"/>
      <c r="BX334" s="76"/>
      <c r="BY334" s="76"/>
      <c r="BZ334" s="76"/>
      <c r="CA334" s="76"/>
      <c r="CB334" s="76"/>
      <c r="CC334" s="76"/>
      <c r="CD334" s="76"/>
      <c r="CE334" s="76"/>
      <c r="CF334" s="76"/>
      <c r="CG334" s="76"/>
      <c r="CH334" s="76"/>
      <c r="CI334" s="76"/>
      <c r="CJ334" s="76"/>
      <c r="CK334" s="76"/>
      <c r="CL334" s="76"/>
      <c r="CM334" s="76"/>
      <c r="CN334" s="76"/>
      <c r="CO334" s="76"/>
      <c r="CP334" s="76"/>
      <c r="CQ334" s="76"/>
      <c r="CR334" s="76"/>
      <c r="CS334" s="76"/>
      <c r="CT334" s="76"/>
      <c r="CU334" s="76"/>
      <c r="CV334" s="76"/>
      <c r="CW334" s="76"/>
      <c r="CX334" s="76"/>
      <c r="CY334" s="76"/>
      <c r="CZ334" s="76"/>
      <c r="DA334" s="76"/>
      <c r="DB334" s="76"/>
      <c r="DC334" s="76"/>
      <c r="DD334" s="76"/>
      <c r="DE334" s="76"/>
      <c r="DF334" s="76"/>
      <c r="DG334" s="76"/>
      <c r="DH334" s="76"/>
      <c r="DI334" s="76"/>
      <c r="DJ334" s="76"/>
      <c r="DK334" s="76"/>
      <c r="DL334" s="76"/>
      <c r="DM334" s="76"/>
      <c r="DN334" s="76"/>
      <c r="DO334" s="76"/>
      <c r="DP334" s="76"/>
      <c r="DQ334" s="76"/>
      <c r="DR334" s="76"/>
      <c r="DS334" s="76"/>
      <c r="DT334" s="76"/>
      <c r="DU334" s="76"/>
      <c r="DV334" s="76"/>
      <c r="DW334" s="76"/>
      <c r="DX334" s="76"/>
      <c r="DY334" s="76"/>
      <c r="DZ334" s="76"/>
      <c r="EA334" s="76"/>
      <c r="EB334" s="76"/>
      <c r="EC334" s="76"/>
      <c r="ED334" s="76"/>
      <c r="EE334" s="76"/>
      <c r="EF334" s="76"/>
      <c r="EG334" s="76"/>
      <c r="EH334" s="76"/>
      <c r="EI334" s="76"/>
      <c r="EJ334" s="76"/>
      <c r="EK334" s="76"/>
      <c r="EL334" s="76"/>
      <c r="EM334" s="76"/>
      <c r="EN334" s="76"/>
      <c r="EO334" s="76"/>
      <c r="EP334" s="76"/>
      <c r="EQ334" s="76"/>
      <c r="ER334" s="76"/>
      <c r="ES334" s="76"/>
      <c r="ET334" s="76"/>
      <c r="EU334" s="76"/>
      <c r="EV334" s="76"/>
      <c r="EW334" s="76"/>
      <c r="EX334" s="76"/>
      <c r="EY334" s="76"/>
      <c r="EZ334" s="76"/>
      <c r="FA334" s="76"/>
      <c r="FB334" s="76"/>
      <c r="FC334" s="76"/>
      <c r="FD334" s="76"/>
      <c r="FE334" s="76"/>
      <c r="FF334" s="76"/>
      <c r="FG334" s="76"/>
      <c r="FH334" s="76"/>
      <c r="FI334" s="76"/>
      <c r="FJ334" s="76"/>
      <c r="FK334" s="76"/>
      <c r="FL334" s="76"/>
      <c r="FM334" s="76"/>
      <c r="FN334" s="76"/>
      <c r="FO334" s="76"/>
      <c r="FP334" s="76"/>
      <c r="FQ334" s="76"/>
      <c r="FR334" s="76"/>
      <c r="FS334" s="76"/>
      <c r="FT334" s="76"/>
      <c r="FU334" s="76"/>
      <c r="FV334" s="76"/>
      <c r="FW334" s="76"/>
      <c r="FX334" s="76"/>
      <c r="FY334" s="76"/>
      <c r="FZ334" s="76"/>
      <c r="GA334" s="76"/>
      <c r="GB334" s="76"/>
      <c r="GC334" s="76"/>
      <c r="GD334" s="76"/>
      <c r="GE334" s="76"/>
      <c r="GF334" s="76"/>
      <c r="GG334" s="76"/>
      <c r="GH334" s="76"/>
      <c r="GI334" s="76"/>
      <c r="GJ334" s="76"/>
      <c r="GK334" s="76"/>
      <c r="GL334" s="76"/>
      <c r="GM334" s="76"/>
      <c r="GN334" s="76"/>
      <c r="GO334" s="76"/>
      <c r="GP334" s="76"/>
      <c r="GQ334" s="76"/>
      <c r="GR334" s="76"/>
      <c r="GS334" s="76"/>
      <c r="GT334" s="76"/>
      <c r="GU334" s="76"/>
      <c r="GV334" s="76"/>
      <c r="GW334" s="76"/>
      <c r="GX334" s="76"/>
      <c r="GY334" s="76"/>
      <c r="GZ334" s="76"/>
      <c r="HA334" s="76"/>
      <c r="HB334" s="76"/>
      <c r="HC334" s="76"/>
      <c r="HD334" s="76"/>
      <c r="HE334" s="76"/>
      <c r="HF334" s="76"/>
      <c r="HG334" s="76"/>
      <c r="HH334" s="76"/>
      <c r="HI334" s="76"/>
      <c r="HJ334" s="76"/>
      <c r="HK334" s="76"/>
      <c r="HL334" s="76"/>
      <c r="HM334" s="76"/>
      <c r="HN334" s="76"/>
      <c r="HO334" s="76"/>
      <c r="HP334" s="76"/>
      <c r="HQ334" s="76"/>
      <c r="HR334" s="76"/>
      <c r="HS334" s="76"/>
      <c r="HT334" s="76"/>
      <c r="HU334" s="76"/>
      <c r="HV334" s="76"/>
      <c r="HW334" s="76"/>
      <c r="HX334" s="76"/>
      <c r="HY334" s="76"/>
      <c r="HZ334" s="76"/>
      <c r="IA334" s="76"/>
      <c r="IB334" s="76"/>
      <c r="IC334" s="76"/>
      <c r="ID334" s="76"/>
      <c r="IE334" s="76"/>
      <c r="IF334" s="76"/>
      <c r="IG334" s="76"/>
      <c r="IH334" s="76"/>
      <c r="II334" s="76"/>
      <c r="IJ334" s="76"/>
      <c r="IK334" s="76"/>
      <c r="IL334" s="76"/>
      <c r="IM334" s="76"/>
      <c r="IN334" s="76"/>
      <c r="IO334" s="76"/>
      <c r="IP334" s="76"/>
      <c r="IQ334" s="76"/>
    </row>
    <row r="335" spans="1:251" s="77" customFormat="1" ht="26.1" customHeight="1" x14ac:dyDescent="0.25">
      <c r="A335" s="73"/>
      <c r="B335" s="48">
        <v>330</v>
      </c>
      <c r="C335" s="49" t="s">
        <v>342</v>
      </c>
      <c r="D335" s="49" t="s">
        <v>5</v>
      </c>
      <c r="E335" s="48">
        <v>10</v>
      </c>
      <c r="F335" s="74">
        <v>460.12</v>
      </c>
      <c r="G335" s="51">
        <f t="shared" si="5"/>
        <v>4601.2</v>
      </c>
      <c r="H335" s="55">
        <v>10406</v>
      </c>
      <c r="I335" s="55"/>
      <c r="J335" s="55"/>
      <c r="K335" s="82"/>
      <c r="L335" s="82"/>
      <c r="M335" s="82"/>
      <c r="N335" s="82"/>
      <c r="O335" s="82"/>
      <c r="P335" s="75"/>
      <c r="Q335" s="75"/>
      <c r="R335" s="75"/>
      <c r="S335" s="75"/>
      <c r="T335" s="75"/>
      <c r="U335" s="75"/>
      <c r="V335" s="75"/>
      <c r="W335" s="75"/>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6"/>
      <c r="CY335" s="76"/>
      <c r="CZ335" s="76"/>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c r="EK335" s="76"/>
      <c r="EL335" s="76"/>
      <c r="EM335" s="76"/>
      <c r="EN335" s="76"/>
      <c r="EO335" s="76"/>
      <c r="EP335" s="76"/>
      <c r="EQ335" s="76"/>
      <c r="ER335" s="76"/>
      <c r="ES335" s="76"/>
      <c r="ET335" s="76"/>
      <c r="EU335" s="76"/>
      <c r="EV335" s="76"/>
      <c r="EW335" s="76"/>
      <c r="EX335" s="76"/>
      <c r="EY335" s="76"/>
      <c r="EZ335" s="76"/>
      <c r="FA335" s="76"/>
      <c r="FB335" s="76"/>
      <c r="FC335" s="76"/>
      <c r="FD335" s="76"/>
      <c r="FE335" s="76"/>
      <c r="FF335" s="76"/>
      <c r="FG335" s="76"/>
      <c r="FH335" s="76"/>
      <c r="FI335" s="76"/>
      <c r="FJ335" s="76"/>
      <c r="FK335" s="76"/>
      <c r="FL335" s="76"/>
      <c r="FM335" s="76"/>
      <c r="FN335" s="76"/>
      <c r="FO335" s="76"/>
      <c r="FP335" s="76"/>
      <c r="FQ335" s="76"/>
      <c r="FR335" s="76"/>
      <c r="FS335" s="76"/>
      <c r="FT335" s="76"/>
      <c r="FU335" s="76"/>
      <c r="FV335" s="76"/>
      <c r="FW335" s="76"/>
      <c r="FX335" s="76"/>
      <c r="FY335" s="76"/>
      <c r="FZ335" s="76"/>
      <c r="GA335" s="76"/>
      <c r="GB335" s="76"/>
      <c r="GC335" s="76"/>
      <c r="GD335" s="76"/>
      <c r="GE335" s="76"/>
      <c r="GF335" s="76"/>
      <c r="GG335" s="76"/>
      <c r="GH335" s="76"/>
      <c r="GI335" s="76"/>
      <c r="GJ335" s="76"/>
      <c r="GK335" s="76"/>
      <c r="GL335" s="76"/>
      <c r="GM335" s="76"/>
      <c r="GN335" s="76"/>
      <c r="GO335" s="76"/>
      <c r="GP335" s="76"/>
      <c r="GQ335" s="76"/>
      <c r="GR335" s="76"/>
      <c r="GS335" s="76"/>
      <c r="GT335" s="76"/>
      <c r="GU335" s="76"/>
      <c r="GV335" s="76"/>
      <c r="GW335" s="76"/>
      <c r="GX335" s="76"/>
      <c r="GY335" s="76"/>
      <c r="GZ335" s="76"/>
      <c r="HA335" s="76"/>
      <c r="HB335" s="76"/>
      <c r="HC335" s="76"/>
      <c r="HD335" s="76"/>
      <c r="HE335" s="76"/>
      <c r="HF335" s="76"/>
      <c r="HG335" s="76"/>
      <c r="HH335" s="76"/>
      <c r="HI335" s="76"/>
      <c r="HJ335" s="76"/>
      <c r="HK335" s="76"/>
      <c r="HL335" s="76"/>
      <c r="HM335" s="76"/>
      <c r="HN335" s="76"/>
      <c r="HO335" s="76"/>
      <c r="HP335" s="76"/>
      <c r="HQ335" s="76"/>
      <c r="HR335" s="76"/>
      <c r="HS335" s="76"/>
      <c r="HT335" s="76"/>
      <c r="HU335" s="76"/>
      <c r="HV335" s="76"/>
      <c r="HW335" s="76"/>
      <c r="HX335" s="76"/>
      <c r="HY335" s="76"/>
      <c r="HZ335" s="76"/>
      <c r="IA335" s="76"/>
      <c r="IB335" s="76"/>
      <c r="IC335" s="76"/>
      <c r="ID335" s="76"/>
      <c r="IE335" s="76"/>
      <c r="IF335" s="76"/>
      <c r="IG335" s="76"/>
      <c r="IH335" s="76"/>
      <c r="II335" s="76"/>
      <c r="IJ335" s="76"/>
      <c r="IK335" s="76"/>
      <c r="IL335" s="76"/>
      <c r="IM335" s="76"/>
      <c r="IN335" s="76"/>
      <c r="IO335" s="76"/>
      <c r="IP335" s="76"/>
      <c r="IQ335" s="76"/>
    </row>
    <row r="336" spans="1:251" s="77" customFormat="1" ht="26.1" customHeight="1" x14ac:dyDescent="0.25">
      <c r="A336" s="73"/>
      <c r="B336" s="48">
        <v>331</v>
      </c>
      <c r="C336" s="49" t="s">
        <v>343</v>
      </c>
      <c r="D336" s="49" t="s">
        <v>5</v>
      </c>
      <c r="E336" s="48">
        <v>10</v>
      </c>
      <c r="F336" s="74">
        <v>88.52</v>
      </c>
      <c r="G336" s="51">
        <f t="shared" si="5"/>
        <v>885.19999999999993</v>
      </c>
      <c r="H336" s="55">
        <v>10416</v>
      </c>
      <c r="I336" s="55"/>
      <c r="J336" s="55"/>
      <c r="K336" s="82"/>
      <c r="L336" s="82"/>
      <c r="M336" s="82"/>
      <c r="N336" s="82"/>
      <c r="O336" s="82"/>
      <c r="P336" s="75"/>
      <c r="Q336" s="75"/>
      <c r="R336" s="75"/>
      <c r="S336" s="75"/>
      <c r="T336" s="75"/>
      <c r="U336" s="75"/>
      <c r="V336" s="75"/>
      <c r="W336" s="75"/>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c r="CE336" s="76"/>
      <c r="CF336" s="76"/>
      <c r="CG336" s="76"/>
      <c r="CH336" s="76"/>
      <c r="CI336" s="76"/>
      <c r="CJ336" s="76"/>
      <c r="CK336" s="76"/>
      <c r="CL336" s="76"/>
      <c r="CM336" s="76"/>
      <c r="CN336" s="76"/>
      <c r="CO336" s="76"/>
      <c r="CP336" s="76"/>
      <c r="CQ336" s="76"/>
      <c r="CR336" s="76"/>
      <c r="CS336" s="76"/>
      <c r="CT336" s="76"/>
      <c r="CU336" s="76"/>
      <c r="CV336" s="76"/>
      <c r="CW336" s="76"/>
      <c r="CX336" s="76"/>
      <c r="CY336" s="76"/>
      <c r="CZ336" s="76"/>
      <c r="DA336" s="76"/>
      <c r="DB336" s="76"/>
      <c r="DC336" s="76"/>
      <c r="DD336" s="76"/>
      <c r="DE336" s="76"/>
      <c r="DF336" s="76"/>
      <c r="DG336" s="76"/>
      <c r="DH336" s="76"/>
      <c r="DI336" s="76"/>
      <c r="DJ336" s="76"/>
      <c r="DK336" s="76"/>
      <c r="DL336" s="76"/>
      <c r="DM336" s="76"/>
      <c r="DN336" s="76"/>
      <c r="DO336" s="76"/>
      <c r="DP336" s="76"/>
      <c r="DQ336" s="76"/>
      <c r="DR336" s="76"/>
      <c r="DS336" s="76"/>
      <c r="DT336" s="76"/>
      <c r="DU336" s="76"/>
      <c r="DV336" s="76"/>
      <c r="DW336" s="76"/>
      <c r="DX336" s="76"/>
      <c r="DY336" s="76"/>
      <c r="DZ336" s="76"/>
      <c r="EA336" s="76"/>
      <c r="EB336" s="76"/>
      <c r="EC336" s="76"/>
      <c r="ED336" s="76"/>
      <c r="EE336" s="76"/>
      <c r="EF336" s="76"/>
      <c r="EG336" s="76"/>
      <c r="EH336" s="76"/>
      <c r="EI336" s="76"/>
      <c r="EJ336" s="76"/>
      <c r="EK336" s="76"/>
      <c r="EL336" s="76"/>
      <c r="EM336" s="76"/>
      <c r="EN336" s="76"/>
      <c r="EO336" s="76"/>
      <c r="EP336" s="76"/>
      <c r="EQ336" s="76"/>
      <c r="ER336" s="76"/>
      <c r="ES336" s="76"/>
      <c r="ET336" s="76"/>
      <c r="EU336" s="76"/>
      <c r="EV336" s="76"/>
      <c r="EW336" s="76"/>
      <c r="EX336" s="76"/>
      <c r="EY336" s="76"/>
      <c r="EZ336" s="76"/>
      <c r="FA336" s="76"/>
      <c r="FB336" s="76"/>
      <c r="FC336" s="76"/>
      <c r="FD336" s="76"/>
      <c r="FE336" s="76"/>
      <c r="FF336" s="76"/>
      <c r="FG336" s="76"/>
      <c r="FH336" s="76"/>
      <c r="FI336" s="76"/>
      <c r="FJ336" s="76"/>
      <c r="FK336" s="76"/>
      <c r="FL336" s="76"/>
      <c r="FM336" s="76"/>
      <c r="FN336" s="76"/>
      <c r="FO336" s="76"/>
      <c r="FP336" s="76"/>
      <c r="FQ336" s="76"/>
      <c r="FR336" s="76"/>
      <c r="FS336" s="76"/>
      <c r="FT336" s="76"/>
      <c r="FU336" s="76"/>
      <c r="FV336" s="76"/>
      <c r="FW336" s="76"/>
      <c r="FX336" s="76"/>
      <c r="FY336" s="76"/>
      <c r="FZ336" s="76"/>
      <c r="GA336" s="76"/>
      <c r="GB336" s="76"/>
      <c r="GC336" s="76"/>
      <c r="GD336" s="76"/>
      <c r="GE336" s="76"/>
      <c r="GF336" s="76"/>
      <c r="GG336" s="76"/>
      <c r="GH336" s="76"/>
      <c r="GI336" s="76"/>
      <c r="GJ336" s="76"/>
      <c r="GK336" s="76"/>
      <c r="GL336" s="76"/>
      <c r="GM336" s="76"/>
      <c r="GN336" s="76"/>
      <c r="GO336" s="76"/>
      <c r="GP336" s="76"/>
      <c r="GQ336" s="76"/>
      <c r="GR336" s="76"/>
      <c r="GS336" s="76"/>
      <c r="GT336" s="76"/>
      <c r="GU336" s="76"/>
      <c r="GV336" s="76"/>
      <c r="GW336" s="76"/>
      <c r="GX336" s="76"/>
      <c r="GY336" s="76"/>
      <c r="GZ336" s="76"/>
      <c r="HA336" s="76"/>
      <c r="HB336" s="76"/>
      <c r="HC336" s="76"/>
      <c r="HD336" s="76"/>
      <c r="HE336" s="76"/>
      <c r="HF336" s="76"/>
      <c r="HG336" s="76"/>
      <c r="HH336" s="76"/>
      <c r="HI336" s="76"/>
      <c r="HJ336" s="76"/>
      <c r="HK336" s="76"/>
      <c r="HL336" s="76"/>
      <c r="HM336" s="76"/>
      <c r="HN336" s="76"/>
      <c r="HO336" s="76"/>
      <c r="HP336" s="76"/>
      <c r="HQ336" s="76"/>
      <c r="HR336" s="76"/>
      <c r="HS336" s="76"/>
      <c r="HT336" s="76"/>
      <c r="HU336" s="76"/>
      <c r="HV336" s="76"/>
      <c r="HW336" s="76"/>
      <c r="HX336" s="76"/>
      <c r="HY336" s="76"/>
      <c r="HZ336" s="76"/>
      <c r="IA336" s="76"/>
      <c r="IB336" s="76"/>
      <c r="IC336" s="76"/>
      <c r="ID336" s="76"/>
      <c r="IE336" s="76"/>
      <c r="IF336" s="76"/>
      <c r="IG336" s="76"/>
      <c r="IH336" s="76"/>
      <c r="II336" s="76"/>
      <c r="IJ336" s="76"/>
      <c r="IK336" s="76"/>
      <c r="IL336" s="76"/>
      <c r="IM336" s="76"/>
      <c r="IN336" s="76"/>
      <c r="IO336" s="76"/>
      <c r="IP336" s="76"/>
      <c r="IQ336" s="76"/>
    </row>
    <row r="337" spans="1:251" s="77" customFormat="1" ht="26.1" customHeight="1" x14ac:dyDescent="0.25">
      <c r="A337" s="73"/>
      <c r="B337" s="48">
        <v>332</v>
      </c>
      <c r="C337" s="49" t="s">
        <v>344</v>
      </c>
      <c r="D337" s="49" t="s">
        <v>5</v>
      </c>
      <c r="E337" s="48">
        <v>10</v>
      </c>
      <c r="F337" s="74">
        <v>76.83</v>
      </c>
      <c r="G337" s="51">
        <f t="shared" si="5"/>
        <v>768.3</v>
      </c>
      <c r="H337" s="55">
        <v>10419</v>
      </c>
      <c r="I337" s="55"/>
      <c r="J337" s="55"/>
      <c r="K337" s="82"/>
      <c r="L337" s="82"/>
      <c r="M337" s="82"/>
      <c r="N337" s="82"/>
      <c r="O337" s="82"/>
      <c r="P337" s="75"/>
      <c r="Q337" s="75"/>
      <c r="R337" s="75"/>
      <c r="S337" s="75"/>
      <c r="T337" s="75"/>
      <c r="U337" s="75"/>
      <c r="V337" s="75"/>
      <c r="W337" s="75"/>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c r="EK337" s="76"/>
      <c r="EL337" s="76"/>
      <c r="EM337" s="76"/>
      <c r="EN337" s="76"/>
      <c r="EO337" s="76"/>
      <c r="EP337" s="76"/>
      <c r="EQ337" s="76"/>
      <c r="ER337" s="76"/>
      <c r="ES337" s="76"/>
      <c r="ET337" s="76"/>
      <c r="EU337" s="76"/>
      <c r="EV337" s="76"/>
      <c r="EW337" s="76"/>
      <c r="EX337" s="76"/>
      <c r="EY337" s="76"/>
      <c r="EZ337" s="76"/>
      <c r="FA337" s="76"/>
      <c r="FB337" s="76"/>
      <c r="FC337" s="76"/>
      <c r="FD337" s="76"/>
      <c r="FE337" s="76"/>
      <c r="FF337" s="76"/>
      <c r="FG337" s="76"/>
      <c r="FH337" s="76"/>
      <c r="FI337" s="76"/>
      <c r="FJ337" s="76"/>
      <c r="FK337" s="76"/>
      <c r="FL337" s="76"/>
      <c r="FM337" s="76"/>
      <c r="FN337" s="76"/>
      <c r="FO337" s="76"/>
      <c r="FP337" s="76"/>
      <c r="FQ337" s="76"/>
      <c r="FR337" s="76"/>
      <c r="FS337" s="76"/>
      <c r="FT337" s="76"/>
      <c r="FU337" s="76"/>
      <c r="FV337" s="76"/>
      <c r="FW337" s="76"/>
      <c r="FX337" s="76"/>
      <c r="FY337" s="76"/>
      <c r="FZ337" s="76"/>
      <c r="GA337" s="76"/>
      <c r="GB337" s="76"/>
      <c r="GC337" s="76"/>
      <c r="GD337" s="76"/>
      <c r="GE337" s="76"/>
      <c r="GF337" s="76"/>
      <c r="GG337" s="76"/>
      <c r="GH337" s="76"/>
      <c r="GI337" s="76"/>
      <c r="GJ337" s="76"/>
      <c r="GK337" s="76"/>
      <c r="GL337" s="76"/>
      <c r="GM337" s="76"/>
      <c r="GN337" s="76"/>
      <c r="GO337" s="76"/>
      <c r="GP337" s="76"/>
      <c r="GQ337" s="76"/>
      <c r="GR337" s="76"/>
      <c r="GS337" s="76"/>
      <c r="GT337" s="76"/>
      <c r="GU337" s="76"/>
      <c r="GV337" s="76"/>
      <c r="GW337" s="76"/>
      <c r="GX337" s="76"/>
      <c r="GY337" s="76"/>
      <c r="GZ337" s="76"/>
      <c r="HA337" s="76"/>
      <c r="HB337" s="76"/>
      <c r="HC337" s="76"/>
      <c r="HD337" s="76"/>
      <c r="HE337" s="76"/>
      <c r="HF337" s="76"/>
      <c r="HG337" s="76"/>
      <c r="HH337" s="76"/>
      <c r="HI337" s="76"/>
      <c r="HJ337" s="76"/>
      <c r="HK337" s="76"/>
      <c r="HL337" s="76"/>
      <c r="HM337" s="76"/>
      <c r="HN337" s="76"/>
      <c r="HO337" s="76"/>
      <c r="HP337" s="76"/>
      <c r="HQ337" s="76"/>
      <c r="HR337" s="76"/>
      <c r="HS337" s="76"/>
      <c r="HT337" s="76"/>
      <c r="HU337" s="76"/>
      <c r="HV337" s="76"/>
      <c r="HW337" s="76"/>
      <c r="HX337" s="76"/>
      <c r="HY337" s="76"/>
      <c r="HZ337" s="76"/>
      <c r="IA337" s="76"/>
      <c r="IB337" s="76"/>
      <c r="IC337" s="76"/>
      <c r="ID337" s="76"/>
      <c r="IE337" s="76"/>
      <c r="IF337" s="76"/>
      <c r="IG337" s="76"/>
      <c r="IH337" s="76"/>
      <c r="II337" s="76"/>
      <c r="IJ337" s="76"/>
      <c r="IK337" s="76"/>
      <c r="IL337" s="76"/>
      <c r="IM337" s="76"/>
      <c r="IN337" s="76"/>
      <c r="IO337" s="76"/>
      <c r="IP337" s="76"/>
      <c r="IQ337" s="76"/>
    </row>
    <row r="338" spans="1:251" s="77" customFormat="1" ht="26.1" customHeight="1" x14ac:dyDescent="0.25">
      <c r="A338" s="73"/>
      <c r="B338" s="48">
        <v>333</v>
      </c>
      <c r="C338" s="49" t="s">
        <v>345</v>
      </c>
      <c r="D338" s="49" t="s">
        <v>5</v>
      </c>
      <c r="E338" s="48">
        <v>10</v>
      </c>
      <c r="F338" s="74">
        <v>43.92</v>
      </c>
      <c r="G338" s="51">
        <f t="shared" si="5"/>
        <v>439.20000000000005</v>
      </c>
      <c r="H338" s="55">
        <v>21092</v>
      </c>
      <c r="I338" s="55"/>
      <c r="J338" s="55"/>
      <c r="K338" s="82"/>
      <c r="L338" s="82"/>
      <c r="M338" s="82"/>
      <c r="N338" s="82"/>
      <c r="O338" s="82"/>
      <c r="P338" s="75"/>
      <c r="Q338" s="75"/>
      <c r="R338" s="75"/>
      <c r="S338" s="75"/>
      <c r="T338" s="75"/>
      <c r="U338" s="75"/>
      <c r="V338" s="75"/>
      <c r="W338" s="75"/>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c r="CE338" s="76"/>
      <c r="CF338" s="76"/>
      <c r="CG338" s="76"/>
      <c r="CH338" s="76"/>
      <c r="CI338" s="76"/>
      <c r="CJ338" s="76"/>
      <c r="CK338" s="76"/>
      <c r="CL338" s="76"/>
      <c r="CM338" s="76"/>
      <c r="CN338" s="76"/>
      <c r="CO338" s="76"/>
      <c r="CP338" s="76"/>
      <c r="CQ338" s="76"/>
      <c r="CR338" s="76"/>
      <c r="CS338" s="76"/>
      <c r="CT338" s="76"/>
      <c r="CU338" s="76"/>
      <c r="CV338" s="76"/>
      <c r="CW338" s="76"/>
      <c r="CX338" s="76"/>
      <c r="CY338" s="76"/>
      <c r="CZ338" s="76"/>
      <c r="DA338" s="76"/>
      <c r="DB338" s="76"/>
      <c r="DC338" s="76"/>
      <c r="DD338" s="76"/>
      <c r="DE338" s="76"/>
      <c r="DF338" s="76"/>
      <c r="DG338" s="76"/>
      <c r="DH338" s="76"/>
      <c r="DI338" s="76"/>
      <c r="DJ338" s="76"/>
      <c r="DK338" s="76"/>
      <c r="DL338" s="76"/>
      <c r="DM338" s="76"/>
      <c r="DN338" s="76"/>
      <c r="DO338" s="76"/>
      <c r="DP338" s="76"/>
      <c r="DQ338" s="76"/>
      <c r="DR338" s="76"/>
      <c r="DS338" s="76"/>
      <c r="DT338" s="76"/>
      <c r="DU338" s="76"/>
      <c r="DV338" s="76"/>
      <c r="DW338" s="76"/>
      <c r="DX338" s="76"/>
      <c r="DY338" s="76"/>
      <c r="DZ338" s="76"/>
      <c r="EA338" s="76"/>
      <c r="EB338" s="76"/>
      <c r="EC338" s="76"/>
      <c r="ED338" s="76"/>
      <c r="EE338" s="76"/>
      <c r="EF338" s="76"/>
      <c r="EG338" s="76"/>
      <c r="EH338" s="76"/>
      <c r="EI338" s="76"/>
      <c r="EJ338" s="76"/>
      <c r="EK338" s="76"/>
      <c r="EL338" s="76"/>
      <c r="EM338" s="76"/>
      <c r="EN338" s="76"/>
      <c r="EO338" s="76"/>
      <c r="EP338" s="76"/>
      <c r="EQ338" s="76"/>
      <c r="ER338" s="76"/>
      <c r="ES338" s="76"/>
      <c r="ET338" s="76"/>
      <c r="EU338" s="76"/>
      <c r="EV338" s="76"/>
      <c r="EW338" s="76"/>
      <c r="EX338" s="76"/>
      <c r="EY338" s="76"/>
      <c r="EZ338" s="76"/>
      <c r="FA338" s="76"/>
      <c r="FB338" s="76"/>
      <c r="FC338" s="76"/>
      <c r="FD338" s="76"/>
      <c r="FE338" s="76"/>
      <c r="FF338" s="76"/>
      <c r="FG338" s="76"/>
      <c r="FH338" s="76"/>
      <c r="FI338" s="76"/>
      <c r="FJ338" s="76"/>
      <c r="FK338" s="76"/>
      <c r="FL338" s="76"/>
      <c r="FM338" s="76"/>
      <c r="FN338" s="76"/>
      <c r="FO338" s="76"/>
      <c r="FP338" s="76"/>
      <c r="FQ338" s="76"/>
      <c r="FR338" s="76"/>
      <c r="FS338" s="76"/>
      <c r="FT338" s="76"/>
      <c r="FU338" s="76"/>
      <c r="FV338" s="76"/>
      <c r="FW338" s="76"/>
      <c r="FX338" s="76"/>
      <c r="FY338" s="76"/>
      <c r="FZ338" s="76"/>
      <c r="GA338" s="76"/>
      <c r="GB338" s="76"/>
      <c r="GC338" s="76"/>
      <c r="GD338" s="76"/>
      <c r="GE338" s="76"/>
      <c r="GF338" s="76"/>
      <c r="GG338" s="76"/>
      <c r="GH338" s="76"/>
      <c r="GI338" s="76"/>
      <c r="GJ338" s="76"/>
      <c r="GK338" s="76"/>
      <c r="GL338" s="76"/>
      <c r="GM338" s="76"/>
      <c r="GN338" s="76"/>
      <c r="GO338" s="76"/>
      <c r="GP338" s="76"/>
      <c r="GQ338" s="76"/>
      <c r="GR338" s="76"/>
      <c r="GS338" s="76"/>
      <c r="GT338" s="76"/>
      <c r="GU338" s="76"/>
      <c r="GV338" s="76"/>
      <c r="GW338" s="76"/>
      <c r="GX338" s="76"/>
      <c r="GY338" s="76"/>
      <c r="GZ338" s="76"/>
      <c r="HA338" s="76"/>
      <c r="HB338" s="76"/>
      <c r="HC338" s="76"/>
      <c r="HD338" s="76"/>
      <c r="HE338" s="76"/>
      <c r="HF338" s="76"/>
      <c r="HG338" s="76"/>
      <c r="HH338" s="76"/>
      <c r="HI338" s="76"/>
      <c r="HJ338" s="76"/>
      <c r="HK338" s="76"/>
      <c r="HL338" s="76"/>
      <c r="HM338" s="76"/>
      <c r="HN338" s="76"/>
      <c r="HO338" s="76"/>
      <c r="HP338" s="76"/>
      <c r="HQ338" s="76"/>
      <c r="HR338" s="76"/>
      <c r="HS338" s="76"/>
      <c r="HT338" s="76"/>
      <c r="HU338" s="76"/>
      <c r="HV338" s="76"/>
      <c r="HW338" s="76"/>
      <c r="HX338" s="76"/>
      <c r="HY338" s="76"/>
      <c r="HZ338" s="76"/>
      <c r="IA338" s="76"/>
      <c r="IB338" s="76"/>
      <c r="IC338" s="76"/>
      <c r="ID338" s="76"/>
      <c r="IE338" s="76"/>
      <c r="IF338" s="76"/>
      <c r="IG338" s="76"/>
      <c r="IH338" s="76"/>
      <c r="II338" s="76"/>
      <c r="IJ338" s="76"/>
      <c r="IK338" s="76"/>
      <c r="IL338" s="76"/>
      <c r="IM338" s="76"/>
      <c r="IN338" s="76"/>
      <c r="IO338" s="76"/>
      <c r="IP338" s="76"/>
      <c r="IQ338" s="76"/>
    </row>
    <row r="339" spans="1:251" s="77" customFormat="1" ht="26.1" customHeight="1" x14ac:dyDescent="0.25">
      <c r="A339" s="73"/>
      <c r="B339" s="48">
        <v>334</v>
      </c>
      <c r="C339" s="49" t="s">
        <v>346</v>
      </c>
      <c r="D339" s="49" t="s">
        <v>5</v>
      </c>
      <c r="E339" s="48">
        <v>10</v>
      </c>
      <c r="F339" s="74">
        <v>51.21</v>
      </c>
      <c r="G339" s="51">
        <f t="shared" si="5"/>
        <v>512.1</v>
      </c>
      <c r="H339" s="55">
        <v>10418</v>
      </c>
      <c r="I339" s="55"/>
      <c r="J339" s="55"/>
      <c r="K339" s="82"/>
      <c r="L339" s="82"/>
      <c r="M339" s="82"/>
      <c r="N339" s="82"/>
      <c r="O339" s="82"/>
      <c r="P339" s="75"/>
      <c r="Q339" s="75"/>
      <c r="R339" s="75"/>
      <c r="S339" s="75"/>
      <c r="T339" s="75"/>
      <c r="U339" s="75"/>
      <c r="V339" s="75"/>
      <c r="W339" s="75"/>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c r="CE339" s="76"/>
      <c r="CF339" s="76"/>
      <c r="CG339" s="76"/>
      <c r="CH339" s="76"/>
      <c r="CI339" s="76"/>
      <c r="CJ339" s="76"/>
      <c r="CK339" s="76"/>
      <c r="CL339" s="76"/>
      <c r="CM339" s="76"/>
      <c r="CN339" s="76"/>
      <c r="CO339" s="76"/>
      <c r="CP339" s="76"/>
      <c r="CQ339" s="76"/>
      <c r="CR339" s="76"/>
      <c r="CS339" s="76"/>
      <c r="CT339" s="76"/>
      <c r="CU339" s="76"/>
      <c r="CV339" s="76"/>
      <c r="CW339" s="76"/>
      <c r="CX339" s="76"/>
      <c r="CY339" s="76"/>
      <c r="CZ339" s="76"/>
      <c r="DA339" s="76"/>
      <c r="DB339" s="76"/>
      <c r="DC339" s="76"/>
      <c r="DD339" s="76"/>
      <c r="DE339" s="76"/>
      <c r="DF339" s="76"/>
      <c r="DG339" s="76"/>
      <c r="DH339" s="76"/>
      <c r="DI339" s="76"/>
      <c r="DJ339" s="76"/>
      <c r="DK339" s="76"/>
      <c r="DL339" s="76"/>
      <c r="DM339" s="76"/>
      <c r="DN339" s="76"/>
      <c r="DO339" s="76"/>
      <c r="DP339" s="76"/>
      <c r="DQ339" s="76"/>
      <c r="DR339" s="76"/>
      <c r="DS339" s="76"/>
      <c r="DT339" s="76"/>
      <c r="DU339" s="76"/>
      <c r="DV339" s="76"/>
      <c r="DW339" s="76"/>
      <c r="DX339" s="76"/>
      <c r="DY339" s="76"/>
      <c r="DZ339" s="76"/>
      <c r="EA339" s="76"/>
      <c r="EB339" s="76"/>
      <c r="EC339" s="76"/>
      <c r="ED339" s="76"/>
      <c r="EE339" s="76"/>
      <c r="EF339" s="76"/>
      <c r="EG339" s="76"/>
      <c r="EH339" s="76"/>
      <c r="EI339" s="76"/>
      <c r="EJ339" s="76"/>
      <c r="EK339" s="76"/>
      <c r="EL339" s="76"/>
      <c r="EM339" s="76"/>
      <c r="EN339" s="76"/>
      <c r="EO339" s="76"/>
      <c r="EP339" s="76"/>
      <c r="EQ339" s="76"/>
      <c r="ER339" s="76"/>
      <c r="ES339" s="76"/>
      <c r="ET339" s="76"/>
      <c r="EU339" s="76"/>
      <c r="EV339" s="76"/>
      <c r="EW339" s="76"/>
      <c r="EX339" s="76"/>
      <c r="EY339" s="76"/>
      <c r="EZ339" s="76"/>
      <c r="FA339" s="76"/>
      <c r="FB339" s="76"/>
      <c r="FC339" s="76"/>
      <c r="FD339" s="76"/>
      <c r="FE339" s="76"/>
      <c r="FF339" s="76"/>
      <c r="FG339" s="76"/>
      <c r="FH339" s="76"/>
      <c r="FI339" s="76"/>
      <c r="FJ339" s="76"/>
      <c r="FK339" s="76"/>
      <c r="FL339" s="76"/>
      <c r="FM339" s="76"/>
      <c r="FN339" s="76"/>
      <c r="FO339" s="76"/>
      <c r="FP339" s="76"/>
      <c r="FQ339" s="76"/>
      <c r="FR339" s="76"/>
      <c r="FS339" s="76"/>
      <c r="FT339" s="76"/>
      <c r="FU339" s="76"/>
      <c r="FV339" s="76"/>
      <c r="FW339" s="76"/>
      <c r="FX339" s="76"/>
      <c r="FY339" s="76"/>
      <c r="FZ339" s="76"/>
      <c r="GA339" s="76"/>
      <c r="GB339" s="76"/>
      <c r="GC339" s="76"/>
      <c r="GD339" s="76"/>
      <c r="GE339" s="76"/>
      <c r="GF339" s="76"/>
      <c r="GG339" s="76"/>
      <c r="GH339" s="76"/>
      <c r="GI339" s="76"/>
      <c r="GJ339" s="76"/>
      <c r="GK339" s="76"/>
      <c r="GL339" s="76"/>
      <c r="GM339" s="76"/>
      <c r="GN339" s="76"/>
      <c r="GO339" s="76"/>
      <c r="GP339" s="76"/>
      <c r="GQ339" s="76"/>
      <c r="GR339" s="76"/>
      <c r="GS339" s="76"/>
      <c r="GT339" s="76"/>
      <c r="GU339" s="76"/>
      <c r="GV339" s="76"/>
      <c r="GW339" s="76"/>
      <c r="GX339" s="76"/>
      <c r="GY339" s="76"/>
      <c r="GZ339" s="76"/>
      <c r="HA339" s="76"/>
      <c r="HB339" s="76"/>
      <c r="HC339" s="76"/>
      <c r="HD339" s="76"/>
      <c r="HE339" s="76"/>
      <c r="HF339" s="76"/>
      <c r="HG339" s="76"/>
      <c r="HH339" s="76"/>
      <c r="HI339" s="76"/>
      <c r="HJ339" s="76"/>
      <c r="HK339" s="76"/>
      <c r="HL339" s="76"/>
      <c r="HM339" s="76"/>
      <c r="HN339" s="76"/>
      <c r="HO339" s="76"/>
      <c r="HP339" s="76"/>
      <c r="HQ339" s="76"/>
      <c r="HR339" s="76"/>
      <c r="HS339" s="76"/>
      <c r="HT339" s="76"/>
      <c r="HU339" s="76"/>
      <c r="HV339" s="76"/>
      <c r="HW339" s="76"/>
      <c r="HX339" s="76"/>
      <c r="HY339" s="76"/>
      <c r="HZ339" s="76"/>
      <c r="IA339" s="76"/>
      <c r="IB339" s="76"/>
      <c r="IC339" s="76"/>
      <c r="ID339" s="76"/>
      <c r="IE339" s="76"/>
      <c r="IF339" s="76"/>
      <c r="IG339" s="76"/>
      <c r="IH339" s="76"/>
      <c r="II339" s="76"/>
      <c r="IJ339" s="76"/>
      <c r="IK339" s="76"/>
      <c r="IL339" s="76"/>
      <c r="IM339" s="76"/>
      <c r="IN339" s="76"/>
      <c r="IO339" s="76"/>
      <c r="IP339" s="76"/>
      <c r="IQ339" s="76"/>
    </row>
    <row r="340" spans="1:251" s="77" customFormat="1" ht="26.1" customHeight="1" x14ac:dyDescent="0.25">
      <c r="A340" s="73"/>
      <c r="B340" s="48">
        <v>335</v>
      </c>
      <c r="C340" s="49" t="s">
        <v>347</v>
      </c>
      <c r="D340" s="49" t="s">
        <v>5</v>
      </c>
      <c r="E340" s="48">
        <v>10</v>
      </c>
      <c r="F340" s="74">
        <v>206.67</v>
      </c>
      <c r="G340" s="51">
        <f t="shared" si="5"/>
        <v>2066.6999999999998</v>
      </c>
      <c r="H340" s="55">
        <v>12657</v>
      </c>
      <c r="I340" s="55"/>
      <c r="J340" s="55"/>
      <c r="K340" s="82"/>
      <c r="L340" s="82"/>
      <c r="M340" s="82"/>
      <c r="N340" s="82"/>
      <c r="O340" s="82"/>
      <c r="P340" s="75"/>
      <c r="Q340" s="75"/>
      <c r="R340" s="75"/>
      <c r="S340" s="75"/>
      <c r="T340" s="75"/>
      <c r="U340" s="75"/>
      <c r="V340" s="75"/>
      <c r="W340" s="75"/>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c r="CE340" s="76"/>
      <c r="CF340" s="76"/>
      <c r="CG340" s="76"/>
      <c r="CH340" s="76"/>
      <c r="CI340" s="76"/>
      <c r="CJ340" s="76"/>
      <c r="CK340" s="76"/>
      <c r="CL340" s="76"/>
      <c r="CM340" s="76"/>
      <c r="CN340" s="76"/>
      <c r="CO340" s="76"/>
      <c r="CP340" s="76"/>
      <c r="CQ340" s="76"/>
      <c r="CR340" s="76"/>
      <c r="CS340" s="76"/>
      <c r="CT340" s="76"/>
      <c r="CU340" s="76"/>
      <c r="CV340" s="76"/>
      <c r="CW340" s="76"/>
      <c r="CX340" s="76"/>
      <c r="CY340" s="76"/>
      <c r="CZ340" s="76"/>
      <c r="DA340" s="76"/>
      <c r="DB340" s="76"/>
      <c r="DC340" s="76"/>
      <c r="DD340" s="76"/>
      <c r="DE340" s="76"/>
      <c r="DF340" s="76"/>
      <c r="DG340" s="76"/>
      <c r="DH340" s="76"/>
      <c r="DI340" s="76"/>
      <c r="DJ340" s="76"/>
      <c r="DK340" s="76"/>
      <c r="DL340" s="76"/>
      <c r="DM340" s="76"/>
      <c r="DN340" s="76"/>
      <c r="DO340" s="76"/>
      <c r="DP340" s="76"/>
      <c r="DQ340" s="76"/>
      <c r="DR340" s="76"/>
      <c r="DS340" s="76"/>
      <c r="DT340" s="76"/>
      <c r="DU340" s="76"/>
      <c r="DV340" s="76"/>
      <c r="DW340" s="76"/>
      <c r="DX340" s="76"/>
      <c r="DY340" s="76"/>
      <c r="DZ340" s="76"/>
      <c r="EA340" s="76"/>
      <c r="EB340" s="76"/>
      <c r="EC340" s="76"/>
      <c r="ED340" s="76"/>
      <c r="EE340" s="76"/>
      <c r="EF340" s="76"/>
      <c r="EG340" s="76"/>
      <c r="EH340" s="76"/>
      <c r="EI340" s="76"/>
      <c r="EJ340" s="76"/>
      <c r="EK340" s="76"/>
      <c r="EL340" s="76"/>
      <c r="EM340" s="76"/>
      <c r="EN340" s="76"/>
      <c r="EO340" s="76"/>
      <c r="EP340" s="76"/>
      <c r="EQ340" s="76"/>
      <c r="ER340" s="76"/>
      <c r="ES340" s="76"/>
      <c r="ET340" s="76"/>
      <c r="EU340" s="76"/>
      <c r="EV340" s="76"/>
      <c r="EW340" s="76"/>
      <c r="EX340" s="76"/>
      <c r="EY340" s="76"/>
      <c r="EZ340" s="76"/>
      <c r="FA340" s="76"/>
      <c r="FB340" s="76"/>
      <c r="FC340" s="76"/>
      <c r="FD340" s="76"/>
      <c r="FE340" s="76"/>
      <c r="FF340" s="76"/>
      <c r="FG340" s="76"/>
      <c r="FH340" s="76"/>
      <c r="FI340" s="76"/>
      <c r="FJ340" s="76"/>
      <c r="FK340" s="76"/>
      <c r="FL340" s="76"/>
      <c r="FM340" s="76"/>
      <c r="FN340" s="76"/>
      <c r="FO340" s="76"/>
      <c r="FP340" s="76"/>
      <c r="FQ340" s="76"/>
      <c r="FR340" s="76"/>
      <c r="FS340" s="76"/>
      <c r="FT340" s="76"/>
      <c r="FU340" s="76"/>
      <c r="FV340" s="76"/>
      <c r="FW340" s="76"/>
      <c r="FX340" s="76"/>
      <c r="FY340" s="76"/>
      <c r="FZ340" s="76"/>
      <c r="GA340" s="76"/>
      <c r="GB340" s="76"/>
      <c r="GC340" s="76"/>
      <c r="GD340" s="76"/>
      <c r="GE340" s="76"/>
      <c r="GF340" s="76"/>
      <c r="GG340" s="76"/>
      <c r="GH340" s="76"/>
      <c r="GI340" s="76"/>
      <c r="GJ340" s="76"/>
      <c r="GK340" s="76"/>
      <c r="GL340" s="76"/>
      <c r="GM340" s="76"/>
      <c r="GN340" s="76"/>
      <c r="GO340" s="76"/>
      <c r="GP340" s="76"/>
      <c r="GQ340" s="76"/>
      <c r="GR340" s="76"/>
      <c r="GS340" s="76"/>
      <c r="GT340" s="76"/>
      <c r="GU340" s="76"/>
      <c r="GV340" s="76"/>
      <c r="GW340" s="76"/>
      <c r="GX340" s="76"/>
      <c r="GY340" s="76"/>
      <c r="GZ340" s="76"/>
      <c r="HA340" s="76"/>
      <c r="HB340" s="76"/>
      <c r="HC340" s="76"/>
      <c r="HD340" s="76"/>
      <c r="HE340" s="76"/>
      <c r="HF340" s="76"/>
      <c r="HG340" s="76"/>
      <c r="HH340" s="76"/>
      <c r="HI340" s="76"/>
      <c r="HJ340" s="76"/>
      <c r="HK340" s="76"/>
      <c r="HL340" s="76"/>
      <c r="HM340" s="76"/>
      <c r="HN340" s="76"/>
      <c r="HO340" s="76"/>
      <c r="HP340" s="76"/>
      <c r="HQ340" s="76"/>
      <c r="HR340" s="76"/>
      <c r="HS340" s="76"/>
      <c r="HT340" s="76"/>
      <c r="HU340" s="76"/>
      <c r="HV340" s="76"/>
      <c r="HW340" s="76"/>
      <c r="HX340" s="76"/>
      <c r="HY340" s="76"/>
      <c r="HZ340" s="76"/>
      <c r="IA340" s="76"/>
      <c r="IB340" s="76"/>
      <c r="IC340" s="76"/>
      <c r="ID340" s="76"/>
      <c r="IE340" s="76"/>
      <c r="IF340" s="76"/>
      <c r="IG340" s="76"/>
      <c r="IH340" s="76"/>
      <c r="II340" s="76"/>
      <c r="IJ340" s="76"/>
      <c r="IK340" s="76"/>
      <c r="IL340" s="76"/>
      <c r="IM340" s="76"/>
      <c r="IN340" s="76"/>
      <c r="IO340" s="76"/>
      <c r="IP340" s="76"/>
      <c r="IQ340" s="76"/>
    </row>
    <row r="341" spans="1:251" s="77" customFormat="1" ht="26.1" customHeight="1" x14ac:dyDescent="0.25">
      <c r="A341" s="73"/>
      <c r="B341" s="48">
        <v>336</v>
      </c>
      <c r="C341" s="49" t="s">
        <v>348</v>
      </c>
      <c r="D341" s="49" t="s">
        <v>5</v>
      </c>
      <c r="E341" s="48">
        <v>10</v>
      </c>
      <c r="F341" s="74">
        <v>128.9</v>
      </c>
      <c r="G341" s="51">
        <f t="shared" si="5"/>
        <v>1289</v>
      </c>
      <c r="H341" s="55">
        <v>10417</v>
      </c>
      <c r="I341" s="55"/>
      <c r="J341" s="55"/>
      <c r="K341" s="82"/>
      <c r="L341" s="82"/>
      <c r="M341" s="82"/>
      <c r="N341" s="82"/>
      <c r="O341" s="82"/>
      <c r="P341" s="75"/>
      <c r="Q341" s="75"/>
      <c r="R341" s="75"/>
      <c r="S341" s="75"/>
      <c r="T341" s="75"/>
      <c r="U341" s="75"/>
      <c r="V341" s="75"/>
      <c r="W341" s="75"/>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c r="EK341" s="76"/>
      <c r="EL341" s="76"/>
      <c r="EM341" s="76"/>
      <c r="EN341" s="76"/>
      <c r="EO341" s="76"/>
      <c r="EP341" s="76"/>
      <c r="EQ341" s="76"/>
      <c r="ER341" s="76"/>
      <c r="ES341" s="76"/>
      <c r="ET341" s="76"/>
      <c r="EU341" s="76"/>
      <c r="EV341" s="76"/>
      <c r="EW341" s="76"/>
      <c r="EX341" s="76"/>
      <c r="EY341" s="76"/>
      <c r="EZ341" s="76"/>
      <c r="FA341" s="76"/>
      <c r="FB341" s="76"/>
      <c r="FC341" s="76"/>
      <c r="FD341" s="76"/>
      <c r="FE341" s="76"/>
      <c r="FF341" s="76"/>
      <c r="FG341" s="76"/>
      <c r="FH341" s="76"/>
      <c r="FI341" s="76"/>
      <c r="FJ341" s="76"/>
      <c r="FK341" s="76"/>
      <c r="FL341" s="76"/>
      <c r="FM341" s="76"/>
      <c r="FN341" s="76"/>
      <c r="FO341" s="76"/>
      <c r="FP341" s="76"/>
      <c r="FQ341" s="76"/>
      <c r="FR341" s="76"/>
      <c r="FS341" s="76"/>
      <c r="FT341" s="76"/>
      <c r="FU341" s="76"/>
      <c r="FV341" s="76"/>
      <c r="FW341" s="76"/>
      <c r="FX341" s="76"/>
      <c r="FY341" s="76"/>
      <c r="FZ341" s="76"/>
      <c r="GA341" s="76"/>
      <c r="GB341" s="76"/>
      <c r="GC341" s="76"/>
      <c r="GD341" s="76"/>
      <c r="GE341" s="76"/>
      <c r="GF341" s="76"/>
      <c r="GG341" s="76"/>
      <c r="GH341" s="76"/>
      <c r="GI341" s="76"/>
      <c r="GJ341" s="76"/>
      <c r="GK341" s="76"/>
      <c r="GL341" s="76"/>
      <c r="GM341" s="76"/>
      <c r="GN341" s="76"/>
      <c r="GO341" s="76"/>
      <c r="GP341" s="76"/>
      <c r="GQ341" s="76"/>
      <c r="GR341" s="76"/>
      <c r="GS341" s="76"/>
      <c r="GT341" s="76"/>
      <c r="GU341" s="76"/>
      <c r="GV341" s="76"/>
      <c r="GW341" s="76"/>
      <c r="GX341" s="76"/>
      <c r="GY341" s="76"/>
      <c r="GZ341" s="76"/>
      <c r="HA341" s="76"/>
      <c r="HB341" s="76"/>
      <c r="HC341" s="76"/>
      <c r="HD341" s="76"/>
      <c r="HE341" s="76"/>
      <c r="HF341" s="76"/>
      <c r="HG341" s="76"/>
      <c r="HH341" s="76"/>
      <c r="HI341" s="76"/>
      <c r="HJ341" s="76"/>
      <c r="HK341" s="76"/>
      <c r="HL341" s="76"/>
      <c r="HM341" s="76"/>
      <c r="HN341" s="76"/>
      <c r="HO341" s="76"/>
      <c r="HP341" s="76"/>
      <c r="HQ341" s="76"/>
      <c r="HR341" s="76"/>
      <c r="HS341" s="76"/>
      <c r="HT341" s="76"/>
      <c r="HU341" s="76"/>
      <c r="HV341" s="76"/>
      <c r="HW341" s="76"/>
      <c r="HX341" s="76"/>
      <c r="HY341" s="76"/>
      <c r="HZ341" s="76"/>
      <c r="IA341" s="76"/>
      <c r="IB341" s="76"/>
      <c r="IC341" s="76"/>
      <c r="ID341" s="76"/>
      <c r="IE341" s="76"/>
      <c r="IF341" s="76"/>
      <c r="IG341" s="76"/>
      <c r="IH341" s="76"/>
      <c r="II341" s="76"/>
      <c r="IJ341" s="76"/>
      <c r="IK341" s="76"/>
      <c r="IL341" s="76"/>
      <c r="IM341" s="76"/>
      <c r="IN341" s="76"/>
      <c r="IO341" s="76"/>
      <c r="IP341" s="76"/>
      <c r="IQ341" s="76"/>
    </row>
    <row r="342" spans="1:251" s="77" customFormat="1" ht="26.1" customHeight="1" x14ac:dyDescent="0.25">
      <c r="A342" s="73"/>
      <c r="B342" s="48">
        <v>337</v>
      </c>
      <c r="C342" s="49" t="s">
        <v>349</v>
      </c>
      <c r="D342" s="49" t="s">
        <v>5</v>
      </c>
      <c r="E342" s="48">
        <v>10</v>
      </c>
      <c r="F342" s="74">
        <v>46.87</v>
      </c>
      <c r="G342" s="51">
        <f t="shared" si="5"/>
        <v>468.7</v>
      </c>
      <c r="H342" s="55">
        <v>10413</v>
      </c>
      <c r="I342" s="55"/>
      <c r="J342" s="55"/>
      <c r="K342" s="82"/>
      <c r="L342" s="82"/>
      <c r="M342" s="82"/>
      <c r="N342" s="82"/>
      <c r="O342" s="82"/>
      <c r="P342" s="75"/>
      <c r="Q342" s="75"/>
      <c r="R342" s="75"/>
      <c r="S342" s="75"/>
      <c r="T342" s="75"/>
      <c r="U342" s="75"/>
      <c r="V342" s="75"/>
      <c r="W342" s="75"/>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c r="CE342" s="76"/>
      <c r="CF342" s="76"/>
      <c r="CG342" s="76"/>
      <c r="CH342" s="76"/>
      <c r="CI342" s="76"/>
      <c r="CJ342" s="76"/>
      <c r="CK342" s="76"/>
      <c r="CL342" s="76"/>
      <c r="CM342" s="76"/>
      <c r="CN342" s="76"/>
      <c r="CO342" s="76"/>
      <c r="CP342" s="76"/>
      <c r="CQ342" s="76"/>
      <c r="CR342" s="76"/>
      <c r="CS342" s="76"/>
      <c r="CT342" s="76"/>
      <c r="CU342" s="76"/>
      <c r="CV342" s="76"/>
      <c r="CW342" s="76"/>
      <c r="CX342" s="76"/>
      <c r="CY342" s="76"/>
      <c r="CZ342" s="76"/>
      <c r="DA342" s="76"/>
      <c r="DB342" s="76"/>
      <c r="DC342" s="76"/>
      <c r="DD342" s="76"/>
      <c r="DE342" s="76"/>
      <c r="DF342" s="76"/>
      <c r="DG342" s="76"/>
      <c r="DH342" s="76"/>
      <c r="DI342" s="76"/>
      <c r="DJ342" s="76"/>
      <c r="DK342" s="76"/>
      <c r="DL342" s="76"/>
      <c r="DM342" s="76"/>
      <c r="DN342" s="76"/>
      <c r="DO342" s="76"/>
      <c r="DP342" s="76"/>
      <c r="DQ342" s="76"/>
      <c r="DR342" s="76"/>
      <c r="DS342" s="76"/>
      <c r="DT342" s="76"/>
      <c r="DU342" s="76"/>
      <c r="DV342" s="76"/>
      <c r="DW342" s="76"/>
      <c r="DX342" s="76"/>
      <c r="DY342" s="76"/>
      <c r="DZ342" s="76"/>
      <c r="EA342" s="76"/>
      <c r="EB342" s="76"/>
      <c r="EC342" s="76"/>
      <c r="ED342" s="76"/>
      <c r="EE342" s="76"/>
      <c r="EF342" s="76"/>
      <c r="EG342" s="76"/>
      <c r="EH342" s="76"/>
      <c r="EI342" s="76"/>
      <c r="EJ342" s="76"/>
      <c r="EK342" s="76"/>
      <c r="EL342" s="76"/>
      <c r="EM342" s="76"/>
      <c r="EN342" s="76"/>
      <c r="EO342" s="76"/>
      <c r="EP342" s="76"/>
      <c r="EQ342" s="76"/>
      <c r="ER342" s="76"/>
      <c r="ES342" s="76"/>
      <c r="ET342" s="76"/>
      <c r="EU342" s="76"/>
      <c r="EV342" s="76"/>
      <c r="EW342" s="76"/>
      <c r="EX342" s="76"/>
      <c r="EY342" s="76"/>
      <c r="EZ342" s="76"/>
      <c r="FA342" s="76"/>
      <c r="FB342" s="76"/>
      <c r="FC342" s="76"/>
      <c r="FD342" s="76"/>
      <c r="FE342" s="76"/>
      <c r="FF342" s="76"/>
      <c r="FG342" s="76"/>
      <c r="FH342" s="76"/>
      <c r="FI342" s="76"/>
      <c r="FJ342" s="76"/>
      <c r="FK342" s="76"/>
      <c r="FL342" s="76"/>
      <c r="FM342" s="76"/>
      <c r="FN342" s="76"/>
      <c r="FO342" s="76"/>
      <c r="FP342" s="76"/>
      <c r="FQ342" s="76"/>
      <c r="FR342" s="76"/>
      <c r="FS342" s="76"/>
      <c r="FT342" s="76"/>
      <c r="FU342" s="76"/>
      <c r="FV342" s="76"/>
      <c r="FW342" s="76"/>
      <c r="FX342" s="76"/>
      <c r="FY342" s="76"/>
      <c r="FZ342" s="76"/>
      <c r="GA342" s="76"/>
      <c r="GB342" s="76"/>
      <c r="GC342" s="76"/>
      <c r="GD342" s="76"/>
      <c r="GE342" s="76"/>
      <c r="GF342" s="76"/>
      <c r="GG342" s="76"/>
      <c r="GH342" s="76"/>
      <c r="GI342" s="76"/>
      <c r="GJ342" s="76"/>
      <c r="GK342" s="76"/>
      <c r="GL342" s="76"/>
      <c r="GM342" s="76"/>
      <c r="GN342" s="76"/>
      <c r="GO342" s="76"/>
      <c r="GP342" s="76"/>
      <c r="GQ342" s="76"/>
      <c r="GR342" s="76"/>
      <c r="GS342" s="76"/>
      <c r="GT342" s="76"/>
      <c r="GU342" s="76"/>
      <c r="GV342" s="76"/>
      <c r="GW342" s="76"/>
      <c r="GX342" s="76"/>
      <c r="GY342" s="76"/>
      <c r="GZ342" s="76"/>
      <c r="HA342" s="76"/>
      <c r="HB342" s="76"/>
      <c r="HC342" s="76"/>
      <c r="HD342" s="76"/>
      <c r="HE342" s="76"/>
      <c r="HF342" s="76"/>
      <c r="HG342" s="76"/>
      <c r="HH342" s="76"/>
      <c r="HI342" s="76"/>
      <c r="HJ342" s="76"/>
      <c r="HK342" s="76"/>
      <c r="HL342" s="76"/>
      <c r="HM342" s="76"/>
      <c r="HN342" s="76"/>
      <c r="HO342" s="76"/>
      <c r="HP342" s="76"/>
      <c r="HQ342" s="76"/>
      <c r="HR342" s="76"/>
      <c r="HS342" s="76"/>
      <c r="HT342" s="76"/>
      <c r="HU342" s="76"/>
      <c r="HV342" s="76"/>
      <c r="HW342" s="76"/>
      <c r="HX342" s="76"/>
      <c r="HY342" s="76"/>
      <c r="HZ342" s="76"/>
      <c r="IA342" s="76"/>
      <c r="IB342" s="76"/>
      <c r="IC342" s="76"/>
      <c r="ID342" s="76"/>
      <c r="IE342" s="76"/>
      <c r="IF342" s="76"/>
      <c r="IG342" s="76"/>
      <c r="IH342" s="76"/>
      <c r="II342" s="76"/>
      <c r="IJ342" s="76"/>
      <c r="IK342" s="76"/>
      <c r="IL342" s="76"/>
      <c r="IM342" s="76"/>
      <c r="IN342" s="76"/>
      <c r="IO342" s="76"/>
      <c r="IP342" s="76"/>
      <c r="IQ342" s="76"/>
    </row>
    <row r="343" spans="1:251" s="77" customFormat="1" ht="26.1" customHeight="1" x14ac:dyDescent="0.25">
      <c r="A343" s="73"/>
      <c r="B343" s="48">
        <v>338</v>
      </c>
      <c r="C343" s="49" t="s">
        <v>350</v>
      </c>
      <c r="D343" s="49" t="s">
        <v>5</v>
      </c>
      <c r="E343" s="48">
        <v>5</v>
      </c>
      <c r="F343" s="74">
        <v>282.23</v>
      </c>
      <c r="G343" s="51">
        <f t="shared" si="5"/>
        <v>1411.15</v>
      </c>
      <c r="H343" s="55">
        <v>10414</v>
      </c>
      <c r="I343" s="55"/>
      <c r="J343" s="55"/>
      <c r="K343" s="82"/>
      <c r="L343" s="82"/>
      <c r="M343" s="82"/>
      <c r="N343" s="82"/>
      <c r="O343" s="82"/>
      <c r="P343" s="75"/>
      <c r="Q343" s="75"/>
      <c r="R343" s="75"/>
      <c r="S343" s="75"/>
      <c r="T343" s="75"/>
      <c r="U343" s="75"/>
      <c r="V343" s="75"/>
      <c r="W343" s="75"/>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c r="CE343" s="76"/>
      <c r="CF343" s="76"/>
      <c r="CG343" s="76"/>
      <c r="CH343" s="76"/>
      <c r="CI343" s="76"/>
      <c r="CJ343" s="76"/>
      <c r="CK343" s="76"/>
      <c r="CL343" s="76"/>
      <c r="CM343" s="76"/>
      <c r="CN343" s="76"/>
      <c r="CO343" s="76"/>
      <c r="CP343" s="76"/>
      <c r="CQ343" s="76"/>
      <c r="CR343" s="76"/>
      <c r="CS343" s="76"/>
      <c r="CT343" s="76"/>
      <c r="CU343" s="76"/>
      <c r="CV343" s="76"/>
      <c r="CW343" s="76"/>
      <c r="CX343" s="76"/>
      <c r="CY343" s="76"/>
      <c r="CZ343" s="76"/>
      <c r="DA343" s="76"/>
      <c r="DB343" s="76"/>
      <c r="DC343" s="76"/>
      <c r="DD343" s="76"/>
      <c r="DE343" s="76"/>
      <c r="DF343" s="76"/>
      <c r="DG343" s="76"/>
      <c r="DH343" s="76"/>
      <c r="DI343" s="76"/>
      <c r="DJ343" s="76"/>
      <c r="DK343" s="76"/>
      <c r="DL343" s="76"/>
      <c r="DM343" s="76"/>
      <c r="DN343" s="76"/>
      <c r="DO343" s="76"/>
      <c r="DP343" s="76"/>
      <c r="DQ343" s="76"/>
      <c r="DR343" s="76"/>
      <c r="DS343" s="76"/>
      <c r="DT343" s="76"/>
      <c r="DU343" s="76"/>
      <c r="DV343" s="76"/>
      <c r="DW343" s="76"/>
      <c r="DX343" s="76"/>
      <c r="DY343" s="76"/>
      <c r="DZ343" s="76"/>
      <c r="EA343" s="76"/>
      <c r="EB343" s="76"/>
      <c r="EC343" s="76"/>
      <c r="ED343" s="76"/>
      <c r="EE343" s="76"/>
      <c r="EF343" s="76"/>
      <c r="EG343" s="76"/>
      <c r="EH343" s="76"/>
      <c r="EI343" s="76"/>
      <c r="EJ343" s="76"/>
      <c r="EK343" s="76"/>
      <c r="EL343" s="76"/>
      <c r="EM343" s="76"/>
      <c r="EN343" s="76"/>
      <c r="EO343" s="76"/>
      <c r="EP343" s="76"/>
      <c r="EQ343" s="76"/>
      <c r="ER343" s="76"/>
      <c r="ES343" s="76"/>
      <c r="ET343" s="76"/>
      <c r="EU343" s="76"/>
      <c r="EV343" s="76"/>
      <c r="EW343" s="76"/>
      <c r="EX343" s="76"/>
      <c r="EY343" s="76"/>
      <c r="EZ343" s="76"/>
      <c r="FA343" s="76"/>
      <c r="FB343" s="76"/>
      <c r="FC343" s="76"/>
      <c r="FD343" s="76"/>
      <c r="FE343" s="76"/>
      <c r="FF343" s="76"/>
      <c r="FG343" s="76"/>
      <c r="FH343" s="76"/>
      <c r="FI343" s="76"/>
      <c r="FJ343" s="76"/>
      <c r="FK343" s="76"/>
      <c r="FL343" s="76"/>
      <c r="FM343" s="76"/>
      <c r="FN343" s="76"/>
      <c r="FO343" s="76"/>
      <c r="FP343" s="76"/>
      <c r="FQ343" s="76"/>
      <c r="FR343" s="76"/>
      <c r="FS343" s="76"/>
      <c r="FT343" s="76"/>
      <c r="FU343" s="76"/>
      <c r="FV343" s="76"/>
      <c r="FW343" s="76"/>
      <c r="FX343" s="76"/>
      <c r="FY343" s="76"/>
      <c r="FZ343" s="76"/>
      <c r="GA343" s="76"/>
      <c r="GB343" s="76"/>
      <c r="GC343" s="76"/>
      <c r="GD343" s="76"/>
      <c r="GE343" s="76"/>
      <c r="GF343" s="76"/>
      <c r="GG343" s="76"/>
      <c r="GH343" s="76"/>
      <c r="GI343" s="76"/>
      <c r="GJ343" s="76"/>
      <c r="GK343" s="76"/>
      <c r="GL343" s="76"/>
      <c r="GM343" s="76"/>
      <c r="GN343" s="76"/>
      <c r="GO343" s="76"/>
      <c r="GP343" s="76"/>
      <c r="GQ343" s="76"/>
      <c r="GR343" s="76"/>
      <c r="GS343" s="76"/>
      <c r="GT343" s="76"/>
      <c r="GU343" s="76"/>
      <c r="GV343" s="76"/>
      <c r="GW343" s="76"/>
      <c r="GX343" s="76"/>
      <c r="GY343" s="76"/>
      <c r="GZ343" s="76"/>
      <c r="HA343" s="76"/>
      <c r="HB343" s="76"/>
      <c r="HC343" s="76"/>
      <c r="HD343" s="76"/>
      <c r="HE343" s="76"/>
      <c r="HF343" s="76"/>
      <c r="HG343" s="76"/>
      <c r="HH343" s="76"/>
      <c r="HI343" s="76"/>
      <c r="HJ343" s="76"/>
      <c r="HK343" s="76"/>
      <c r="HL343" s="76"/>
      <c r="HM343" s="76"/>
      <c r="HN343" s="76"/>
      <c r="HO343" s="76"/>
      <c r="HP343" s="76"/>
      <c r="HQ343" s="76"/>
      <c r="HR343" s="76"/>
      <c r="HS343" s="76"/>
      <c r="HT343" s="76"/>
      <c r="HU343" s="76"/>
      <c r="HV343" s="76"/>
      <c r="HW343" s="76"/>
      <c r="HX343" s="76"/>
      <c r="HY343" s="76"/>
      <c r="HZ343" s="76"/>
      <c r="IA343" s="76"/>
      <c r="IB343" s="76"/>
      <c r="IC343" s="76"/>
      <c r="ID343" s="76"/>
      <c r="IE343" s="76"/>
      <c r="IF343" s="76"/>
      <c r="IG343" s="76"/>
      <c r="IH343" s="76"/>
      <c r="II343" s="76"/>
      <c r="IJ343" s="76"/>
      <c r="IK343" s="76"/>
      <c r="IL343" s="76"/>
      <c r="IM343" s="76"/>
      <c r="IN343" s="76"/>
      <c r="IO343" s="76"/>
      <c r="IP343" s="76"/>
      <c r="IQ343" s="76"/>
    </row>
    <row r="344" spans="1:251" s="77" customFormat="1" ht="26.1" customHeight="1" x14ac:dyDescent="0.25">
      <c r="A344" s="73"/>
      <c r="B344" s="48">
        <v>339</v>
      </c>
      <c r="C344" s="49" t="s">
        <v>351</v>
      </c>
      <c r="D344" s="49" t="s">
        <v>5</v>
      </c>
      <c r="E344" s="48">
        <v>10</v>
      </c>
      <c r="F344" s="74">
        <v>298.63</v>
      </c>
      <c r="G344" s="51">
        <f t="shared" si="5"/>
        <v>2986.3</v>
      </c>
      <c r="H344" s="53">
        <v>10422</v>
      </c>
      <c r="I344" s="53"/>
      <c r="J344" s="53"/>
      <c r="K344" s="82"/>
      <c r="L344" s="82"/>
      <c r="M344" s="82"/>
      <c r="N344" s="82"/>
      <c r="O344" s="82"/>
      <c r="P344" s="75"/>
      <c r="Q344" s="75"/>
      <c r="R344" s="75"/>
      <c r="S344" s="75"/>
      <c r="T344" s="75"/>
      <c r="U344" s="75"/>
      <c r="V344" s="75"/>
      <c r="W344" s="75"/>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c r="AX344" s="76"/>
      <c r="AY344" s="76"/>
      <c r="AZ344" s="76"/>
      <c r="BA344" s="76"/>
      <c r="BB344" s="76"/>
      <c r="BC344" s="76"/>
      <c r="BD344" s="76"/>
      <c r="BE344" s="76"/>
      <c r="BF344" s="76"/>
      <c r="BG344" s="76"/>
      <c r="BH344" s="76"/>
      <c r="BI344" s="76"/>
      <c r="BJ344" s="76"/>
      <c r="BK344" s="76"/>
      <c r="BL344" s="76"/>
      <c r="BM344" s="76"/>
      <c r="BN344" s="76"/>
      <c r="BO344" s="76"/>
      <c r="BP344" s="76"/>
      <c r="BQ344" s="76"/>
      <c r="BR344" s="76"/>
      <c r="BS344" s="76"/>
      <c r="BT344" s="76"/>
      <c r="BU344" s="76"/>
      <c r="BV344" s="76"/>
      <c r="BW344" s="76"/>
      <c r="BX344" s="76"/>
      <c r="BY344" s="76"/>
      <c r="BZ344" s="76"/>
      <c r="CA344" s="76"/>
      <c r="CB344" s="76"/>
      <c r="CC344" s="76"/>
      <c r="CD344" s="76"/>
      <c r="CE344" s="76"/>
      <c r="CF344" s="76"/>
      <c r="CG344" s="76"/>
      <c r="CH344" s="76"/>
      <c r="CI344" s="76"/>
      <c r="CJ344" s="76"/>
      <c r="CK344" s="76"/>
      <c r="CL344" s="76"/>
      <c r="CM344" s="76"/>
      <c r="CN344" s="76"/>
      <c r="CO344" s="76"/>
      <c r="CP344" s="76"/>
      <c r="CQ344" s="76"/>
      <c r="CR344" s="76"/>
      <c r="CS344" s="76"/>
      <c r="CT344" s="76"/>
      <c r="CU344" s="76"/>
      <c r="CV344" s="76"/>
      <c r="CW344" s="76"/>
      <c r="CX344" s="76"/>
      <c r="CY344" s="76"/>
      <c r="CZ344" s="76"/>
      <c r="DA344" s="76"/>
      <c r="DB344" s="76"/>
      <c r="DC344" s="76"/>
      <c r="DD344" s="76"/>
      <c r="DE344" s="76"/>
      <c r="DF344" s="76"/>
      <c r="DG344" s="76"/>
      <c r="DH344" s="76"/>
      <c r="DI344" s="76"/>
      <c r="DJ344" s="76"/>
      <c r="DK344" s="76"/>
      <c r="DL344" s="76"/>
      <c r="DM344" s="76"/>
      <c r="DN344" s="76"/>
      <c r="DO344" s="76"/>
      <c r="DP344" s="76"/>
      <c r="DQ344" s="76"/>
      <c r="DR344" s="76"/>
      <c r="DS344" s="76"/>
      <c r="DT344" s="76"/>
      <c r="DU344" s="76"/>
      <c r="DV344" s="76"/>
      <c r="DW344" s="76"/>
      <c r="DX344" s="76"/>
      <c r="DY344" s="76"/>
      <c r="DZ344" s="76"/>
      <c r="EA344" s="76"/>
      <c r="EB344" s="76"/>
      <c r="EC344" s="76"/>
      <c r="ED344" s="76"/>
      <c r="EE344" s="76"/>
      <c r="EF344" s="76"/>
      <c r="EG344" s="76"/>
      <c r="EH344" s="76"/>
      <c r="EI344" s="76"/>
      <c r="EJ344" s="76"/>
      <c r="EK344" s="76"/>
      <c r="EL344" s="76"/>
      <c r="EM344" s="76"/>
      <c r="EN344" s="76"/>
      <c r="EO344" s="76"/>
      <c r="EP344" s="76"/>
      <c r="EQ344" s="76"/>
      <c r="ER344" s="76"/>
      <c r="ES344" s="76"/>
      <c r="ET344" s="76"/>
      <c r="EU344" s="76"/>
      <c r="EV344" s="76"/>
      <c r="EW344" s="76"/>
      <c r="EX344" s="76"/>
      <c r="EY344" s="76"/>
      <c r="EZ344" s="76"/>
      <c r="FA344" s="76"/>
      <c r="FB344" s="76"/>
      <c r="FC344" s="76"/>
      <c r="FD344" s="76"/>
      <c r="FE344" s="76"/>
      <c r="FF344" s="76"/>
      <c r="FG344" s="76"/>
      <c r="FH344" s="76"/>
      <c r="FI344" s="76"/>
      <c r="FJ344" s="76"/>
      <c r="FK344" s="76"/>
      <c r="FL344" s="76"/>
      <c r="FM344" s="76"/>
      <c r="FN344" s="76"/>
      <c r="FO344" s="76"/>
      <c r="FP344" s="76"/>
      <c r="FQ344" s="76"/>
      <c r="FR344" s="76"/>
      <c r="FS344" s="76"/>
      <c r="FT344" s="76"/>
      <c r="FU344" s="76"/>
      <c r="FV344" s="76"/>
      <c r="FW344" s="76"/>
      <c r="FX344" s="76"/>
      <c r="FY344" s="76"/>
      <c r="FZ344" s="76"/>
      <c r="GA344" s="76"/>
      <c r="GB344" s="76"/>
      <c r="GC344" s="76"/>
      <c r="GD344" s="76"/>
      <c r="GE344" s="76"/>
      <c r="GF344" s="76"/>
      <c r="GG344" s="76"/>
      <c r="GH344" s="76"/>
      <c r="GI344" s="76"/>
      <c r="GJ344" s="76"/>
      <c r="GK344" s="76"/>
      <c r="GL344" s="76"/>
      <c r="GM344" s="76"/>
      <c r="GN344" s="76"/>
      <c r="GO344" s="76"/>
      <c r="GP344" s="76"/>
      <c r="GQ344" s="76"/>
      <c r="GR344" s="76"/>
      <c r="GS344" s="76"/>
      <c r="GT344" s="76"/>
      <c r="GU344" s="76"/>
      <c r="GV344" s="76"/>
      <c r="GW344" s="76"/>
      <c r="GX344" s="76"/>
      <c r="GY344" s="76"/>
      <c r="GZ344" s="76"/>
      <c r="HA344" s="76"/>
      <c r="HB344" s="76"/>
      <c r="HC344" s="76"/>
      <c r="HD344" s="76"/>
      <c r="HE344" s="76"/>
      <c r="HF344" s="76"/>
      <c r="HG344" s="76"/>
      <c r="HH344" s="76"/>
      <c r="HI344" s="76"/>
      <c r="HJ344" s="76"/>
      <c r="HK344" s="76"/>
      <c r="HL344" s="76"/>
      <c r="HM344" s="76"/>
      <c r="HN344" s="76"/>
      <c r="HO344" s="76"/>
      <c r="HP344" s="76"/>
      <c r="HQ344" s="76"/>
      <c r="HR344" s="76"/>
      <c r="HS344" s="76"/>
      <c r="HT344" s="76"/>
      <c r="HU344" s="76"/>
      <c r="HV344" s="76"/>
      <c r="HW344" s="76"/>
      <c r="HX344" s="76"/>
      <c r="HY344" s="76"/>
      <c r="HZ344" s="76"/>
      <c r="IA344" s="76"/>
      <c r="IB344" s="76"/>
      <c r="IC344" s="76"/>
      <c r="ID344" s="76"/>
      <c r="IE344" s="76"/>
      <c r="IF344" s="76"/>
      <c r="IG344" s="76"/>
      <c r="IH344" s="76"/>
      <c r="II344" s="76"/>
      <c r="IJ344" s="76"/>
      <c r="IK344" s="76"/>
      <c r="IL344" s="76"/>
      <c r="IM344" s="76"/>
      <c r="IN344" s="76"/>
      <c r="IO344" s="76"/>
      <c r="IP344" s="76"/>
      <c r="IQ344" s="76"/>
    </row>
    <row r="345" spans="1:251" s="77" customFormat="1" ht="26.1" customHeight="1" x14ac:dyDescent="0.25">
      <c r="A345" s="73"/>
      <c r="B345" s="48">
        <v>340</v>
      </c>
      <c r="C345" s="57" t="s">
        <v>352</v>
      </c>
      <c r="D345" s="57" t="s">
        <v>121</v>
      </c>
      <c r="E345" s="56">
        <v>36</v>
      </c>
      <c r="F345" s="74">
        <v>26.34</v>
      </c>
      <c r="G345" s="58">
        <f t="shared" si="5"/>
        <v>948.24</v>
      </c>
      <c r="H345" s="59">
        <v>7307</v>
      </c>
      <c r="I345" s="59"/>
      <c r="J345" s="59"/>
      <c r="K345" s="81"/>
      <c r="L345" s="81"/>
      <c r="M345" s="81"/>
      <c r="N345" s="81"/>
      <c r="O345" s="81"/>
      <c r="P345" s="75"/>
      <c r="Q345" s="75"/>
      <c r="R345" s="75"/>
      <c r="S345" s="75"/>
      <c r="T345" s="75"/>
      <c r="U345" s="75"/>
      <c r="V345" s="75"/>
      <c r="W345" s="75"/>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c r="AX345" s="76"/>
      <c r="AY345" s="76"/>
      <c r="AZ345" s="76"/>
      <c r="BA345" s="76"/>
      <c r="BB345" s="76"/>
      <c r="BC345" s="76"/>
      <c r="BD345" s="76"/>
      <c r="BE345" s="76"/>
      <c r="BF345" s="76"/>
      <c r="BG345" s="76"/>
      <c r="BH345" s="76"/>
      <c r="BI345" s="76"/>
      <c r="BJ345" s="76"/>
      <c r="BK345" s="76"/>
      <c r="BL345" s="76"/>
      <c r="BM345" s="76"/>
      <c r="BN345" s="76"/>
      <c r="BO345" s="76"/>
      <c r="BP345" s="76"/>
      <c r="BQ345" s="76"/>
      <c r="BR345" s="76"/>
      <c r="BS345" s="76"/>
      <c r="BT345" s="76"/>
      <c r="BU345" s="76"/>
      <c r="BV345" s="76"/>
      <c r="BW345" s="76"/>
      <c r="BX345" s="76"/>
      <c r="BY345" s="76"/>
      <c r="BZ345" s="76"/>
      <c r="CA345" s="76"/>
      <c r="CB345" s="76"/>
      <c r="CC345" s="76"/>
      <c r="CD345" s="76"/>
      <c r="CE345" s="76"/>
      <c r="CF345" s="76"/>
      <c r="CG345" s="76"/>
      <c r="CH345" s="76"/>
      <c r="CI345" s="76"/>
      <c r="CJ345" s="76"/>
      <c r="CK345" s="76"/>
      <c r="CL345" s="76"/>
      <c r="CM345" s="76"/>
      <c r="CN345" s="76"/>
      <c r="CO345" s="76"/>
      <c r="CP345" s="76"/>
      <c r="CQ345" s="76"/>
      <c r="CR345" s="76"/>
      <c r="CS345" s="76"/>
      <c r="CT345" s="76"/>
      <c r="CU345" s="76"/>
      <c r="CV345" s="76"/>
      <c r="CW345" s="76"/>
      <c r="CX345" s="76"/>
      <c r="CY345" s="76"/>
      <c r="CZ345" s="76"/>
      <c r="DA345" s="76"/>
      <c r="DB345" s="76"/>
      <c r="DC345" s="76"/>
      <c r="DD345" s="76"/>
      <c r="DE345" s="76"/>
      <c r="DF345" s="76"/>
      <c r="DG345" s="76"/>
      <c r="DH345" s="76"/>
      <c r="DI345" s="76"/>
      <c r="DJ345" s="76"/>
      <c r="DK345" s="76"/>
      <c r="DL345" s="76"/>
      <c r="DM345" s="76"/>
      <c r="DN345" s="76"/>
      <c r="DO345" s="76"/>
      <c r="DP345" s="76"/>
      <c r="DQ345" s="76"/>
      <c r="DR345" s="76"/>
      <c r="DS345" s="76"/>
      <c r="DT345" s="76"/>
      <c r="DU345" s="76"/>
      <c r="DV345" s="76"/>
      <c r="DW345" s="76"/>
      <c r="DX345" s="76"/>
      <c r="DY345" s="76"/>
      <c r="DZ345" s="76"/>
      <c r="EA345" s="76"/>
      <c r="EB345" s="76"/>
      <c r="EC345" s="76"/>
      <c r="ED345" s="76"/>
      <c r="EE345" s="76"/>
      <c r="EF345" s="76"/>
      <c r="EG345" s="76"/>
      <c r="EH345" s="76"/>
      <c r="EI345" s="76"/>
      <c r="EJ345" s="76"/>
      <c r="EK345" s="76"/>
      <c r="EL345" s="76"/>
      <c r="EM345" s="76"/>
      <c r="EN345" s="76"/>
      <c r="EO345" s="76"/>
      <c r="EP345" s="76"/>
      <c r="EQ345" s="76"/>
      <c r="ER345" s="76"/>
      <c r="ES345" s="76"/>
      <c r="ET345" s="76"/>
      <c r="EU345" s="76"/>
      <c r="EV345" s="76"/>
      <c r="EW345" s="76"/>
      <c r="EX345" s="76"/>
      <c r="EY345" s="76"/>
      <c r="EZ345" s="76"/>
      <c r="FA345" s="76"/>
      <c r="FB345" s="76"/>
      <c r="FC345" s="76"/>
      <c r="FD345" s="76"/>
      <c r="FE345" s="76"/>
      <c r="FF345" s="76"/>
      <c r="FG345" s="76"/>
      <c r="FH345" s="76"/>
      <c r="FI345" s="76"/>
      <c r="FJ345" s="76"/>
      <c r="FK345" s="76"/>
      <c r="FL345" s="76"/>
      <c r="FM345" s="76"/>
      <c r="FN345" s="76"/>
      <c r="FO345" s="76"/>
      <c r="FP345" s="76"/>
      <c r="FQ345" s="76"/>
      <c r="FR345" s="76"/>
      <c r="FS345" s="76"/>
      <c r="FT345" s="76"/>
      <c r="FU345" s="76"/>
      <c r="FV345" s="76"/>
      <c r="FW345" s="76"/>
      <c r="FX345" s="76"/>
      <c r="FY345" s="76"/>
      <c r="FZ345" s="76"/>
      <c r="GA345" s="76"/>
      <c r="GB345" s="76"/>
      <c r="GC345" s="76"/>
      <c r="GD345" s="76"/>
      <c r="GE345" s="76"/>
      <c r="GF345" s="76"/>
      <c r="GG345" s="76"/>
      <c r="GH345" s="76"/>
      <c r="GI345" s="76"/>
      <c r="GJ345" s="76"/>
      <c r="GK345" s="76"/>
      <c r="GL345" s="76"/>
      <c r="GM345" s="76"/>
      <c r="GN345" s="76"/>
      <c r="GO345" s="76"/>
      <c r="GP345" s="76"/>
      <c r="GQ345" s="76"/>
      <c r="GR345" s="76"/>
      <c r="GS345" s="76"/>
      <c r="GT345" s="76"/>
      <c r="GU345" s="76"/>
      <c r="GV345" s="76"/>
      <c r="GW345" s="76"/>
      <c r="GX345" s="76"/>
      <c r="GY345" s="76"/>
      <c r="GZ345" s="76"/>
      <c r="HA345" s="76"/>
      <c r="HB345" s="76"/>
      <c r="HC345" s="76"/>
      <c r="HD345" s="76"/>
      <c r="HE345" s="76"/>
      <c r="HF345" s="76"/>
      <c r="HG345" s="76"/>
      <c r="HH345" s="76"/>
      <c r="HI345" s="76"/>
      <c r="HJ345" s="76"/>
      <c r="HK345" s="76"/>
      <c r="HL345" s="76"/>
      <c r="HM345" s="76"/>
      <c r="HN345" s="76"/>
      <c r="HO345" s="76"/>
      <c r="HP345" s="76"/>
      <c r="HQ345" s="76"/>
      <c r="HR345" s="76"/>
      <c r="HS345" s="76"/>
      <c r="HT345" s="76"/>
      <c r="HU345" s="76"/>
      <c r="HV345" s="76"/>
      <c r="HW345" s="76"/>
      <c r="HX345" s="76"/>
      <c r="HY345" s="76"/>
      <c r="HZ345" s="76"/>
      <c r="IA345" s="76"/>
      <c r="IB345" s="76"/>
      <c r="IC345" s="76"/>
      <c r="ID345" s="76"/>
      <c r="IE345" s="76"/>
      <c r="IF345" s="76"/>
      <c r="IG345" s="76"/>
      <c r="IH345" s="76"/>
      <c r="II345" s="76"/>
      <c r="IJ345" s="76"/>
      <c r="IK345" s="76"/>
      <c r="IL345" s="76"/>
      <c r="IM345" s="76"/>
      <c r="IN345" s="76"/>
      <c r="IO345" s="76"/>
      <c r="IP345" s="76"/>
      <c r="IQ345" s="76"/>
    </row>
    <row r="346" spans="1:251" s="77" customFormat="1" ht="26.1" customHeight="1" x14ac:dyDescent="0.25">
      <c r="A346" s="73">
        <v>3026000000051</v>
      </c>
      <c r="B346" s="48">
        <v>341</v>
      </c>
      <c r="C346" s="60" t="s">
        <v>353</v>
      </c>
      <c r="D346" s="60" t="s">
        <v>5</v>
      </c>
      <c r="E346" s="61">
        <v>3000</v>
      </c>
      <c r="F346" s="78">
        <v>3.9</v>
      </c>
      <c r="G346" s="51">
        <f t="shared" si="5"/>
        <v>11700</v>
      </c>
      <c r="H346" s="62">
        <v>13329</v>
      </c>
      <c r="I346" s="62"/>
      <c r="J346" s="62"/>
      <c r="K346" s="55"/>
      <c r="L346" s="55"/>
      <c r="M346" s="55"/>
      <c r="N346" s="55"/>
      <c r="O346" s="55"/>
      <c r="P346" s="75"/>
      <c r="Q346" s="75"/>
      <c r="R346" s="75"/>
      <c r="S346" s="75"/>
      <c r="T346" s="75"/>
      <c r="U346" s="75"/>
      <c r="V346" s="75"/>
      <c r="W346" s="75"/>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c r="AX346" s="76"/>
      <c r="AY346" s="76"/>
      <c r="AZ346" s="76"/>
      <c r="BA346" s="76"/>
      <c r="BB346" s="76"/>
      <c r="BC346" s="76"/>
      <c r="BD346" s="76"/>
      <c r="BE346" s="76"/>
      <c r="BF346" s="76"/>
      <c r="BG346" s="76"/>
      <c r="BH346" s="76"/>
      <c r="BI346" s="76"/>
      <c r="BJ346" s="76"/>
      <c r="BK346" s="76"/>
      <c r="BL346" s="76"/>
      <c r="BM346" s="76"/>
      <c r="BN346" s="76"/>
      <c r="BO346" s="76"/>
      <c r="BP346" s="76"/>
      <c r="BQ346" s="76"/>
      <c r="BR346" s="76"/>
      <c r="BS346" s="76"/>
      <c r="BT346" s="76"/>
      <c r="BU346" s="76"/>
      <c r="BV346" s="76"/>
      <c r="BW346" s="76"/>
      <c r="BX346" s="76"/>
      <c r="BY346" s="76"/>
      <c r="BZ346" s="76"/>
      <c r="CA346" s="76"/>
      <c r="CB346" s="76"/>
      <c r="CC346" s="76"/>
      <c r="CD346" s="76"/>
      <c r="CE346" s="76"/>
      <c r="CF346" s="76"/>
      <c r="CG346" s="76"/>
      <c r="CH346" s="76"/>
      <c r="CI346" s="76"/>
      <c r="CJ346" s="76"/>
      <c r="CK346" s="76"/>
      <c r="CL346" s="76"/>
      <c r="CM346" s="76"/>
      <c r="CN346" s="76"/>
      <c r="CO346" s="76"/>
      <c r="CP346" s="76"/>
      <c r="CQ346" s="76"/>
      <c r="CR346" s="76"/>
      <c r="CS346" s="76"/>
      <c r="CT346" s="76"/>
      <c r="CU346" s="76"/>
      <c r="CV346" s="76"/>
      <c r="CW346" s="76"/>
      <c r="CX346" s="76"/>
      <c r="CY346" s="76"/>
      <c r="CZ346" s="76"/>
      <c r="DA346" s="76"/>
      <c r="DB346" s="76"/>
      <c r="DC346" s="76"/>
      <c r="DD346" s="76"/>
      <c r="DE346" s="76"/>
      <c r="DF346" s="76"/>
      <c r="DG346" s="76"/>
      <c r="DH346" s="76"/>
      <c r="DI346" s="76"/>
      <c r="DJ346" s="76"/>
      <c r="DK346" s="76"/>
      <c r="DL346" s="76"/>
      <c r="DM346" s="76"/>
      <c r="DN346" s="76"/>
      <c r="DO346" s="76"/>
      <c r="DP346" s="76"/>
      <c r="DQ346" s="76"/>
      <c r="DR346" s="76"/>
      <c r="DS346" s="76"/>
      <c r="DT346" s="76"/>
      <c r="DU346" s="76"/>
      <c r="DV346" s="76"/>
      <c r="DW346" s="76"/>
      <c r="DX346" s="76"/>
      <c r="DY346" s="76"/>
      <c r="DZ346" s="76"/>
      <c r="EA346" s="76"/>
      <c r="EB346" s="76"/>
      <c r="EC346" s="76"/>
      <c r="ED346" s="76"/>
      <c r="EE346" s="76"/>
      <c r="EF346" s="76"/>
      <c r="EG346" s="76"/>
      <c r="EH346" s="76"/>
      <c r="EI346" s="76"/>
      <c r="EJ346" s="76"/>
      <c r="EK346" s="76"/>
      <c r="EL346" s="76"/>
      <c r="EM346" s="76"/>
      <c r="EN346" s="76"/>
      <c r="EO346" s="76"/>
      <c r="EP346" s="76"/>
      <c r="EQ346" s="76"/>
      <c r="ER346" s="76"/>
      <c r="ES346" s="76"/>
      <c r="ET346" s="76"/>
      <c r="EU346" s="76"/>
      <c r="EV346" s="76"/>
      <c r="EW346" s="76"/>
      <c r="EX346" s="76"/>
      <c r="EY346" s="76"/>
      <c r="EZ346" s="76"/>
      <c r="FA346" s="76"/>
      <c r="FB346" s="76"/>
      <c r="FC346" s="76"/>
      <c r="FD346" s="76"/>
      <c r="FE346" s="76"/>
      <c r="FF346" s="76"/>
      <c r="FG346" s="76"/>
      <c r="FH346" s="76"/>
      <c r="FI346" s="76"/>
      <c r="FJ346" s="76"/>
      <c r="FK346" s="76"/>
      <c r="FL346" s="76"/>
      <c r="FM346" s="76"/>
      <c r="FN346" s="76"/>
      <c r="FO346" s="76"/>
      <c r="FP346" s="76"/>
      <c r="FQ346" s="76"/>
      <c r="FR346" s="76"/>
      <c r="FS346" s="76"/>
      <c r="FT346" s="76"/>
      <c r="FU346" s="76"/>
      <c r="FV346" s="76"/>
      <c r="FW346" s="76"/>
      <c r="FX346" s="76"/>
      <c r="FY346" s="76"/>
      <c r="FZ346" s="76"/>
      <c r="GA346" s="76"/>
      <c r="GB346" s="76"/>
      <c r="GC346" s="76"/>
      <c r="GD346" s="76"/>
      <c r="GE346" s="76"/>
      <c r="GF346" s="76"/>
      <c r="GG346" s="76"/>
      <c r="GH346" s="76"/>
      <c r="GI346" s="76"/>
      <c r="GJ346" s="76"/>
      <c r="GK346" s="76"/>
      <c r="GL346" s="76"/>
      <c r="GM346" s="76"/>
      <c r="GN346" s="76"/>
      <c r="GO346" s="76"/>
      <c r="GP346" s="76"/>
      <c r="GQ346" s="76"/>
      <c r="GR346" s="76"/>
      <c r="GS346" s="76"/>
      <c r="GT346" s="76"/>
      <c r="GU346" s="76"/>
      <c r="GV346" s="76"/>
      <c r="GW346" s="76"/>
      <c r="GX346" s="76"/>
      <c r="GY346" s="76"/>
      <c r="GZ346" s="76"/>
      <c r="HA346" s="76"/>
      <c r="HB346" s="76"/>
      <c r="HC346" s="76"/>
      <c r="HD346" s="76"/>
      <c r="HE346" s="76"/>
      <c r="HF346" s="76"/>
      <c r="HG346" s="76"/>
      <c r="HH346" s="76"/>
      <c r="HI346" s="76"/>
      <c r="HJ346" s="76"/>
      <c r="HK346" s="76"/>
      <c r="HL346" s="76"/>
      <c r="HM346" s="76"/>
      <c r="HN346" s="76"/>
      <c r="HO346" s="76"/>
      <c r="HP346" s="76"/>
      <c r="HQ346" s="76"/>
      <c r="HR346" s="76"/>
      <c r="HS346" s="76"/>
      <c r="HT346" s="76"/>
      <c r="HU346" s="76"/>
      <c r="HV346" s="76"/>
      <c r="HW346" s="76"/>
      <c r="HX346" s="76"/>
      <c r="HY346" s="76"/>
      <c r="HZ346" s="76"/>
      <c r="IA346" s="76"/>
      <c r="IB346" s="76"/>
      <c r="IC346" s="76"/>
      <c r="ID346" s="76"/>
      <c r="IE346" s="76"/>
      <c r="IF346" s="76"/>
      <c r="IG346" s="76"/>
      <c r="IH346" s="76"/>
      <c r="II346" s="76"/>
      <c r="IJ346" s="76"/>
      <c r="IK346" s="76"/>
      <c r="IL346" s="76"/>
      <c r="IM346" s="76"/>
      <c r="IN346" s="76"/>
      <c r="IO346" s="76"/>
      <c r="IP346" s="76"/>
      <c r="IQ346" s="76"/>
    </row>
    <row r="347" spans="1:251" s="85" customFormat="1" ht="26.1" customHeight="1" x14ac:dyDescent="0.25">
      <c r="A347" s="73"/>
      <c r="B347" s="48">
        <v>342</v>
      </c>
      <c r="C347" s="60" t="s">
        <v>515</v>
      </c>
      <c r="D347" s="60" t="s">
        <v>5</v>
      </c>
      <c r="E347" s="61">
        <v>2000</v>
      </c>
      <c r="F347" s="78">
        <f>AVERAGE(K347:O347)</f>
        <v>1.3475000000000001</v>
      </c>
      <c r="G347" s="51">
        <f t="shared" si="5"/>
        <v>2695.0000000000005</v>
      </c>
      <c r="H347" s="62"/>
      <c r="I347" s="62"/>
      <c r="J347" s="62"/>
      <c r="K347" s="84">
        <v>0.91</v>
      </c>
      <c r="L347" s="84">
        <v>1.1499999999999999</v>
      </c>
      <c r="M347" s="84">
        <v>2.5</v>
      </c>
      <c r="N347" s="84"/>
      <c r="O347" s="84">
        <v>0.83</v>
      </c>
      <c r="P347" s="75"/>
      <c r="Q347" s="75"/>
      <c r="R347" s="75"/>
      <c r="S347" s="75"/>
      <c r="T347" s="75"/>
      <c r="U347" s="75"/>
      <c r="V347" s="75"/>
      <c r="W347" s="75"/>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76"/>
      <c r="BG347" s="76"/>
      <c r="BH347" s="76"/>
      <c r="BI347" s="76"/>
      <c r="BJ347" s="76"/>
      <c r="BK347" s="76"/>
      <c r="BL347" s="76"/>
      <c r="BM347" s="76"/>
      <c r="BN347" s="76"/>
      <c r="BO347" s="76"/>
      <c r="BP347" s="76"/>
      <c r="BQ347" s="76"/>
      <c r="BR347" s="76"/>
      <c r="BS347" s="76"/>
      <c r="BT347" s="76"/>
      <c r="BU347" s="76"/>
      <c r="BV347" s="76"/>
      <c r="BW347" s="76"/>
      <c r="BX347" s="76"/>
      <c r="BY347" s="76"/>
      <c r="BZ347" s="76"/>
      <c r="CA347" s="76"/>
      <c r="CB347" s="76"/>
      <c r="CC347" s="76"/>
      <c r="CD347" s="76"/>
      <c r="CE347" s="76"/>
      <c r="CF347" s="76"/>
      <c r="CG347" s="76"/>
      <c r="CH347" s="76"/>
      <c r="CI347" s="76"/>
      <c r="CJ347" s="76"/>
      <c r="CK347" s="76"/>
      <c r="CL347" s="76"/>
      <c r="CM347" s="76"/>
      <c r="CN347" s="76"/>
      <c r="CO347" s="76"/>
      <c r="CP347" s="76"/>
      <c r="CQ347" s="76"/>
      <c r="CR347" s="76"/>
      <c r="CS347" s="76"/>
      <c r="CT347" s="76"/>
      <c r="CU347" s="76"/>
      <c r="CV347" s="76"/>
      <c r="CW347" s="76"/>
      <c r="CX347" s="76"/>
      <c r="CY347" s="76"/>
      <c r="CZ347" s="76"/>
      <c r="DA347" s="76"/>
      <c r="DB347" s="76"/>
      <c r="DC347" s="76"/>
      <c r="DD347" s="76"/>
      <c r="DE347" s="76"/>
      <c r="DF347" s="76"/>
      <c r="DG347" s="76"/>
      <c r="DH347" s="76"/>
      <c r="DI347" s="76"/>
      <c r="DJ347" s="76"/>
      <c r="DK347" s="76"/>
      <c r="DL347" s="76"/>
      <c r="DM347" s="76"/>
      <c r="DN347" s="76"/>
      <c r="DO347" s="76"/>
      <c r="DP347" s="76"/>
      <c r="DQ347" s="76"/>
      <c r="DR347" s="76"/>
      <c r="DS347" s="76"/>
      <c r="DT347" s="76"/>
      <c r="DU347" s="76"/>
      <c r="DV347" s="76"/>
      <c r="DW347" s="76"/>
      <c r="DX347" s="76"/>
      <c r="DY347" s="76"/>
      <c r="DZ347" s="76"/>
      <c r="EA347" s="76"/>
      <c r="EB347" s="76"/>
      <c r="EC347" s="76"/>
      <c r="ED347" s="76"/>
      <c r="EE347" s="76"/>
      <c r="EF347" s="76"/>
      <c r="EG347" s="76"/>
      <c r="EH347" s="76"/>
      <c r="EI347" s="76"/>
      <c r="EJ347" s="76"/>
      <c r="EK347" s="76"/>
      <c r="EL347" s="76"/>
      <c r="EM347" s="76"/>
      <c r="EN347" s="76"/>
      <c r="EO347" s="76"/>
      <c r="EP347" s="76"/>
      <c r="EQ347" s="76"/>
      <c r="ER347" s="76"/>
      <c r="ES347" s="76"/>
      <c r="ET347" s="76"/>
      <c r="EU347" s="76"/>
      <c r="EV347" s="76"/>
      <c r="EW347" s="76"/>
      <c r="EX347" s="76"/>
      <c r="EY347" s="76"/>
      <c r="EZ347" s="76"/>
      <c r="FA347" s="76"/>
      <c r="FB347" s="76"/>
      <c r="FC347" s="76"/>
      <c r="FD347" s="76"/>
      <c r="FE347" s="76"/>
      <c r="FF347" s="76"/>
      <c r="FG347" s="76"/>
      <c r="FH347" s="76"/>
      <c r="FI347" s="76"/>
      <c r="FJ347" s="76"/>
      <c r="FK347" s="76"/>
      <c r="FL347" s="76"/>
      <c r="FM347" s="76"/>
      <c r="FN347" s="76"/>
      <c r="FO347" s="76"/>
      <c r="FP347" s="76"/>
      <c r="FQ347" s="76"/>
      <c r="FR347" s="76"/>
      <c r="FS347" s="76"/>
      <c r="FT347" s="76"/>
      <c r="FU347" s="76"/>
      <c r="FV347" s="76"/>
      <c r="FW347" s="76"/>
      <c r="FX347" s="76"/>
      <c r="FY347" s="76"/>
      <c r="FZ347" s="76"/>
      <c r="GA347" s="76"/>
      <c r="GB347" s="76"/>
      <c r="GC347" s="76"/>
      <c r="GD347" s="76"/>
      <c r="GE347" s="76"/>
      <c r="GF347" s="76"/>
      <c r="GG347" s="76"/>
      <c r="GH347" s="76"/>
      <c r="GI347" s="76"/>
      <c r="GJ347" s="76"/>
      <c r="GK347" s="76"/>
      <c r="GL347" s="76"/>
      <c r="GM347" s="76"/>
      <c r="GN347" s="76"/>
      <c r="GO347" s="76"/>
      <c r="GP347" s="76"/>
      <c r="GQ347" s="76"/>
      <c r="GR347" s="76"/>
      <c r="GS347" s="76"/>
      <c r="GT347" s="76"/>
      <c r="GU347" s="76"/>
      <c r="GV347" s="76"/>
      <c r="GW347" s="76"/>
      <c r="GX347" s="76"/>
      <c r="GY347" s="76"/>
      <c r="GZ347" s="76"/>
      <c r="HA347" s="76"/>
      <c r="HB347" s="76"/>
      <c r="HC347" s="76"/>
      <c r="HD347" s="76"/>
      <c r="HE347" s="76"/>
      <c r="HF347" s="76"/>
      <c r="HG347" s="76"/>
      <c r="HH347" s="76"/>
      <c r="HI347" s="76"/>
      <c r="HJ347" s="76"/>
      <c r="HK347" s="76"/>
      <c r="HL347" s="76"/>
      <c r="HM347" s="76"/>
      <c r="HN347" s="76"/>
      <c r="HO347" s="76"/>
      <c r="HP347" s="76"/>
      <c r="HQ347" s="76"/>
      <c r="HR347" s="76"/>
      <c r="HS347" s="76"/>
      <c r="HT347" s="76"/>
      <c r="HU347" s="76"/>
      <c r="HV347" s="76"/>
      <c r="HW347" s="76"/>
      <c r="HX347" s="76"/>
      <c r="HY347" s="76"/>
      <c r="HZ347" s="76"/>
      <c r="IA347" s="76"/>
      <c r="IB347" s="76"/>
      <c r="IC347" s="76"/>
      <c r="ID347" s="76"/>
      <c r="IE347" s="76"/>
      <c r="IF347" s="76"/>
      <c r="IG347" s="76"/>
      <c r="IH347" s="76"/>
      <c r="II347" s="76"/>
      <c r="IJ347" s="76"/>
      <c r="IK347" s="76"/>
      <c r="IL347" s="76"/>
      <c r="IM347" s="76"/>
      <c r="IN347" s="76"/>
      <c r="IO347" s="76"/>
      <c r="IP347" s="76"/>
      <c r="IQ347" s="76"/>
    </row>
    <row r="348" spans="1:251" s="77" customFormat="1" ht="26.1" customHeight="1" x14ac:dyDescent="0.25">
      <c r="A348" s="73"/>
      <c r="B348" s="48">
        <v>343</v>
      </c>
      <c r="C348" s="49" t="s">
        <v>212</v>
      </c>
      <c r="D348" s="49" t="s">
        <v>5</v>
      </c>
      <c r="E348" s="48">
        <v>10</v>
      </c>
      <c r="F348" s="74">
        <v>7.31</v>
      </c>
      <c r="G348" s="51">
        <f t="shared" si="5"/>
        <v>73.099999999999994</v>
      </c>
      <c r="H348" s="50">
        <v>4214</v>
      </c>
      <c r="I348" s="50"/>
      <c r="J348" s="50"/>
      <c r="K348" s="86"/>
      <c r="L348" s="86"/>
      <c r="M348" s="86"/>
      <c r="N348" s="86"/>
      <c r="O348" s="86"/>
      <c r="P348" s="75"/>
      <c r="Q348" s="75"/>
      <c r="R348" s="75"/>
      <c r="S348" s="75"/>
      <c r="T348" s="75"/>
      <c r="U348" s="75"/>
      <c r="V348" s="75"/>
      <c r="W348" s="75"/>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76"/>
      <c r="BG348" s="76"/>
      <c r="BH348" s="76"/>
      <c r="BI348" s="76"/>
      <c r="BJ348" s="76"/>
      <c r="BK348" s="76"/>
      <c r="BL348" s="76"/>
      <c r="BM348" s="76"/>
      <c r="BN348" s="76"/>
      <c r="BO348" s="76"/>
      <c r="BP348" s="76"/>
      <c r="BQ348" s="76"/>
      <c r="BR348" s="76"/>
      <c r="BS348" s="76"/>
      <c r="BT348" s="76"/>
      <c r="BU348" s="76"/>
      <c r="BV348" s="76"/>
      <c r="BW348" s="76"/>
      <c r="BX348" s="76"/>
      <c r="BY348" s="76"/>
      <c r="BZ348" s="76"/>
      <c r="CA348" s="76"/>
      <c r="CB348" s="76"/>
      <c r="CC348" s="76"/>
      <c r="CD348" s="76"/>
      <c r="CE348" s="76"/>
      <c r="CF348" s="76"/>
      <c r="CG348" s="76"/>
      <c r="CH348" s="76"/>
      <c r="CI348" s="76"/>
      <c r="CJ348" s="76"/>
      <c r="CK348" s="76"/>
      <c r="CL348" s="76"/>
      <c r="CM348" s="76"/>
      <c r="CN348" s="76"/>
      <c r="CO348" s="76"/>
      <c r="CP348" s="76"/>
      <c r="CQ348" s="76"/>
      <c r="CR348" s="76"/>
      <c r="CS348" s="76"/>
      <c r="CT348" s="76"/>
      <c r="CU348" s="76"/>
      <c r="CV348" s="76"/>
      <c r="CW348" s="76"/>
      <c r="CX348" s="76"/>
      <c r="CY348" s="76"/>
      <c r="CZ348" s="76"/>
      <c r="DA348" s="76"/>
      <c r="DB348" s="76"/>
      <c r="DC348" s="76"/>
      <c r="DD348" s="76"/>
      <c r="DE348" s="76"/>
      <c r="DF348" s="76"/>
      <c r="DG348" s="76"/>
      <c r="DH348" s="76"/>
      <c r="DI348" s="76"/>
      <c r="DJ348" s="76"/>
      <c r="DK348" s="76"/>
      <c r="DL348" s="76"/>
      <c r="DM348" s="76"/>
      <c r="DN348" s="76"/>
      <c r="DO348" s="76"/>
      <c r="DP348" s="76"/>
      <c r="DQ348" s="76"/>
      <c r="DR348" s="76"/>
      <c r="DS348" s="76"/>
      <c r="DT348" s="76"/>
      <c r="DU348" s="76"/>
      <c r="DV348" s="76"/>
      <c r="DW348" s="76"/>
      <c r="DX348" s="76"/>
      <c r="DY348" s="76"/>
      <c r="DZ348" s="76"/>
      <c r="EA348" s="76"/>
      <c r="EB348" s="76"/>
      <c r="EC348" s="76"/>
      <c r="ED348" s="76"/>
      <c r="EE348" s="76"/>
      <c r="EF348" s="76"/>
      <c r="EG348" s="76"/>
      <c r="EH348" s="76"/>
      <c r="EI348" s="76"/>
      <c r="EJ348" s="76"/>
      <c r="EK348" s="76"/>
      <c r="EL348" s="76"/>
      <c r="EM348" s="76"/>
      <c r="EN348" s="76"/>
      <c r="EO348" s="76"/>
      <c r="EP348" s="76"/>
      <c r="EQ348" s="76"/>
      <c r="ER348" s="76"/>
      <c r="ES348" s="76"/>
      <c r="ET348" s="76"/>
      <c r="EU348" s="76"/>
      <c r="EV348" s="76"/>
      <c r="EW348" s="76"/>
      <c r="EX348" s="76"/>
      <c r="EY348" s="76"/>
      <c r="EZ348" s="76"/>
      <c r="FA348" s="76"/>
      <c r="FB348" s="76"/>
      <c r="FC348" s="76"/>
      <c r="FD348" s="76"/>
      <c r="FE348" s="76"/>
      <c r="FF348" s="76"/>
      <c r="FG348" s="76"/>
      <c r="FH348" s="76"/>
      <c r="FI348" s="76"/>
      <c r="FJ348" s="76"/>
      <c r="FK348" s="76"/>
      <c r="FL348" s="76"/>
      <c r="FM348" s="76"/>
      <c r="FN348" s="76"/>
      <c r="FO348" s="76"/>
      <c r="FP348" s="76"/>
      <c r="FQ348" s="76"/>
      <c r="FR348" s="76"/>
      <c r="FS348" s="76"/>
      <c r="FT348" s="76"/>
      <c r="FU348" s="76"/>
      <c r="FV348" s="76"/>
      <c r="FW348" s="76"/>
      <c r="FX348" s="76"/>
      <c r="FY348" s="76"/>
      <c r="FZ348" s="76"/>
      <c r="GA348" s="76"/>
      <c r="GB348" s="76"/>
      <c r="GC348" s="76"/>
      <c r="GD348" s="76"/>
      <c r="GE348" s="76"/>
      <c r="GF348" s="76"/>
      <c r="GG348" s="76"/>
      <c r="GH348" s="76"/>
      <c r="GI348" s="76"/>
      <c r="GJ348" s="76"/>
      <c r="GK348" s="76"/>
      <c r="GL348" s="76"/>
      <c r="GM348" s="76"/>
      <c r="GN348" s="76"/>
      <c r="GO348" s="76"/>
      <c r="GP348" s="76"/>
      <c r="GQ348" s="76"/>
      <c r="GR348" s="76"/>
      <c r="GS348" s="76"/>
      <c r="GT348" s="76"/>
      <c r="GU348" s="76"/>
      <c r="GV348" s="76"/>
      <c r="GW348" s="76"/>
      <c r="GX348" s="76"/>
      <c r="GY348" s="76"/>
      <c r="GZ348" s="76"/>
      <c r="HA348" s="76"/>
      <c r="HB348" s="76"/>
      <c r="HC348" s="76"/>
      <c r="HD348" s="76"/>
      <c r="HE348" s="76"/>
      <c r="HF348" s="76"/>
      <c r="HG348" s="76"/>
      <c r="HH348" s="76"/>
      <c r="HI348" s="76"/>
      <c r="HJ348" s="76"/>
      <c r="HK348" s="76"/>
      <c r="HL348" s="76"/>
      <c r="HM348" s="76"/>
      <c r="HN348" s="76"/>
      <c r="HO348" s="76"/>
      <c r="HP348" s="76"/>
      <c r="HQ348" s="76"/>
      <c r="HR348" s="76"/>
      <c r="HS348" s="76"/>
      <c r="HT348" s="76"/>
      <c r="HU348" s="76"/>
      <c r="HV348" s="76"/>
      <c r="HW348" s="76"/>
      <c r="HX348" s="76"/>
      <c r="HY348" s="76"/>
      <c r="HZ348" s="76"/>
      <c r="IA348" s="76"/>
      <c r="IB348" s="76"/>
      <c r="IC348" s="76"/>
      <c r="ID348" s="76"/>
      <c r="IE348" s="76"/>
      <c r="IF348" s="76"/>
      <c r="IG348" s="76"/>
      <c r="IH348" s="76"/>
      <c r="II348" s="76"/>
      <c r="IJ348" s="76"/>
      <c r="IK348" s="76"/>
      <c r="IL348" s="76"/>
      <c r="IM348" s="76"/>
      <c r="IN348" s="76"/>
      <c r="IO348" s="76"/>
      <c r="IP348" s="76"/>
      <c r="IQ348" s="76"/>
    </row>
    <row r="349" spans="1:251" s="77" customFormat="1" ht="26.1" customHeight="1" x14ac:dyDescent="0.25">
      <c r="A349" s="73"/>
      <c r="B349" s="48">
        <v>344</v>
      </c>
      <c r="C349" s="49" t="s">
        <v>213</v>
      </c>
      <c r="D349" s="49" t="s">
        <v>5</v>
      </c>
      <c r="E349" s="48">
        <v>10</v>
      </c>
      <c r="F349" s="74">
        <v>4.8099999999999996</v>
      </c>
      <c r="G349" s="51">
        <f t="shared" si="5"/>
        <v>48.099999999999994</v>
      </c>
      <c r="H349" s="50">
        <v>4215</v>
      </c>
      <c r="I349" s="50"/>
      <c r="J349" s="50"/>
      <c r="K349" s="86"/>
      <c r="L349" s="86"/>
      <c r="M349" s="86"/>
      <c r="N349" s="86"/>
      <c r="O349" s="86"/>
      <c r="P349" s="75"/>
      <c r="Q349" s="75"/>
      <c r="R349" s="75"/>
      <c r="S349" s="75"/>
      <c r="T349" s="75"/>
      <c r="U349" s="75"/>
      <c r="V349" s="75"/>
      <c r="W349" s="75"/>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76"/>
      <c r="BG349" s="76"/>
      <c r="BH349" s="76"/>
      <c r="BI349" s="76"/>
      <c r="BJ349" s="76"/>
      <c r="BK349" s="76"/>
      <c r="BL349" s="76"/>
      <c r="BM349" s="76"/>
      <c r="BN349" s="76"/>
      <c r="BO349" s="76"/>
      <c r="BP349" s="76"/>
      <c r="BQ349" s="76"/>
      <c r="BR349" s="76"/>
      <c r="BS349" s="76"/>
      <c r="BT349" s="76"/>
      <c r="BU349" s="76"/>
      <c r="BV349" s="76"/>
      <c r="BW349" s="76"/>
      <c r="BX349" s="76"/>
      <c r="BY349" s="76"/>
      <c r="BZ349" s="76"/>
      <c r="CA349" s="76"/>
      <c r="CB349" s="76"/>
      <c r="CC349" s="76"/>
      <c r="CD349" s="76"/>
      <c r="CE349" s="76"/>
      <c r="CF349" s="76"/>
      <c r="CG349" s="76"/>
      <c r="CH349" s="76"/>
      <c r="CI349" s="76"/>
      <c r="CJ349" s="76"/>
      <c r="CK349" s="76"/>
      <c r="CL349" s="76"/>
      <c r="CM349" s="76"/>
      <c r="CN349" s="76"/>
      <c r="CO349" s="76"/>
      <c r="CP349" s="76"/>
      <c r="CQ349" s="76"/>
      <c r="CR349" s="76"/>
      <c r="CS349" s="76"/>
      <c r="CT349" s="76"/>
      <c r="CU349" s="76"/>
      <c r="CV349" s="76"/>
      <c r="CW349" s="76"/>
      <c r="CX349" s="76"/>
      <c r="CY349" s="76"/>
      <c r="CZ349" s="76"/>
      <c r="DA349" s="76"/>
      <c r="DB349" s="76"/>
      <c r="DC349" s="76"/>
      <c r="DD349" s="76"/>
      <c r="DE349" s="76"/>
      <c r="DF349" s="76"/>
      <c r="DG349" s="76"/>
      <c r="DH349" s="76"/>
      <c r="DI349" s="76"/>
      <c r="DJ349" s="76"/>
      <c r="DK349" s="76"/>
      <c r="DL349" s="76"/>
      <c r="DM349" s="76"/>
      <c r="DN349" s="76"/>
      <c r="DO349" s="76"/>
      <c r="DP349" s="76"/>
      <c r="DQ349" s="76"/>
      <c r="DR349" s="76"/>
      <c r="DS349" s="76"/>
      <c r="DT349" s="76"/>
      <c r="DU349" s="76"/>
      <c r="DV349" s="76"/>
      <c r="DW349" s="76"/>
      <c r="DX349" s="76"/>
      <c r="DY349" s="76"/>
      <c r="DZ349" s="76"/>
      <c r="EA349" s="76"/>
      <c r="EB349" s="76"/>
      <c r="EC349" s="76"/>
      <c r="ED349" s="76"/>
      <c r="EE349" s="76"/>
      <c r="EF349" s="76"/>
      <c r="EG349" s="76"/>
      <c r="EH349" s="76"/>
      <c r="EI349" s="76"/>
      <c r="EJ349" s="76"/>
      <c r="EK349" s="76"/>
      <c r="EL349" s="76"/>
      <c r="EM349" s="76"/>
      <c r="EN349" s="76"/>
      <c r="EO349" s="76"/>
      <c r="EP349" s="76"/>
      <c r="EQ349" s="76"/>
      <c r="ER349" s="76"/>
      <c r="ES349" s="76"/>
      <c r="ET349" s="76"/>
      <c r="EU349" s="76"/>
      <c r="EV349" s="76"/>
      <c r="EW349" s="76"/>
      <c r="EX349" s="76"/>
      <c r="EY349" s="76"/>
      <c r="EZ349" s="76"/>
      <c r="FA349" s="76"/>
      <c r="FB349" s="76"/>
      <c r="FC349" s="76"/>
      <c r="FD349" s="76"/>
      <c r="FE349" s="76"/>
      <c r="FF349" s="76"/>
      <c r="FG349" s="76"/>
      <c r="FH349" s="76"/>
      <c r="FI349" s="76"/>
      <c r="FJ349" s="76"/>
      <c r="FK349" s="76"/>
      <c r="FL349" s="76"/>
      <c r="FM349" s="76"/>
      <c r="FN349" s="76"/>
      <c r="FO349" s="76"/>
      <c r="FP349" s="76"/>
      <c r="FQ349" s="76"/>
      <c r="FR349" s="76"/>
      <c r="FS349" s="76"/>
      <c r="FT349" s="76"/>
      <c r="FU349" s="76"/>
      <c r="FV349" s="76"/>
      <c r="FW349" s="76"/>
      <c r="FX349" s="76"/>
      <c r="FY349" s="76"/>
      <c r="FZ349" s="76"/>
      <c r="GA349" s="76"/>
      <c r="GB349" s="76"/>
      <c r="GC349" s="76"/>
      <c r="GD349" s="76"/>
      <c r="GE349" s="76"/>
      <c r="GF349" s="76"/>
      <c r="GG349" s="76"/>
      <c r="GH349" s="76"/>
      <c r="GI349" s="76"/>
      <c r="GJ349" s="76"/>
      <c r="GK349" s="76"/>
      <c r="GL349" s="76"/>
      <c r="GM349" s="76"/>
      <c r="GN349" s="76"/>
      <c r="GO349" s="76"/>
      <c r="GP349" s="76"/>
      <c r="GQ349" s="76"/>
      <c r="GR349" s="76"/>
      <c r="GS349" s="76"/>
      <c r="GT349" s="76"/>
      <c r="GU349" s="76"/>
      <c r="GV349" s="76"/>
      <c r="GW349" s="76"/>
      <c r="GX349" s="76"/>
      <c r="GY349" s="76"/>
      <c r="GZ349" s="76"/>
      <c r="HA349" s="76"/>
      <c r="HB349" s="76"/>
      <c r="HC349" s="76"/>
      <c r="HD349" s="76"/>
      <c r="HE349" s="76"/>
      <c r="HF349" s="76"/>
      <c r="HG349" s="76"/>
      <c r="HH349" s="76"/>
      <c r="HI349" s="76"/>
      <c r="HJ349" s="76"/>
      <c r="HK349" s="76"/>
      <c r="HL349" s="76"/>
      <c r="HM349" s="76"/>
      <c r="HN349" s="76"/>
      <c r="HO349" s="76"/>
      <c r="HP349" s="76"/>
      <c r="HQ349" s="76"/>
      <c r="HR349" s="76"/>
      <c r="HS349" s="76"/>
      <c r="HT349" s="76"/>
      <c r="HU349" s="76"/>
      <c r="HV349" s="76"/>
      <c r="HW349" s="76"/>
      <c r="HX349" s="76"/>
      <c r="HY349" s="76"/>
      <c r="HZ349" s="76"/>
      <c r="IA349" s="76"/>
      <c r="IB349" s="76"/>
      <c r="IC349" s="76"/>
      <c r="ID349" s="76"/>
      <c r="IE349" s="76"/>
      <c r="IF349" s="76"/>
      <c r="IG349" s="76"/>
      <c r="IH349" s="76"/>
      <c r="II349" s="76"/>
      <c r="IJ349" s="76"/>
      <c r="IK349" s="76"/>
      <c r="IL349" s="76"/>
      <c r="IM349" s="76"/>
      <c r="IN349" s="76"/>
      <c r="IO349" s="76"/>
      <c r="IP349" s="76"/>
      <c r="IQ349" s="76"/>
    </row>
    <row r="350" spans="1:251" s="77" customFormat="1" ht="26.1" customHeight="1" x14ac:dyDescent="0.25">
      <c r="A350" s="73"/>
      <c r="B350" s="48">
        <v>345</v>
      </c>
      <c r="C350" s="49" t="s">
        <v>214</v>
      </c>
      <c r="D350" s="49" t="s">
        <v>5</v>
      </c>
      <c r="E350" s="48">
        <v>20</v>
      </c>
      <c r="F350" s="74">
        <v>0.81</v>
      </c>
      <c r="G350" s="51">
        <f t="shared" si="5"/>
        <v>16.200000000000003</v>
      </c>
      <c r="H350" s="50">
        <v>4210</v>
      </c>
      <c r="I350" s="50"/>
      <c r="J350" s="50"/>
      <c r="K350" s="86"/>
      <c r="L350" s="86"/>
      <c r="M350" s="86"/>
      <c r="N350" s="86"/>
      <c r="O350" s="86"/>
      <c r="P350" s="75"/>
      <c r="Q350" s="75"/>
      <c r="R350" s="75"/>
      <c r="S350" s="75"/>
      <c r="T350" s="75"/>
      <c r="U350" s="75"/>
      <c r="V350" s="75"/>
      <c r="W350" s="75"/>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76"/>
      <c r="BG350" s="76"/>
      <c r="BH350" s="76"/>
      <c r="BI350" s="76"/>
      <c r="BJ350" s="76"/>
      <c r="BK350" s="76"/>
      <c r="BL350" s="76"/>
      <c r="BM350" s="76"/>
      <c r="BN350" s="76"/>
      <c r="BO350" s="76"/>
      <c r="BP350" s="76"/>
      <c r="BQ350" s="76"/>
      <c r="BR350" s="76"/>
      <c r="BS350" s="76"/>
      <c r="BT350" s="76"/>
      <c r="BU350" s="76"/>
      <c r="BV350" s="76"/>
      <c r="BW350" s="76"/>
      <c r="BX350" s="76"/>
      <c r="BY350" s="76"/>
      <c r="BZ350" s="76"/>
      <c r="CA350" s="76"/>
      <c r="CB350" s="76"/>
      <c r="CC350" s="76"/>
      <c r="CD350" s="76"/>
      <c r="CE350" s="76"/>
      <c r="CF350" s="76"/>
      <c r="CG350" s="76"/>
      <c r="CH350" s="76"/>
      <c r="CI350" s="76"/>
      <c r="CJ350" s="76"/>
      <c r="CK350" s="76"/>
      <c r="CL350" s="76"/>
      <c r="CM350" s="76"/>
      <c r="CN350" s="76"/>
      <c r="CO350" s="76"/>
      <c r="CP350" s="76"/>
      <c r="CQ350" s="76"/>
      <c r="CR350" s="76"/>
      <c r="CS350" s="76"/>
      <c r="CT350" s="76"/>
      <c r="CU350" s="76"/>
      <c r="CV350" s="76"/>
      <c r="CW350" s="76"/>
      <c r="CX350" s="76"/>
      <c r="CY350" s="76"/>
      <c r="CZ350" s="76"/>
      <c r="DA350" s="76"/>
      <c r="DB350" s="76"/>
      <c r="DC350" s="76"/>
      <c r="DD350" s="76"/>
      <c r="DE350" s="76"/>
      <c r="DF350" s="76"/>
      <c r="DG350" s="76"/>
      <c r="DH350" s="76"/>
      <c r="DI350" s="76"/>
      <c r="DJ350" s="76"/>
      <c r="DK350" s="76"/>
      <c r="DL350" s="76"/>
      <c r="DM350" s="76"/>
      <c r="DN350" s="76"/>
      <c r="DO350" s="76"/>
      <c r="DP350" s="76"/>
      <c r="DQ350" s="76"/>
      <c r="DR350" s="76"/>
      <c r="DS350" s="76"/>
      <c r="DT350" s="76"/>
      <c r="DU350" s="76"/>
      <c r="DV350" s="76"/>
      <c r="DW350" s="76"/>
      <c r="DX350" s="76"/>
      <c r="DY350" s="76"/>
      <c r="DZ350" s="76"/>
      <c r="EA350" s="76"/>
      <c r="EB350" s="76"/>
      <c r="EC350" s="76"/>
      <c r="ED350" s="76"/>
      <c r="EE350" s="76"/>
      <c r="EF350" s="76"/>
      <c r="EG350" s="76"/>
      <c r="EH350" s="76"/>
      <c r="EI350" s="76"/>
      <c r="EJ350" s="76"/>
      <c r="EK350" s="76"/>
      <c r="EL350" s="76"/>
      <c r="EM350" s="76"/>
      <c r="EN350" s="76"/>
      <c r="EO350" s="76"/>
      <c r="EP350" s="76"/>
      <c r="EQ350" s="76"/>
      <c r="ER350" s="76"/>
      <c r="ES350" s="76"/>
      <c r="ET350" s="76"/>
      <c r="EU350" s="76"/>
      <c r="EV350" s="76"/>
      <c r="EW350" s="76"/>
      <c r="EX350" s="76"/>
      <c r="EY350" s="76"/>
      <c r="EZ350" s="76"/>
      <c r="FA350" s="76"/>
      <c r="FB350" s="76"/>
      <c r="FC350" s="76"/>
      <c r="FD350" s="76"/>
      <c r="FE350" s="76"/>
      <c r="FF350" s="76"/>
      <c r="FG350" s="76"/>
      <c r="FH350" s="76"/>
      <c r="FI350" s="76"/>
      <c r="FJ350" s="76"/>
      <c r="FK350" s="76"/>
      <c r="FL350" s="76"/>
      <c r="FM350" s="76"/>
      <c r="FN350" s="76"/>
      <c r="FO350" s="76"/>
      <c r="FP350" s="76"/>
      <c r="FQ350" s="76"/>
      <c r="FR350" s="76"/>
      <c r="FS350" s="76"/>
      <c r="FT350" s="76"/>
      <c r="FU350" s="76"/>
      <c r="FV350" s="76"/>
      <c r="FW350" s="76"/>
      <c r="FX350" s="76"/>
      <c r="FY350" s="76"/>
      <c r="FZ350" s="76"/>
      <c r="GA350" s="76"/>
      <c r="GB350" s="76"/>
      <c r="GC350" s="76"/>
      <c r="GD350" s="76"/>
      <c r="GE350" s="76"/>
      <c r="GF350" s="76"/>
      <c r="GG350" s="76"/>
      <c r="GH350" s="76"/>
      <c r="GI350" s="76"/>
      <c r="GJ350" s="76"/>
      <c r="GK350" s="76"/>
      <c r="GL350" s="76"/>
      <c r="GM350" s="76"/>
      <c r="GN350" s="76"/>
      <c r="GO350" s="76"/>
      <c r="GP350" s="76"/>
      <c r="GQ350" s="76"/>
      <c r="GR350" s="76"/>
      <c r="GS350" s="76"/>
      <c r="GT350" s="76"/>
      <c r="GU350" s="76"/>
      <c r="GV350" s="76"/>
      <c r="GW350" s="76"/>
      <c r="GX350" s="76"/>
      <c r="GY350" s="76"/>
      <c r="GZ350" s="76"/>
      <c r="HA350" s="76"/>
      <c r="HB350" s="76"/>
      <c r="HC350" s="76"/>
      <c r="HD350" s="76"/>
      <c r="HE350" s="76"/>
      <c r="HF350" s="76"/>
      <c r="HG350" s="76"/>
      <c r="HH350" s="76"/>
      <c r="HI350" s="76"/>
      <c r="HJ350" s="76"/>
      <c r="HK350" s="76"/>
      <c r="HL350" s="76"/>
      <c r="HM350" s="76"/>
      <c r="HN350" s="76"/>
      <c r="HO350" s="76"/>
      <c r="HP350" s="76"/>
      <c r="HQ350" s="76"/>
      <c r="HR350" s="76"/>
      <c r="HS350" s="76"/>
      <c r="HT350" s="76"/>
      <c r="HU350" s="76"/>
      <c r="HV350" s="76"/>
      <c r="HW350" s="76"/>
      <c r="HX350" s="76"/>
      <c r="HY350" s="76"/>
      <c r="HZ350" s="76"/>
      <c r="IA350" s="76"/>
      <c r="IB350" s="76"/>
      <c r="IC350" s="76"/>
      <c r="ID350" s="76"/>
      <c r="IE350" s="76"/>
      <c r="IF350" s="76"/>
      <c r="IG350" s="76"/>
      <c r="IH350" s="76"/>
      <c r="II350" s="76"/>
      <c r="IJ350" s="76"/>
      <c r="IK350" s="76"/>
      <c r="IL350" s="76"/>
      <c r="IM350" s="76"/>
      <c r="IN350" s="76"/>
      <c r="IO350" s="76"/>
      <c r="IP350" s="76"/>
      <c r="IQ350" s="76"/>
    </row>
    <row r="351" spans="1:251" s="77" customFormat="1" ht="26.1" customHeight="1" x14ac:dyDescent="0.25">
      <c r="A351" s="73"/>
      <c r="B351" s="48">
        <v>346</v>
      </c>
      <c r="C351" s="49" t="s">
        <v>215</v>
      </c>
      <c r="D351" s="49" t="s">
        <v>5</v>
      </c>
      <c r="E351" s="48">
        <v>20</v>
      </c>
      <c r="F351" s="74">
        <v>2.3199999999999998</v>
      </c>
      <c r="G351" s="51">
        <f t="shared" si="5"/>
        <v>46.4</v>
      </c>
      <c r="H351" s="50">
        <v>4212</v>
      </c>
      <c r="I351" s="50"/>
      <c r="J351" s="50"/>
      <c r="K351" s="86"/>
      <c r="L351" s="86"/>
      <c r="M351" s="86"/>
      <c r="N351" s="86"/>
      <c r="O351" s="86"/>
      <c r="P351" s="75"/>
      <c r="Q351" s="75"/>
      <c r="R351" s="75"/>
      <c r="S351" s="75"/>
      <c r="T351" s="75"/>
      <c r="U351" s="75"/>
      <c r="V351" s="75"/>
      <c r="W351" s="75"/>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76"/>
      <c r="BG351" s="76"/>
      <c r="BH351" s="76"/>
      <c r="BI351" s="76"/>
      <c r="BJ351" s="76"/>
      <c r="BK351" s="76"/>
      <c r="BL351" s="76"/>
      <c r="BM351" s="76"/>
      <c r="BN351" s="76"/>
      <c r="BO351" s="76"/>
      <c r="BP351" s="76"/>
      <c r="BQ351" s="76"/>
      <c r="BR351" s="76"/>
      <c r="BS351" s="76"/>
      <c r="BT351" s="76"/>
      <c r="BU351" s="76"/>
      <c r="BV351" s="76"/>
      <c r="BW351" s="76"/>
      <c r="BX351" s="76"/>
      <c r="BY351" s="76"/>
      <c r="BZ351" s="76"/>
      <c r="CA351" s="76"/>
      <c r="CB351" s="76"/>
      <c r="CC351" s="76"/>
      <c r="CD351" s="76"/>
      <c r="CE351" s="76"/>
      <c r="CF351" s="76"/>
      <c r="CG351" s="76"/>
      <c r="CH351" s="76"/>
      <c r="CI351" s="76"/>
      <c r="CJ351" s="76"/>
      <c r="CK351" s="76"/>
      <c r="CL351" s="76"/>
      <c r="CM351" s="76"/>
      <c r="CN351" s="76"/>
      <c r="CO351" s="76"/>
      <c r="CP351" s="76"/>
      <c r="CQ351" s="76"/>
      <c r="CR351" s="76"/>
      <c r="CS351" s="76"/>
      <c r="CT351" s="76"/>
      <c r="CU351" s="76"/>
      <c r="CV351" s="76"/>
      <c r="CW351" s="76"/>
      <c r="CX351" s="76"/>
      <c r="CY351" s="76"/>
      <c r="CZ351" s="76"/>
      <c r="DA351" s="76"/>
      <c r="DB351" s="76"/>
      <c r="DC351" s="76"/>
      <c r="DD351" s="76"/>
      <c r="DE351" s="76"/>
      <c r="DF351" s="76"/>
      <c r="DG351" s="76"/>
      <c r="DH351" s="76"/>
      <c r="DI351" s="76"/>
      <c r="DJ351" s="76"/>
      <c r="DK351" s="76"/>
      <c r="DL351" s="76"/>
      <c r="DM351" s="76"/>
      <c r="DN351" s="76"/>
      <c r="DO351" s="76"/>
      <c r="DP351" s="76"/>
      <c r="DQ351" s="76"/>
      <c r="DR351" s="76"/>
      <c r="DS351" s="76"/>
      <c r="DT351" s="76"/>
      <c r="DU351" s="76"/>
      <c r="DV351" s="76"/>
      <c r="DW351" s="76"/>
      <c r="DX351" s="76"/>
      <c r="DY351" s="76"/>
      <c r="DZ351" s="76"/>
      <c r="EA351" s="76"/>
      <c r="EB351" s="76"/>
      <c r="EC351" s="76"/>
      <c r="ED351" s="76"/>
      <c r="EE351" s="76"/>
      <c r="EF351" s="76"/>
      <c r="EG351" s="76"/>
      <c r="EH351" s="76"/>
      <c r="EI351" s="76"/>
      <c r="EJ351" s="76"/>
      <c r="EK351" s="76"/>
      <c r="EL351" s="76"/>
      <c r="EM351" s="76"/>
      <c r="EN351" s="76"/>
      <c r="EO351" s="76"/>
      <c r="EP351" s="76"/>
      <c r="EQ351" s="76"/>
      <c r="ER351" s="76"/>
      <c r="ES351" s="76"/>
      <c r="ET351" s="76"/>
      <c r="EU351" s="76"/>
      <c r="EV351" s="76"/>
      <c r="EW351" s="76"/>
      <c r="EX351" s="76"/>
      <c r="EY351" s="76"/>
      <c r="EZ351" s="76"/>
      <c r="FA351" s="76"/>
      <c r="FB351" s="76"/>
      <c r="FC351" s="76"/>
      <c r="FD351" s="76"/>
      <c r="FE351" s="76"/>
      <c r="FF351" s="76"/>
      <c r="FG351" s="76"/>
      <c r="FH351" s="76"/>
      <c r="FI351" s="76"/>
      <c r="FJ351" s="76"/>
      <c r="FK351" s="76"/>
      <c r="FL351" s="76"/>
      <c r="FM351" s="76"/>
      <c r="FN351" s="76"/>
      <c r="FO351" s="76"/>
      <c r="FP351" s="76"/>
      <c r="FQ351" s="76"/>
      <c r="FR351" s="76"/>
      <c r="FS351" s="76"/>
      <c r="FT351" s="76"/>
      <c r="FU351" s="76"/>
      <c r="FV351" s="76"/>
      <c r="FW351" s="76"/>
      <c r="FX351" s="76"/>
      <c r="FY351" s="76"/>
      <c r="FZ351" s="76"/>
      <c r="GA351" s="76"/>
      <c r="GB351" s="76"/>
      <c r="GC351" s="76"/>
      <c r="GD351" s="76"/>
      <c r="GE351" s="76"/>
      <c r="GF351" s="76"/>
      <c r="GG351" s="76"/>
      <c r="GH351" s="76"/>
      <c r="GI351" s="76"/>
      <c r="GJ351" s="76"/>
      <c r="GK351" s="76"/>
      <c r="GL351" s="76"/>
      <c r="GM351" s="76"/>
      <c r="GN351" s="76"/>
      <c r="GO351" s="76"/>
      <c r="GP351" s="76"/>
      <c r="GQ351" s="76"/>
      <c r="GR351" s="76"/>
      <c r="GS351" s="76"/>
      <c r="GT351" s="76"/>
      <c r="GU351" s="76"/>
      <c r="GV351" s="76"/>
      <c r="GW351" s="76"/>
      <c r="GX351" s="76"/>
      <c r="GY351" s="76"/>
      <c r="GZ351" s="76"/>
      <c r="HA351" s="76"/>
      <c r="HB351" s="76"/>
      <c r="HC351" s="76"/>
      <c r="HD351" s="76"/>
      <c r="HE351" s="76"/>
      <c r="HF351" s="76"/>
      <c r="HG351" s="76"/>
      <c r="HH351" s="76"/>
      <c r="HI351" s="76"/>
      <c r="HJ351" s="76"/>
      <c r="HK351" s="76"/>
      <c r="HL351" s="76"/>
      <c r="HM351" s="76"/>
      <c r="HN351" s="76"/>
      <c r="HO351" s="76"/>
      <c r="HP351" s="76"/>
      <c r="HQ351" s="76"/>
      <c r="HR351" s="76"/>
      <c r="HS351" s="76"/>
      <c r="HT351" s="76"/>
      <c r="HU351" s="76"/>
      <c r="HV351" s="76"/>
      <c r="HW351" s="76"/>
      <c r="HX351" s="76"/>
      <c r="HY351" s="76"/>
      <c r="HZ351" s="76"/>
      <c r="IA351" s="76"/>
      <c r="IB351" s="76"/>
      <c r="IC351" s="76"/>
      <c r="ID351" s="76"/>
      <c r="IE351" s="76"/>
      <c r="IF351" s="76"/>
      <c r="IG351" s="76"/>
      <c r="IH351" s="76"/>
      <c r="II351" s="76"/>
      <c r="IJ351" s="76"/>
      <c r="IK351" s="76"/>
      <c r="IL351" s="76"/>
      <c r="IM351" s="76"/>
      <c r="IN351" s="76"/>
      <c r="IO351" s="76"/>
      <c r="IP351" s="76"/>
      <c r="IQ351" s="76"/>
    </row>
    <row r="352" spans="1:251" s="77" customFormat="1" ht="26.1" customHeight="1" x14ac:dyDescent="0.25">
      <c r="A352" s="73"/>
      <c r="B352" s="48">
        <v>347</v>
      </c>
      <c r="C352" s="49" t="s">
        <v>216</v>
      </c>
      <c r="D352" s="49" t="s">
        <v>5</v>
      </c>
      <c r="E352" s="48">
        <v>10</v>
      </c>
      <c r="F352" s="74">
        <v>10.38</v>
      </c>
      <c r="G352" s="51">
        <f t="shared" si="5"/>
        <v>103.80000000000001</v>
      </c>
      <c r="H352" s="50">
        <v>4213</v>
      </c>
      <c r="I352" s="50"/>
      <c r="J352" s="50"/>
      <c r="K352" s="86"/>
      <c r="L352" s="86"/>
      <c r="M352" s="86"/>
      <c r="N352" s="86"/>
      <c r="O352" s="86"/>
      <c r="P352" s="75"/>
      <c r="Q352" s="75"/>
      <c r="R352" s="75"/>
      <c r="S352" s="75"/>
      <c r="T352" s="75"/>
      <c r="U352" s="75"/>
      <c r="V352" s="75"/>
      <c r="W352" s="75"/>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76"/>
      <c r="BG352" s="76"/>
      <c r="BH352" s="76"/>
      <c r="BI352" s="76"/>
      <c r="BJ352" s="76"/>
      <c r="BK352" s="76"/>
      <c r="BL352" s="76"/>
      <c r="BM352" s="76"/>
      <c r="BN352" s="76"/>
      <c r="BO352" s="76"/>
      <c r="BP352" s="76"/>
      <c r="BQ352" s="76"/>
      <c r="BR352" s="76"/>
      <c r="BS352" s="76"/>
      <c r="BT352" s="76"/>
      <c r="BU352" s="76"/>
      <c r="BV352" s="76"/>
      <c r="BW352" s="76"/>
      <c r="BX352" s="76"/>
      <c r="BY352" s="76"/>
      <c r="BZ352" s="76"/>
      <c r="CA352" s="76"/>
      <c r="CB352" s="76"/>
      <c r="CC352" s="76"/>
      <c r="CD352" s="76"/>
      <c r="CE352" s="76"/>
      <c r="CF352" s="76"/>
      <c r="CG352" s="76"/>
      <c r="CH352" s="76"/>
      <c r="CI352" s="76"/>
      <c r="CJ352" s="76"/>
      <c r="CK352" s="76"/>
      <c r="CL352" s="76"/>
      <c r="CM352" s="76"/>
      <c r="CN352" s="76"/>
      <c r="CO352" s="76"/>
      <c r="CP352" s="76"/>
      <c r="CQ352" s="76"/>
      <c r="CR352" s="76"/>
      <c r="CS352" s="76"/>
      <c r="CT352" s="76"/>
      <c r="CU352" s="76"/>
      <c r="CV352" s="76"/>
      <c r="CW352" s="76"/>
      <c r="CX352" s="76"/>
      <c r="CY352" s="76"/>
      <c r="CZ352" s="76"/>
      <c r="DA352" s="76"/>
      <c r="DB352" s="76"/>
      <c r="DC352" s="76"/>
      <c r="DD352" s="76"/>
      <c r="DE352" s="76"/>
      <c r="DF352" s="76"/>
      <c r="DG352" s="76"/>
      <c r="DH352" s="76"/>
      <c r="DI352" s="76"/>
      <c r="DJ352" s="76"/>
      <c r="DK352" s="76"/>
      <c r="DL352" s="76"/>
      <c r="DM352" s="76"/>
      <c r="DN352" s="76"/>
      <c r="DO352" s="76"/>
      <c r="DP352" s="76"/>
      <c r="DQ352" s="76"/>
      <c r="DR352" s="76"/>
      <c r="DS352" s="76"/>
      <c r="DT352" s="76"/>
      <c r="DU352" s="76"/>
      <c r="DV352" s="76"/>
      <c r="DW352" s="76"/>
      <c r="DX352" s="76"/>
      <c r="DY352" s="76"/>
      <c r="DZ352" s="76"/>
      <c r="EA352" s="76"/>
      <c r="EB352" s="76"/>
      <c r="EC352" s="76"/>
      <c r="ED352" s="76"/>
      <c r="EE352" s="76"/>
      <c r="EF352" s="76"/>
      <c r="EG352" s="76"/>
      <c r="EH352" s="76"/>
      <c r="EI352" s="76"/>
      <c r="EJ352" s="76"/>
      <c r="EK352" s="76"/>
      <c r="EL352" s="76"/>
      <c r="EM352" s="76"/>
      <c r="EN352" s="76"/>
      <c r="EO352" s="76"/>
      <c r="EP352" s="76"/>
      <c r="EQ352" s="76"/>
      <c r="ER352" s="76"/>
      <c r="ES352" s="76"/>
      <c r="ET352" s="76"/>
      <c r="EU352" s="76"/>
      <c r="EV352" s="76"/>
      <c r="EW352" s="76"/>
      <c r="EX352" s="76"/>
      <c r="EY352" s="76"/>
      <c r="EZ352" s="76"/>
      <c r="FA352" s="76"/>
      <c r="FB352" s="76"/>
      <c r="FC352" s="76"/>
      <c r="FD352" s="76"/>
      <c r="FE352" s="76"/>
      <c r="FF352" s="76"/>
      <c r="FG352" s="76"/>
      <c r="FH352" s="76"/>
      <c r="FI352" s="76"/>
      <c r="FJ352" s="76"/>
      <c r="FK352" s="76"/>
      <c r="FL352" s="76"/>
      <c r="FM352" s="76"/>
      <c r="FN352" s="76"/>
      <c r="FO352" s="76"/>
      <c r="FP352" s="76"/>
      <c r="FQ352" s="76"/>
      <c r="FR352" s="76"/>
      <c r="FS352" s="76"/>
      <c r="FT352" s="76"/>
      <c r="FU352" s="76"/>
      <c r="FV352" s="76"/>
      <c r="FW352" s="76"/>
      <c r="FX352" s="76"/>
      <c r="FY352" s="76"/>
      <c r="FZ352" s="76"/>
      <c r="GA352" s="76"/>
      <c r="GB352" s="76"/>
      <c r="GC352" s="76"/>
      <c r="GD352" s="76"/>
      <c r="GE352" s="76"/>
      <c r="GF352" s="76"/>
      <c r="GG352" s="76"/>
      <c r="GH352" s="76"/>
      <c r="GI352" s="76"/>
      <c r="GJ352" s="76"/>
      <c r="GK352" s="76"/>
      <c r="GL352" s="76"/>
      <c r="GM352" s="76"/>
      <c r="GN352" s="76"/>
      <c r="GO352" s="76"/>
      <c r="GP352" s="76"/>
      <c r="GQ352" s="76"/>
      <c r="GR352" s="76"/>
      <c r="GS352" s="76"/>
      <c r="GT352" s="76"/>
      <c r="GU352" s="76"/>
      <c r="GV352" s="76"/>
      <c r="GW352" s="76"/>
      <c r="GX352" s="76"/>
      <c r="GY352" s="76"/>
      <c r="GZ352" s="76"/>
      <c r="HA352" s="76"/>
      <c r="HB352" s="76"/>
      <c r="HC352" s="76"/>
      <c r="HD352" s="76"/>
      <c r="HE352" s="76"/>
      <c r="HF352" s="76"/>
      <c r="HG352" s="76"/>
      <c r="HH352" s="76"/>
      <c r="HI352" s="76"/>
      <c r="HJ352" s="76"/>
      <c r="HK352" s="76"/>
      <c r="HL352" s="76"/>
      <c r="HM352" s="76"/>
      <c r="HN352" s="76"/>
      <c r="HO352" s="76"/>
      <c r="HP352" s="76"/>
      <c r="HQ352" s="76"/>
      <c r="HR352" s="76"/>
      <c r="HS352" s="76"/>
      <c r="HT352" s="76"/>
      <c r="HU352" s="76"/>
      <c r="HV352" s="76"/>
      <c r="HW352" s="76"/>
      <c r="HX352" s="76"/>
      <c r="HY352" s="76"/>
      <c r="HZ352" s="76"/>
      <c r="IA352" s="76"/>
      <c r="IB352" s="76"/>
      <c r="IC352" s="76"/>
      <c r="ID352" s="76"/>
      <c r="IE352" s="76"/>
      <c r="IF352" s="76"/>
      <c r="IG352" s="76"/>
      <c r="IH352" s="76"/>
      <c r="II352" s="76"/>
      <c r="IJ352" s="76"/>
      <c r="IK352" s="76"/>
      <c r="IL352" s="76"/>
      <c r="IM352" s="76"/>
      <c r="IN352" s="76"/>
      <c r="IO352" s="76"/>
      <c r="IP352" s="76"/>
      <c r="IQ352" s="76"/>
    </row>
    <row r="353" spans="1:251" s="77" customFormat="1" ht="26.1" customHeight="1" x14ac:dyDescent="0.25">
      <c r="A353" s="73"/>
      <c r="B353" s="48">
        <v>348</v>
      </c>
      <c r="C353" s="49" t="s">
        <v>217</v>
      </c>
      <c r="D353" s="49" t="s">
        <v>5</v>
      </c>
      <c r="E353" s="48">
        <v>20</v>
      </c>
      <c r="F353" s="74">
        <v>1.1599999999999999</v>
      </c>
      <c r="G353" s="51">
        <f t="shared" si="5"/>
        <v>23.2</v>
      </c>
      <c r="H353" s="50">
        <v>4211</v>
      </c>
      <c r="I353" s="50"/>
      <c r="J353" s="50"/>
      <c r="K353" s="86"/>
      <c r="L353" s="86"/>
      <c r="M353" s="86"/>
      <c r="N353" s="86"/>
      <c r="O353" s="86"/>
      <c r="P353" s="75"/>
      <c r="Q353" s="75"/>
      <c r="R353" s="75"/>
      <c r="S353" s="75"/>
      <c r="T353" s="75"/>
      <c r="U353" s="75"/>
      <c r="V353" s="75"/>
      <c r="W353" s="75"/>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c r="AX353" s="76"/>
      <c r="AY353" s="76"/>
      <c r="AZ353" s="76"/>
      <c r="BA353" s="76"/>
      <c r="BB353" s="76"/>
      <c r="BC353" s="76"/>
      <c r="BD353" s="76"/>
      <c r="BE353" s="76"/>
      <c r="BF353" s="76"/>
      <c r="BG353" s="76"/>
      <c r="BH353" s="76"/>
      <c r="BI353" s="76"/>
      <c r="BJ353" s="76"/>
      <c r="BK353" s="76"/>
      <c r="BL353" s="76"/>
      <c r="BM353" s="76"/>
      <c r="BN353" s="76"/>
      <c r="BO353" s="76"/>
      <c r="BP353" s="76"/>
      <c r="BQ353" s="76"/>
      <c r="BR353" s="76"/>
      <c r="BS353" s="76"/>
      <c r="BT353" s="76"/>
      <c r="BU353" s="76"/>
      <c r="BV353" s="76"/>
      <c r="BW353" s="76"/>
      <c r="BX353" s="76"/>
      <c r="BY353" s="76"/>
      <c r="BZ353" s="76"/>
      <c r="CA353" s="76"/>
      <c r="CB353" s="76"/>
      <c r="CC353" s="76"/>
      <c r="CD353" s="76"/>
      <c r="CE353" s="76"/>
      <c r="CF353" s="76"/>
      <c r="CG353" s="76"/>
      <c r="CH353" s="76"/>
      <c r="CI353" s="76"/>
      <c r="CJ353" s="76"/>
      <c r="CK353" s="76"/>
      <c r="CL353" s="76"/>
      <c r="CM353" s="76"/>
      <c r="CN353" s="76"/>
      <c r="CO353" s="76"/>
      <c r="CP353" s="76"/>
      <c r="CQ353" s="76"/>
      <c r="CR353" s="76"/>
      <c r="CS353" s="76"/>
      <c r="CT353" s="76"/>
      <c r="CU353" s="76"/>
      <c r="CV353" s="76"/>
      <c r="CW353" s="76"/>
      <c r="CX353" s="76"/>
      <c r="CY353" s="76"/>
      <c r="CZ353" s="76"/>
      <c r="DA353" s="76"/>
      <c r="DB353" s="76"/>
      <c r="DC353" s="76"/>
      <c r="DD353" s="76"/>
      <c r="DE353" s="76"/>
      <c r="DF353" s="76"/>
      <c r="DG353" s="76"/>
      <c r="DH353" s="76"/>
      <c r="DI353" s="76"/>
      <c r="DJ353" s="76"/>
      <c r="DK353" s="76"/>
      <c r="DL353" s="76"/>
      <c r="DM353" s="76"/>
      <c r="DN353" s="76"/>
      <c r="DO353" s="76"/>
      <c r="DP353" s="76"/>
      <c r="DQ353" s="76"/>
      <c r="DR353" s="76"/>
      <c r="DS353" s="76"/>
      <c r="DT353" s="76"/>
      <c r="DU353" s="76"/>
      <c r="DV353" s="76"/>
      <c r="DW353" s="76"/>
      <c r="DX353" s="76"/>
      <c r="DY353" s="76"/>
      <c r="DZ353" s="76"/>
      <c r="EA353" s="76"/>
      <c r="EB353" s="76"/>
      <c r="EC353" s="76"/>
      <c r="ED353" s="76"/>
      <c r="EE353" s="76"/>
      <c r="EF353" s="76"/>
      <c r="EG353" s="76"/>
      <c r="EH353" s="76"/>
      <c r="EI353" s="76"/>
      <c r="EJ353" s="76"/>
      <c r="EK353" s="76"/>
      <c r="EL353" s="76"/>
      <c r="EM353" s="76"/>
      <c r="EN353" s="76"/>
      <c r="EO353" s="76"/>
      <c r="EP353" s="76"/>
      <c r="EQ353" s="76"/>
      <c r="ER353" s="76"/>
      <c r="ES353" s="76"/>
      <c r="ET353" s="76"/>
      <c r="EU353" s="76"/>
      <c r="EV353" s="76"/>
      <c r="EW353" s="76"/>
      <c r="EX353" s="76"/>
      <c r="EY353" s="76"/>
      <c r="EZ353" s="76"/>
      <c r="FA353" s="76"/>
      <c r="FB353" s="76"/>
      <c r="FC353" s="76"/>
      <c r="FD353" s="76"/>
      <c r="FE353" s="76"/>
      <c r="FF353" s="76"/>
      <c r="FG353" s="76"/>
      <c r="FH353" s="76"/>
      <c r="FI353" s="76"/>
      <c r="FJ353" s="76"/>
      <c r="FK353" s="76"/>
      <c r="FL353" s="76"/>
      <c r="FM353" s="76"/>
      <c r="FN353" s="76"/>
      <c r="FO353" s="76"/>
      <c r="FP353" s="76"/>
      <c r="FQ353" s="76"/>
      <c r="FR353" s="76"/>
      <c r="FS353" s="76"/>
      <c r="FT353" s="76"/>
      <c r="FU353" s="76"/>
      <c r="FV353" s="76"/>
      <c r="FW353" s="76"/>
      <c r="FX353" s="76"/>
      <c r="FY353" s="76"/>
      <c r="FZ353" s="76"/>
      <c r="GA353" s="76"/>
      <c r="GB353" s="76"/>
      <c r="GC353" s="76"/>
      <c r="GD353" s="76"/>
      <c r="GE353" s="76"/>
      <c r="GF353" s="76"/>
      <c r="GG353" s="76"/>
      <c r="GH353" s="76"/>
      <c r="GI353" s="76"/>
      <c r="GJ353" s="76"/>
      <c r="GK353" s="76"/>
      <c r="GL353" s="76"/>
      <c r="GM353" s="76"/>
      <c r="GN353" s="76"/>
      <c r="GO353" s="76"/>
      <c r="GP353" s="76"/>
      <c r="GQ353" s="76"/>
      <c r="GR353" s="76"/>
      <c r="GS353" s="76"/>
      <c r="GT353" s="76"/>
      <c r="GU353" s="76"/>
      <c r="GV353" s="76"/>
      <c r="GW353" s="76"/>
      <c r="GX353" s="76"/>
      <c r="GY353" s="76"/>
      <c r="GZ353" s="76"/>
      <c r="HA353" s="76"/>
      <c r="HB353" s="76"/>
      <c r="HC353" s="76"/>
      <c r="HD353" s="76"/>
      <c r="HE353" s="76"/>
      <c r="HF353" s="76"/>
      <c r="HG353" s="76"/>
      <c r="HH353" s="76"/>
      <c r="HI353" s="76"/>
      <c r="HJ353" s="76"/>
      <c r="HK353" s="76"/>
      <c r="HL353" s="76"/>
      <c r="HM353" s="76"/>
      <c r="HN353" s="76"/>
      <c r="HO353" s="76"/>
      <c r="HP353" s="76"/>
      <c r="HQ353" s="76"/>
      <c r="HR353" s="76"/>
      <c r="HS353" s="76"/>
      <c r="HT353" s="76"/>
      <c r="HU353" s="76"/>
      <c r="HV353" s="76"/>
      <c r="HW353" s="76"/>
      <c r="HX353" s="76"/>
      <c r="HY353" s="76"/>
      <c r="HZ353" s="76"/>
      <c r="IA353" s="76"/>
      <c r="IB353" s="76"/>
      <c r="IC353" s="76"/>
      <c r="ID353" s="76"/>
      <c r="IE353" s="76"/>
      <c r="IF353" s="76"/>
      <c r="IG353" s="76"/>
      <c r="IH353" s="76"/>
      <c r="II353" s="76"/>
      <c r="IJ353" s="76"/>
      <c r="IK353" s="76"/>
      <c r="IL353" s="76"/>
      <c r="IM353" s="76"/>
      <c r="IN353" s="76"/>
      <c r="IO353" s="76"/>
      <c r="IP353" s="76"/>
      <c r="IQ353" s="76"/>
    </row>
    <row r="354" spans="1:251" s="77" customFormat="1" ht="26.1" customHeight="1" x14ac:dyDescent="0.25">
      <c r="A354" s="73"/>
      <c r="B354" s="48">
        <v>349</v>
      </c>
      <c r="C354" s="49" t="s">
        <v>269</v>
      </c>
      <c r="D354" s="49" t="s">
        <v>5</v>
      </c>
      <c r="E354" s="48">
        <v>10</v>
      </c>
      <c r="F354" s="74">
        <v>37.369999999999997</v>
      </c>
      <c r="G354" s="51">
        <f t="shared" si="5"/>
        <v>373.7</v>
      </c>
      <c r="H354" s="50">
        <v>11672</v>
      </c>
      <c r="I354" s="50"/>
      <c r="J354" s="50"/>
      <c r="K354" s="86"/>
      <c r="L354" s="86"/>
      <c r="M354" s="86"/>
      <c r="N354" s="86"/>
      <c r="O354" s="86"/>
      <c r="P354" s="75"/>
      <c r="Q354" s="75"/>
      <c r="R354" s="75"/>
      <c r="S354" s="75"/>
      <c r="T354" s="75"/>
      <c r="U354" s="75"/>
      <c r="V354" s="75"/>
      <c r="W354" s="75"/>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c r="AX354" s="76"/>
      <c r="AY354" s="76"/>
      <c r="AZ354" s="76"/>
      <c r="BA354" s="76"/>
      <c r="BB354" s="76"/>
      <c r="BC354" s="76"/>
      <c r="BD354" s="76"/>
      <c r="BE354" s="76"/>
      <c r="BF354" s="76"/>
      <c r="BG354" s="76"/>
      <c r="BH354" s="76"/>
      <c r="BI354" s="76"/>
      <c r="BJ354" s="76"/>
      <c r="BK354" s="76"/>
      <c r="BL354" s="76"/>
      <c r="BM354" s="76"/>
      <c r="BN354" s="76"/>
      <c r="BO354" s="76"/>
      <c r="BP354" s="76"/>
      <c r="BQ354" s="76"/>
      <c r="BR354" s="76"/>
      <c r="BS354" s="76"/>
      <c r="BT354" s="76"/>
      <c r="BU354" s="76"/>
      <c r="BV354" s="76"/>
      <c r="BW354" s="76"/>
      <c r="BX354" s="76"/>
      <c r="BY354" s="76"/>
      <c r="BZ354" s="76"/>
      <c r="CA354" s="76"/>
      <c r="CB354" s="76"/>
      <c r="CC354" s="76"/>
      <c r="CD354" s="76"/>
      <c r="CE354" s="76"/>
      <c r="CF354" s="76"/>
      <c r="CG354" s="76"/>
      <c r="CH354" s="76"/>
      <c r="CI354" s="76"/>
      <c r="CJ354" s="76"/>
      <c r="CK354" s="76"/>
      <c r="CL354" s="76"/>
      <c r="CM354" s="76"/>
      <c r="CN354" s="76"/>
      <c r="CO354" s="76"/>
      <c r="CP354" s="76"/>
      <c r="CQ354" s="76"/>
      <c r="CR354" s="76"/>
      <c r="CS354" s="76"/>
      <c r="CT354" s="76"/>
      <c r="CU354" s="76"/>
      <c r="CV354" s="76"/>
      <c r="CW354" s="76"/>
      <c r="CX354" s="76"/>
      <c r="CY354" s="76"/>
      <c r="CZ354" s="76"/>
      <c r="DA354" s="76"/>
      <c r="DB354" s="76"/>
      <c r="DC354" s="76"/>
      <c r="DD354" s="76"/>
      <c r="DE354" s="76"/>
      <c r="DF354" s="76"/>
      <c r="DG354" s="76"/>
      <c r="DH354" s="76"/>
      <c r="DI354" s="76"/>
      <c r="DJ354" s="76"/>
      <c r="DK354" s="76"/>
      <c r="DL354" s="76"/>
      <c r="DM354" s="76"/>
      <c r="DN354" s="76"/>
      <c r="DO354" s="76"/>
      <c r="DP354" s="76"/>
      <c r="DQ354" s="76"/>
      <c r="DR354" s="76"/>
      <c r="DS354" s="76"/>
      <c r="DT354" s="76"/>
      <c r="DU354" s="76"/>
      <c r="DV354" s="76"/>
      <c r="DW354" s="76"/>
      <c r="DX354" s="76"/>
      <c r="DY354" s="76"/>
      <c r="DZ354" s="76"/>
      <c r="EA354" s="76"/>
      <c r="EB354" s="76"/>
      <c r="EC354" s="76"/>
      <c r="ED354" s="76"/>
      <c r="EE354" s="76"/>
      <c r="EF354" s="76"/>
      <c r="EG354" s="76"/>
      <c r="EH354" s="76"/>
      <c r="EI354" s="76"/>
      <c r="EJ354" s="76"/>
      <c r="EK354" s="76"/>
      <c r="EL354" s="76"/>
      <c r="EM354" s="76"/>
      <c r="EN354" s="76"/>
      <c r="EO354" s="76"/>
      <c r="EP354" s="76"/>
      <c r="EQ354" s="76"/>
      <c r="ER354" s="76"/>
      <c r="ES354" s="76"/>
      <c r="ET354" s="76"/>
      <c r="EU354" s="76"/>
      <c r="EV354" s="76"/>
      <c r="EW354" s="76"/>
      <c r="EX354" s="76"/>
      <c r="EY354" s="76"/>
      <c r="EZ354" s="76"/>
      <c r="FA354" s="76"/>
      <c r="FB354" s="76"/>
      <c r="FC354" s="76"/>
      <c r="FD354" s="76"/>
      <c r="FE354" s="76"/>
      <c r="FF354" s="76"/>
      <c r="FG354" s="76"/>
      <c r="FH354" s="76"/>
      <c r="FI354" s="76"/>
      <c r="FJ354" s="76"/>
      <c r="FK354" s="76"/>
      <c r="FL354" s="76"/>
      <c r="FM354" s="76"/>
      <c r="FN354" s="76"/>
      <c r="FO354" s="76"/>
      <c r="FP354" s="76"/>
      <c r="FQ354" s="76"/>
      <c r="FR354" s="76"/>
      <c r="FS354" s="76"/>
      <c r="FT354" s="76"/>
      <c r="FU354" s="76"/>
      <c r="FV354" s="76"/>
      <c r="FW354" s="76"/>
      <c r="FX354" s="76"/>
      <c r="FY354" s="76"/>
      <c r="FZ354" s="76"/>
      <c r="GA354" s="76"/>
      <c r="GB354" s="76"/>
      <c r="GC354" s="76"/>
      <c r="GD354" s="76"/>
      <c r="GE354" s="76"/>
      <c r="GF354" s="76"/>
      <c r="GG354" s="76"/>
      <c r="GH354" s="76"/>
      <c r="GI354" s="76"/>
      <c r="GJ354" s="76"/>
      <c r="GK354" s="76"/>
      <c r="GL354" s="76"/>
      <c r="GM354" s="76"/>
      <c r="GN354" s="76"/>
      <c r="GO354" s="76"/>
      <c r="GP354" s="76"/>
      <c r="GQ354" s="76"/>
      <c r="GR354" s="76"/>
      <c r="GS354" s="76"/>
      <c r="GT354" s="76"/>
      <c r="GU354" s="76"/>
      <c r="GV354" s="76"/>
      <c r="GW354" s="76"/>
      <c r="GX354" s="76"/>
      <c r="GY354" s="76"/>
      <c r="GZ354" s="76"/>
      <c r="HA354" s="76"/>
      <c r="HB354" s="76"/>
      <c r="HC354" s="76"/>
      <c r="HD354" s="76"/>
      <c r="HE354" s="76"/>
      <c r="HF354" s="76"/>
      <c r="HG354" s="76"/>
      <c r="HH354" s="76"/>
      <c r="HI354" s="76"/>
      <c r="HJ354" s="76"/>
      <c r="HK354" s="76"/>
      <c r="HL354" s="76"/>
      <c r="HM354" s="76"/>
      <c r="HN354" s="76"/>
      <c r="HO354" s="76"/>
      <c r="HP354" s="76"/>
      <c r="HQ354" s="76"/>
      <c r="HR354" s="76"/>
      <c r="HS354" s="76"/>
      <c r="HT354" s="76"/>
      <c r="HU354" s="76"/>
      <c r="HV354" s="76"/>
      <c r="HW354" s="76"/>
      <c r="HX354" s="76"/>
      <c r="HY354" s="76"/>
      <c r="HZ354" s="76"/>
      <c r="IA354" s="76"/>
      <c r="IB354" s="76"/>
      <c r="IC354" s="76"/>
      <c r="ID354" s="76"/>
      <c r="IE354" s="76"/>
      <c r="IF354" s="76"/>
      <c r="IG354" s="76"/>
      <c r="IH354" s="76"/>
      <c r="II354" s="76"/>
      <c r="IJ354" s="76"/>
      <c r="IK354" s="76"/>
      <c r="IL354" s="76"/>
      <c r="IM354" s="76"/>
      <c r="IN354" s="76"/>
      <c r="IO354" s="76"/>
      <c r="IP354" s="76"/>
      <c r="IQ354" s="76"/>
    </row>
    <row r="355" spans="1:251" s="77" customFormat="1" ht="26.1" customHeight="1" x14ac:dyDescent="0.25">
      <c r="A355" s="73"/>
      <c r="B355" s="48">
        <v>350</v>
      </c>
      <c r="C355" s="49" t="s">
        <v>270</v>
      </c>
      <c r="D355" s="49" t="s">
        <v>5</v>
      </c>
      <c r="E355" s="48">
        <v>10</v>
      </c>
      <c r="F355" s="74">
        <v>35.590000000000003</v>
      </c>
      <c r="G355" s="51">
        <f t="shared" si="5"/>
        <v>355.90000000000003</v>
      </c>
      <c r="H355" s="50">
        <v>11669</v>
      </c>
      <c r="I355" s="50"/>
      <c r="J355" s="50"/>
      <c r="K355" s="86"/>
      <c r="L355" s="86"/>
      <c r="M355" s="86"/>
      <c r="N355" s="86"/>
      <c r="O355" s="86"/>
      <c r="P355" s="75"/>
      <c r="Q355" s="75"/>
      <c r="R355" s="75"/>
      <c r="S355" s="75"/>
      <c r="T355" s="75"/>
      <c r="U355" s="75"/>
      <c r="V355" s="75"/>
      <c r="W355" s="75"/>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c r="AX355" s="76"/>
      <c r="AY355" s="76"/>
      <c r="AZ355" s="76"/>
      <c r="BA355" s="76"/>
      <c r="BB355" s="76"/>
      <c r="BC355" s="76"/>
      <c r="BD355" s="76"/>
      <c r="BE355" s="76"/>
      <c r="BF355" s="76"/>
      <c r="BG355" s="76"/>
      <c r="BH355" s="76"/>
      <c r="BI355" s="76"/>
      <c r="BJ355" s="76"/>
      <c r="BK355" s="76"/>
      <c r="BL355" s="76"/>
      <c r="BM355" s="76"/>
      <c r="BN355" s="76"/>
      <c r="BO355" s="76"/>
      <c r="BP355" s="76"/>
      <c r="BQ355" s="76"/>
      <c r="BR355" s="76"/>
      <c r="BS355" s="76"/>
      <c r="BT355" s="76"/>
      <c r="BU355" s="76"/>
      <c r="BV355" s="76"/>
      <c r="BW355" s="76"/>
      <c r="BX355" s="76"/>
      <c r="BY355" s="76"/>
      <c r="BZ355" s="76"/>
      <c r="CA355" s="76"/>
      <c r="CB355" s="76"/>
      <c r="CC355" s="76"/>
      <c r="CD355" s="76"/>
      <c r="CE355" s="76"/>
      <c r="CF355" s="76"/>
      <c r="CG355" s="76"/>
      <c r="CH355" s="76"/>
      <c r="CI355" s="76"/>
      <c r="CJ355" s="76"/>
      <c r="CK355" s="76"/>
      <c r="CL355" s="76"/>
      <c r="CM355" s="76"/>
      <c r="CN355" s="76"/>
      <c r="CO355" s="76"/>
      <c r="CP355" s="76"/>
      <c r="CQ355" s="76"/>
      <c r="CR355" s="76"/>
      <c r="CS355" s="76"/>
      <c r="CT355" s="76"/>
      <c r="CU355" s="76"/>
      <c r="CV355" s="76"/>
      <c r="CW355" s="76"/>
      <c r="CX355" s="76"/>
      <c r="CY355" s="76"/>
      <c r="CZ355" s="76"/>
      <c r="DA355" s="76"/>
      <c r="DB355" s="76"/>
      <c r="DC355" s="76"/>
      <c r="DD355" s="76"/>
      <c r="DE355" s="76"/>
      <c r="DF355" s="76"/>
      <c r="DG355" s="76"/>
      <c r="DH355" s="76"/>
      <c r="DI355" s="76"/>
      <c r="DJ355" s="76"/>
      <c r="DK355" s="76"/>
      <c r="DL355" s="76"/>
      <c r="DM355" s="76"/>
      <c r="DN355" s="76"/>
      <c r="DO355" s="76"/>
      <c r="DP355" s="76"/>
      <c r="DQ355" s="76"/>
      <c r="DR355" s="76"/>
      <c r="DS355" s="76"/>
      <c r="DT355" s="76"/>
      <c r="DU355" s="76"/>
      <c r="DV355" s="76"/>
      <c r="DW355" s="76"/>
      <c r="DX355" s="76"/>
      <c r="DY355" s="76"/>
      <c r="DZ355" s="76"/>
      <c r="EA355" s="76"/>
      <c r="EB355" s="76"/>
      <c r="EC355" s="76"/>
      <c r="ED355" s="76"/>
      <c r="EE355" s="76"/>
      <c r="EF355" s="76"/>
      <c r="EG355" s="76"/>
      <c r="EH355" s="76"/>
      <c r="EI355" s="76"/>
      <c r="EJ355" s="76"/>
      <c r="EK355" s="76"/>
      <c r="EL355" s="76"/>
      <c r="EM355" s="76"/>
      <c r="EN355" s="76"/>
      <c r="EO355" s="76"/>
      <c r="EP355" s="76"/>
      <c r="EQ355" s="76"/>
      <c r="ER355" s="76"/>
      <c r="ES355" s="76"/>
      <c r="ET355" s="76"/>
      <c r="EU355" s="76"/>
      <c r="EV355" s="76"/>
      <c r="EW355" s="76"/>
      <c r="EX355" s="76"/>
      <c r="EY355" s="76"/>
      <c r="EZ355" s="76"/>
      <c r="FA355" s="76"/>
      <c r="FB355" s="76"/>
      <c r="FC355" s="76"/>
      <c r="FD355" s="76"/>
      <c r="FE355" s="76"/>
      <c r="FF355" s="76"/>
      <c r="FG355" s="76"/>
      <c r="FH355" s="76"/>
      <c r="FI355" s="76"/>
      <c r="FJ355" s="76"/>
      <c r="FK355" s="76"/>
      <c r="FL355" s="76"/>
      <c r="FM355" s="76"/>
      <c r="FN355" s="76"/>
      <c r="FO355" s="76"/>
      <c r="FP355" s="76"/>
      <c r="FQ355" s="76"/>
      <c r="FR355" s="76"/>
      <c r="FS355" s="76"/>
      <c r="FT355" s="76"/>
      <c r="FU355" s="76"/>
      <c r="FV355" s="76"/>
      <c r="FW355" s="76"/>
      <c r="FX355" s="76"/>
      <c r="FY355" s="76"/>
      <c r="FZ355" s="76"/>
      <c r="GA355" s="76"/>
      <c r="GB355" s="76"/>
      <c r="GC355" s="76"/>
      <c r="GD355" s="76"/>
      <c r="GE355" s="76"/>
      <c r="GF355" s="76"/>
      <c r="GG355" s="76"/>
      <c r="GH355" s="76"/>
      <c r="GI355" s="76"/>
      <c r="GJ355" s="76"/>
      <c r="GK355" s="76"/>
      <c r="GL355" s="76"/>
      <c r="GM355" s="76"/>
      <c r="GN355" s="76"/>
      <c r="GO355" s="76"/>
      <c r="GP355" s="76"/>
      <c r="GQ355" s="76"/>
      <c r="GR355" s="76"/>
      <c r="GS355" s="76"/>
      <c r="GT355" s="76"/>
      <c r="GU355" s="76"/>
      <c r="GV355" s="76"/>
      <c r="GW355" s="76"/>
      <c r="GX355" s="76"/>
      <c r="GY355" s="76"/>
      <c r="GZ355" s="76"/>
      <c r="HA355" s="76"/>
      <c r="HB355" s="76"/>
      <c r="HC355" s="76"/>
      <c r="HD355" s="76"/>
      <c r="HE355" s="76"/>
      <c r="HF355" s="76"/>
      <c r="HG355" s="76"/>
      <c r="HH355" s="76"/>
      <c r="HI355" s="76"/>
      <c r="HJ355" s="76"/>
      <c r="HK355" s="76"/>
      <c r="HL355" s="76"/>
      <c r="HM355" s="76"/>
      <c r="HN355" s="76"/>
      <c r="HO355" s="76"/>
      <c r="HP355" s="76"/>
      <c r="HQ355" s="76"/>
      <c r="HR355" s="76"/>
      <c r="HS355" s="76"/>
      <c r="HT355" s="76"/>
      <c r="HU355" s="76"/>
      <c r="HV355" s="76"/>
      <c r="HW355" s="76"/>
      <c r="HX355" s="76"/>
      <c r="HY355" s="76"/>
      <c r="HZ355" s="76"/>
      <c r="IA355" s="76"/>
      <c r="IB355" s="76"/>
      <c r="IC355" s="76"/>
      <c r="ID355" s="76"/>
      <c r="IE355" s="76"/>
      <c r="IF355" s="76"/>
      <c r="IG355" s="76"/>
      <c r="IH355" s="76"/>
      <c r="II355" s="76"/>
      <c r="IJ355" s="76"/>
      <c r="IK355" s="76"/>
      <c r="IL355" s="76"/>
      <c r="IM355" s="76"/>
      <c r="IN355" s="76"/>
      <c r="IO355" s="76"/>
      <c r="IP355" s="76"/>
      <c r="IQ355" s="76"/>
    </row>
    <row r="356" spans="1:251" s="77" customFormat="1" ht="26.1" customHeight="1" x14ac:dyDescent="0.25">
      <c r="A356" s="73"/>
      <c r="B356" s="48">
        <v>351</v>
      </c>
      <c r="C356" s="49" t="s">
        <v>271</v>
      </c>
      <c r="D356" s="49" t="s">
        <v>5</v>
      </c>
      <c r="E356" s="48">
        <v>30</v>
      </c>
      <c r="F356" s="74">
        <v>13.63</v>
      </c>
      <c r="G356" s="51">
        <f t="shared" si="5"/>
        <v>408.90000000000003</v>
      </c>
      <c r="H356" s="50">
        <v>11670</v>
      </c>
      <c r="I356" s="50"/>
      <c r="J356" s="50"/>
      <c r="K356" s="86"/>
      <c r="L356" s="86"/>
      <c r="M356" s="86"/>
      <c r="N356" s="86"/>
      <c r="O356" s="86"/>
      <c r="P356" s="75"/>
      <c r="Q356" s="75"/>
      <c r="R356" s="75"/>
      <c r="S356" s="75"/>
      <c r="T356" s="75"/>
      <c r="U356" s="75"/>
      <c r="V356" s="75"/>
      <c r="W356" s="75"/>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c r="AX356" s="76"/>
      <c r="AY356" s="76"/>
      <c r="AZ356" s="76"/>
      <c r="BA356" s="76"/>
      <c r="BB356" s="76"/>
      <c r="BC356" s="76"/>
      <c r="BD356" s="76"/>
      <c r="BE356" s="76"/>
      <c r="BF356" s="76"/>
      <c r="BG356" s="76"/>
      <c r="BH356" s="76"/>
      <c r="BI356" s="76"/>
      <c r="BJ356" s="76"/>
      <c r="BK356" s="76"/>
      <c r="BL356" s="76"/>
      <c r="BM356" s="76"/>
      <c r="BN356" s="76"/>
      <c r="BO356" s="76"/>
      <c r="BP356" s="76"/>
      <c r="BQ356" s="76"/>
      <c r="BR356" s="76"/>
      <c r="BS356" s="76"/>
      <c r="BT356" s="76"/>
      <c r="BU356" s="76"/>
      <c r="BV356" s="76"/>
      <c r="BW356" s="76"/>
      <c r="BX356" s="76"/>
      <c r="BY356" s="76"/>
      <c r="BZ356" s="76"/>
      <c r="CA356" s="76"/>
      <c r="CB356" s="76"/>
      <c r="CC356" s="76"/>
      <c r="CD356" s="76"/>
      <c r="CE356" s="76"/>
      <c r="CF356" s="76"/>
      <c r="CG356" s="76"/>
      <c r="CH356" s="76"/>
      <c r="CI356" s="76"/>
      <c r="CJ356" s="76"/>
      <c r="CK356" s="76"/>
      <c r="CL356" s="76"/>
      <c r="CM356" s="76"/>
      <c r="CN356" s="76"/>
      <c r="CO356" s="76"/>
      <c r="CP356" s="76"/>
      <c r="CQ356" s="76"/>
      <c r="CR356" s="76"/>
      <c r="CS356" s="76"/>
      <c r="CT356" s="76"/>
      <c r="CU356" s="76"/>
      <c r="CV356" s="76"/>
      <c r="CW356" s="76"/>
      <c r="CX356" s="76"/>
      <c r="CY356" s="76"/>
      <c r="CZ356" s="76"/>
      <c r="DA356" s="76"/>
      <c r="DB356" s="76"/>
      <c r="DC356" s="76"/>
      <c r="DD356" s="76"/>
      <c r="DE356" s="76"/>
      <c r="DF356" s="76"/>
      <c r="DG356" s="76"/>
      <c r="DH356" s="76"/>
      <c r="DI356" s="76"/>
      <c r="DJ356" s="76"/>
      <c r="DK356" s="76"/>
      <c r="DL356" s="76"/>
      <c r="DM356" s="76"/>
      <c r="DN356" s="76"/>
      <c r="DO356" s="76"/>
      <c r="DP356" s="76"/>
      <c r="DQ356" s="76"/>
      <c r="DR356" s="76"/>
      <c r="DS356" s="76"/>
      <c r="DT356" s="76"/>
      <c r="DU356" s="76"/>
      <c r="DV356" s="76"/>
      <c r="DW356" s="76"/>
      <c r="DX356" s="76"/>
      <c r="DY356" s="76"/>
      <c r="DZ356" s="76"/>
      <c r="EA356" s="76"/>
      <c r="EB356" s="76"/>
      <c r="EC356" s="76"/>
      <c r="ED356" s="76"/>
      <c r="EE356" s="76"/>
      <c r="EF356" s="76"/>
      <c r="EG356" s="76"/>
      <c r="EH356" s="76"/>
      <c r="EI356" s="76"/>
      <c r="EJ356" s="76"/>
      <c r="EK356" s="76"/>
      <c r="EL356" s="76"/>
      <c r="EM356" s="76"/>
      <c r="EN356" s="76"/>
      <c r="EO356" s="76"/>
      <c r="EP356" s="76"/>
      <c r="EQ356" s="76"/>
      <c r="ER356" s="76"/>
      <c r="ES356" s="76"/>
      <c r="ET356" s="76"/>
      <c r="EU356" s="76"/>
      <c r="EV356" s="76"/>
      <c r="EW356" s="76"/>
      <c r="EX356" s="76"/>
      <c r="EY356" s="76"/>
      <c r="EZ356" s="76"/>
      <c r="FA356" s="76"/>
      <c r="FB356" s="76"/>
      <c r="FC356" s="76"/>
      <c r="FD356" s="76"/>
      <c r="FE356" s="76"/>
      <c r="FF356" s="76"/>
      <c r="FG356" s="76"/>
      <c r="FH356" s="76"/>
      <c r="FI356" s="76"/>
      <c r="FJ356" s="76"/>
      <c r="FK356" s="76"/>
      <c r="FL356" s="76"/>
      <c r="FM356" s="76"/>
      <c r="FN356" s="76"/>
      <c r="FO356" s="76"/>
      <c r="FP356" s="76"/>
      <c r="FQ356" s="76"/>
      <c r="FR356" s="76"/>
      <c r="FS356" s="76"/>
      <c r="FT356" s="76"/>
      <c r="FU356" s="76"/>
      <c r="FV356" s="76"/>
      <c r="FW356" s="76"/>
      <c r="FX356" s="76"/>
      <c r="FY356" s="76"/>
      <c r="FZ356" s="76"/>
      <c r="GA356" s="76"/>
      <c r="GB356" s="76"/>
      <c r="GC356" s="76"/>
      <c r="GD356" s="76"/>
      <c r="GE356" s="76"/>
      <c r="GF356" s="76"/>
      <c r="GG356" s="76"/>
      <c r="GH356" s="76"/>
      <c r="GI356" s="76"/>
      <c r="GJ356" s="76"/>
      <c r="GK356" s="76"/>
      <c r="GL356" s="76"/>
      <c r="GM356" s="76"/>
      <c r="GN356" s="76"/>
      <c r="GO356" s="76"/>
      <c r="GP356" s="76"/>
      <c r="GQ356" s="76"/>
      <c r="GR356" s="76"/>
      <c r="GS356" s="76"/>
      <c r="GT356" s="76"/>
      <c r="GU356" s="76"/>
      <c r="GV356" s="76"/>
      <c r="GW356" s="76"/>
      <c r="GX356" s="76"/>
      <c r="GY356" s="76"/>
      <c r="GZ356" s="76"/>
      <c r="HA356" s="76"/>
      <c r="HB356" s="76"/>
      <c r="HC356" s="76"/>
      <c r="HD356" s="76"/>
      <c r="HE356" s="76"/>
      <c r="HF356" s="76"/>
      <c r="HG356" s="76"/>
      <c r="HH356" s="76"/>
      <c r="HI356" s="76"/>
      <c r="HJ356" s="76"/>
      <c r="HK356" s="76"/>
      <c r="HL356" s="76"/>
      <c r="HM356" s="76"/>
      <c r="HN356" s="76"/>
      <c r="HO356" s="76"/>
      <c r="HP356" s="76"/>
      <c r="HQ356" s="76"/>
      <c r="HR356" s="76"/>
      <c r="HS356" s="76"/>
      <c r="HT356" s="76"/>
      <c r="HU356" s="76"/>
      <c r="HV356" s="76"/>
      <c r="HW356" s="76"/>
      <c r="HX356" s="76"/>
      <c r="HY356" s="76"/>
      <c r="HZ356" s="76"/>
      <c r="IA356" s="76"/>
      <c r="IB356" s="76"/>
      <c r="IC356" s="76"/>
      <c r="ID356" s="76"/>
      <c r="IE356" s="76"/>
      <c r="IF356" s="76"/>
      <c r="IG356" s="76"/>
      <c r="IH356" s="76"/>
      <c r="II356" s="76"/>
      <c r="IJ356" s="76"/>
      <c r="IK356" s="76"/>
      <c r="IL356" s="76"/>
      <c r="IM356" s="76"/>
      <c r="IN356" s="76"/>
      <c r="IO356" s="76"/>
      <c r="IP356" s="76"/>
      <c r="IQ356" s="76"/>
    </row>
    <row r="357" spans="1:251" s="77" customFormat="1" ht="26.1" customHeight="1" x14ac:dyDescent="0.25">
      <c r="A357" s="73"/>
      <c r="B357" s="48">
        <v>352</v>
      </c>
      <c r="C357" s="49" t="s">
        <v>272</v>
      </c>
      <c r="D357" s="49" t="s">
        <v>5</v>
      </c>
      <c r="E357" s="48">
        <v>20</v>
      </c>
      <c r="F357" s="74">
        <v>26.66</v>
      </c>
      <c r="G357" s="51">
        <f t="shared" si="5"/>
        <v>533.20000000000005</v>
      </c>
      <c r="H357" s="50">
        <v>20055</v>
      </c>
      <c r="I357" s="50"/>
      <c r="J357" s="50"/>
      <c r="K357" s="86"/>
      <c r="L357" s="86"/>
      <c r="M357" s="86"/>
      <c r="N357" s="86"/>
      <c r="O357" s="86"/>
      <c r="P357" s="75"/>
      <c r="Q357" s="75"/>
      <c r="R357" s="75"/>
      <c r="S357" s="75"/>
      <c r="T357" s="75"/>
      <c r="U357" s="75"/>
      <c r="V357" s="75"/>
      <c r="W357" s="75"/>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c r="AX357" s="76"/>
      <c r="AY357" s="76"/>
      <c r="AZ357" s="76"/>
      <c r="BA357" s="76"/>
      <c r="BB357" s="76"/>
      <c r="BC357" s="76"/>
      <c r="BD357" s="76"/>
      <c r="BE357" s="76"/>
      <c r="BF357" s="76"/>
      <c r="BG357" s="76"/>
      <c r="BH357" s="76"/>
      <c r="BI357" s="76"/>
      <c r="BJ357" s="76"/>
      <c r="BK357" s="76"/>
      <c r="BL357" s="76"/>
      <c r="BM357" s="76"/>
      <c r="BN357" s="76"/>
      <c r="BO357" s="76"/>
      <c r="BP357" s="76"/>
      <c r="BQ357" s="76"/>
      <c r="BR357" s="76"/>
      <c r="BS357" s="76"/>
      <c r="BT357" s="76"/>
      <c r="BU357" s="76"/>
      <c r="BV357" s="76"/>
      <c r="BW357" s="76"/>
      <c r="BX357" s="76"/>
      <c r="BY357" s="76"/>
      <c r="BZ357" s="76"/>
      <c r="CA357" s="76"/>
      <c r="CB357" s="76"/>
      <c r="CC357" s="76"/>
      <c r="CD357" s="76"/>
      <c r="CE357" s="76"/>
      <c r="CF357" s="76"/>
      <c r="CG357" s="76"/>
      <c r="CH357" s="76"/>
      <c r="CI357" s="76"/>
      <c r="CJ357" s="76"/>
      <c r="CK357" s="76"/>
      <c r="CL357" s="76"/>
      <c r="CM357" s="76"/>
      <c r="CN357" s="76"/>
      <c r="CO357" s="76"/>
      <c r="CP357" s="76"/>
      <c r="CQ357" s="76"/>
      <c r="CR357" s="76"/>
      <c r="CS357" s="76"/>
      <c r="CT357" s="76"/>
      <c r="CU357" s="76"/>
      <c r="CV357" s="76"/>
      <c r="CW357" s="76"/>
      <c r="CX357" s="76"/>
      <c r="CY357" s="76"/>
      <c r="CZ357" s="76"/>
      <c r="DA357" s="76"/>
      <c r="DB357" s="76"/>
      <c r="DC357" s="76"/>
      <c r="DD357" s="76"/>
      <c r="DE357" s="76"/>
      <c r="DF357" s="76"/>
      <c r="DG357" s="76"/>
      <c r="DH357" s="76"/>
      <c r="DI357" s="76"/>
      <c r="DJ357" s="76"/>
      <c r="DK357" s="76"/>
      <c r="DL357" s="76"/>
      <c r="DM357" s="76"/>
      <c r="DN357" s="76"/>
      <c r="DO357" s="76"/>
      <c r="DP357" s="76"/>
      <c r="DQ357" s="76"/>
      <c r="DR357" s="76"/>
      <c r="DS357" s="76"/>
      <c r="DT357" s="76"/>
      <c r="DU357" s="76"/>
      <c r="DV357" s="76"/>
      <c r="DW357" s="76"/>
      <c r="DX357" s="76"/>
      <c r="DY357" s="76"/>
      <c r="DZ357" s="76"/>
      <c r="EA357" s="76"/>
      <c r="EB357" s="76"/>
      <c r="EC357" s="76"/>
      <c r="ED357" s="76"/>
      <c r="EE357" s="76"/>
      <c r="EF357" s="76"/>
      <c r="EG357" s="76"/>
      <c r="EH357" s="76"/>
      <c r="EI357" s="76"/>
      <c r="EJ357" s="76"/>
      <c r="EK357" s="76"/>
      <c r="EL357" s="76"/>
      <c r="EM357" s="76"/>
      <c r="EN357" s="76"/>
      <c r="EO357" s="76"/>
      <c r="EP357" s="76"/>
      <c r="EQ357" s="76"/>
      <c r="ER357" s="76"/>
      <c r="ES357" s="76"/>
      <c r="ET357" s="76"/>
      <c r="EU357" s="76"/>
      <c r="EV357" s="76"/>
      <c r="EW357" s="76"/>
      <c r="EX357" s="76"/>
      <c r="EY357" s="76"/>
      <c r="EZ357" s="76"/>
      <c r="FA357" s="76"/>
      <c r="FB357" s="76"/>
      <c r="FC357" s="76"/>
      <c r="FD357" s="76"/>
      <c r="FE357" s="76"/>
      <c r="FF357" s="76"/>
      <c r="FG357" s="76"/>
      <c r="FH357" s="76"/>
      <c r="FI357" s="76"/>
      <c r="FJ357" s="76"/>
      <c r="FK357" s="76"/>
      <c r="FL357" s="76"/>
      <c r="FM357" s="76"/>
      <c r="FN357" s="76"/>
      <c r="FO357" s="76"/>
      <c r="FP357" s="76"/>
      <c r="FQ357" s="76"/>
      <c r="FR357" s="76"/>
      <c r="FS357" s="76"/>
      <c r="FT357" s="76"/>
      <c r="FU357" s="76"/>
      <c r="FV357" s="76"/>
      <c r="FW357" s="76"/>
      <c r="FX357" s="76"/>
      <c r="FY357" s="76"/>
      <c r="FZ357" s="76"/>
      <c r="GA357" s="76"/>
      <c r="GB357" s="76"/>
      <c r="GC357" s="76"/>
      <c r="GD357" s="76"/>
      <c r="GE357" s="76"/>
      <c r="GF357" s="76"/>
      <c r="GG357" s="76"/>
      <c r="GH357" s="76"/>
      <c r="GI357" s="76"/>
      <c r="GJ357" s="76"/>
      <c r="GK357" s="76"/>
      <c r="GL357" s="76"/>
      <c r="GM357" s="76"/>
      <c r="GN357" s="76"/>
      <c r="GO357" s="76"/>
      <c r="GP357" s="76"/>
      <c r="GQ357" s="76"/>
      <c r="GR357" s="76"/>
      <c r="GS357" s="76"/>
      <c r="GT357" s="76"/>
      <c r="GU357" s="76"/>
      <c r="GV357" s="76"/>
      <c r="GW357" s="76"/>
      <c r="GX357" s="76"/>
      <c r="GY357" s="76"/>
      <c r="GZ357" s="76"/>
      <c r="HA357" s="76"/>
      <c r="HB357" s="76"/>
      <c r="HC357" s="76"/>
      <c r="HD357" s="76"/>
      <c r="HE357" s="76"/>
      <c r="HF357" s="76"/>
      <c r="HG357" s="76"/>
      <c r="HH357" s="76"/>
      <c r="HI357" s="76"/>
      <c r="HJ357" s="76"/>
      <c r="HK357" s="76"/>
      <c r="HL357" s="76"/>
      <c r="HM357" s="76"/>
      <c r="HN357" s="76"/>
      <c r="HO357" s="76"/>
      <c r="HP357" s="76"/>
      <c r="HQ357" s="76"/>
      <c r="HR357" s="76"/>
      <c r="HS357" s="76"/>
      <c r="HT357" s="76"/>
      <c r="HU357" s="76"/>
      <c r="HV357" s="76"/>
      <c r="HW357" s="76"/>
      <c r="HX357" s="76"/>
      <c r="HY357" s="76"/>
      <c r="HZ357" s="76"/>
      <c r="IA357" s="76"/>
      <c r="IB357" s="76"/>
      <c r="IC357" s="76"/>
      <c r="ID357" s="76"/>
      <c r="IE357" s="76"/>
      <c r="IF357" s="76"/>
      <c r="IG357" s="76"/>
      <c r="IH357" s="76"/>
      <c r="II357" s="76"/>
      <c r="IJ357" s="76"/>
      <c r="IK357" s="76"/>
      <c r="IL357" s="76"/>
      <c r="IM357" s="76"/>
      <c r="IN357" s="76"/>
      <c r="IO357" s="76"/>
      <c r="IP357" s="76"/>
      <c r="IQ357" s="76"/>
    </row>
    <row r="358" spans="1:251" s="77" customFormat="1" ht="26.1" customHeight="1" x14ac:dyDescent="0.25">
      <c r="A358" s="73"/>
      <c r="B358" s="48">
        <v>353</v>
      </c>
      <c r="C358" s="49" t="s">
        <v>273</v>
      </c>
      <c r="D358" s="49" t="s">
        <v>5</v>
      </c>
      <c r="E358" s="48">
        <v>10</v>
      </c>
      <c r="F358" s="74">
        <v>57.2</v>
      </c>
      <c r="G358" s="51">
        <f t="shared" si="5"/>
        <v>572</v>
      </c>
      <c r="H358" s="50">
        <v>11671</v>
      </c>
      <c r="I358" s="50"/>
      <c r="J358" s="50"/>
      <c r="K358" s="86"/>
      <c r="L358" s="86"/>
      <c r="M358" s="86"/>
      <c r="N358" s="86"/>
      <c r="O358" s="86"/>
      <c r="P358" s="75"/>
      <c r="Q358" s="75"/>
      <c r="R358" s="75"/>
      <c r="S358" s="75"/>
      <c r="T358" s="75"/>
      <c r="U358" s="75"/>
      <c r="V358" s="75"/>
      <c r="W358" s="75"/>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c r="AX358" s="76"/>
      <c r="AY358" s="76"/>
      <c r="AZ358" s="76"/>
      <c r="BA358" s="76"/>
      <c r="BB358" s="76"/>
      <c r="BC358" s="76"/>
      <c r="BD358" s="76"/>
      <c r="BE358" s="76"/>
      <c r="BF358" s="76"/>
      <c r="BG358" s="76"/>
      <c r="BH358" s="76"/>
      <c r="BI358" s="76"/>
      <c r="BJ358" s="76"/>
      <c r="BK358" s="76"/>
      <c r="BL358" s="76"/>
      <c r="BM358" s="76"/>
      <c r="BN358" s="76"/>
      <c r="BO358" s="76"/>
      <c r="BP358" s="76"/>
      <c r="BQ358" s="76"/>
      <c r="BR358" s="76"/>
      <c r="BS358" s="76"/>
      <c r="BT358" s="76"/>
      <c r="BU358" s="76"/>
      <c r="BV358" s="76"/>
      <c r="BW358" s="76"/>
      <c r="BX358" s="76"/>
      <c r="BY358" s="76"/>
      <c r="BZ358" s="76"/>
      <c r="CA358" s="76"/>
      <c r="CB358" s="76"/>
      <c r="CC358" s="76"/>
      <c r="CD358" s="76"/>
      <c r="CE358" s="76"/>
      <c r="CF358" s="76"/>
      <c r="CG358" s="76"/>
      <c r="CH358" s="76"/>
      <c r="CI358" s="76"/>
      <c r="CJ358" s="76"/>
      <c r="CK358" s="76"/>
      <c r="CL358" s="76"/>
      <c r="CM358" s="76"/>
      <c r="CN358" s="76"/>
      <c r="CO358" s="76"/>
      <c r="CP358" s="76"/>
      <c r="CQ358" s="76"/>
      <c r="CR358" s="76"/>
      <c r="CS358" s="76"/>
      <c r="CT358" s="76"/>
      <c r="CU358" s="76"/>
      <c r="CV358" s="76"/>
      <c r="CW358" s="76"/>
      <c r="CX358" s="76"/>
      <c r="CY358" s="76"/>
      <c r="CZ358" s="76"/>
      <c r="DA358" s="76"/>
      <c r="DB358" s="76"/>
      <c r="DC358" s="76"/>
      <c r="DD358" s="76"/>
      <c r="DE358" s="76"/>
      <c r="DF358" s="76"/>
      <c r="DG358" s="76"/>
      <c r="DH358" s="76"/>
      <c r="DI358" s="76"/>
      <c r="DJ358" s="76"/>
      <c r="DK358" s="76"/>
      <c r="DL358" s="76"/>
      <c r="DM358" s="76"/>
      <c r="DN358" s="76"/>
      <c r="DO358" s="76"/>
      <c r="DP358" s="76"/>
      <c r="DQ358" s="76"/>
      <c r="DR358" s="76"/>
      <c r="DS358" s="76"/>
      <c r="DT358" s="76"/>
      <c r="DU358" s="76"/>
      <c r="DV358" s="76"/>
      <c r="DW358" s="76"/>
      <c r="DX358" s="76"/>
      <c r="DY358" s="76"/>
      <c r="DZ358" s="76"/>
      <c r="EA358" s="76"/>
      <c r="EB358" s="76"/>
      <c r="EC358" s="76"/>
      <c r="ED358" s="76"/>
      <c r="EE358" s="76"/>
      <c r="EF358" s="76"/>
      <c r="EG358" s="76"/>
      <c r="EH358" s="76"/>
      <c r="EI358" s="76"/>
      <c r="EJ358" s="76"/>
      <c r="EK358" s="76"/>
      <c r="EL358" s="76"/>
      <c r="EM358" s="76"/>
      <c r="EN358" s="76"/>
      <c r="EO358" s="76"/>
      <c r="EP358" s="76"/>
      <c r="EQ358" s="76"/>
      <c r="ER358" s="76"/>
      <c r="ES358" s="76"/>
      <c r="ET358" s="76"/>
      <c r="EU358" s="76"/>
      <c r="EV358" s="76"/>
      <c r="EW358" s="76"/>
      <c r="EX358" s="76"/>
      <c r="EY358" s="76"/>
      <c r="EZ358" s="76"/>
      <c r="FA358" s="76"/>
      <c r="FB358" s="76"/>
      <c r="FC358" s="76"/>
      <c r="FD358" s="76"/>
      <c r="FE358" s="76"/>
      <c r="FF358" s="76"/>
      <c r="FG358" s="76"/>
      <c r="FH358" s="76"/>
      <c r="FI358" s="76"/>
      <c r="FJ358" s="76"/>
      <c r="FK358" s="76"/>
      <c r="FL358" s="76"/>
      <c r="FM358" s="76"/>
      <c r="FN358" s="76"/>
      <c r="FO358" s="76"/>
      <c r="FP358" s="76"/>
      <c r="FQ358" s="76"/>
      <c r="FR358" s="76"/>
      <c r="FS358" s="76"/>
      <c r="FT358" s="76"/>
      <c r="FU358" s="76"/>
      <c r="FV358" s="76"/>
      <c r="FW358" s="76"/>
      <c r="FX358" s="76"/>
      <c r="FY358" s="76"/>
      <c r="FZ358" s="76"/>
      <c r="GA358" s="76"/>
      <c r="GB358" s="76"/>
      <c r="GC358" s="76"/>
      <c r="GD358" s="76"/>
      <c r="GE358" s="76"/>
      <c r="GF358" s="76"/>
      <c r="GG358" s="76"/>
      <c r="GH358" s="76"/>
      <c r="GI358" s="76"/>
      <c r="GJ358" s="76"/>
      <c r="GK358" s="76"/>
      <c r="GL358" s="76"/>
      <c r="GM358" s="76"/>
      <c r="GN358" s="76"/>
      <c r="GO358" s="76"/>
      <c r="GP358" s="76"/>
      <c r="GQ358" s="76"/>
      <c r="GR358" s="76"/>
      <c r="GS358" s="76"/>
      <c r="GT358" s="76"/>
      <c r="GU358" s="76"/>
      <c r="GV358" s="76"/>
      <c r="GW358" s="76"/>
      <c r="GX358" s="76"/>
      <c r="GY358" s="76"/>
      <c r="GZ358" s="76"/>
      <c r="HA358" s="76"/>
      <c r="HB358" s="76"/>
      <c r="HC358" s="76"/>
      <c r="HD358" s="76"/>
      <c r="HE358" s="76"/>
      <c r="HF358" s="76"/>
      <c r="HG358" s="76"/>
      <c r="HH358" s="76"/>
      <c r="HI358" s="76"/>
      <c r="HJ358" s="76"/>
      <c r="HK358" s="76"/>
      <c r="HL358" s="76"/>
      <c r="HM358" s="76"/>
      <c r="HN358" s="76"/>
      <c r="HO358" s="76"/>
      <c r="HP358" s="76"/>
      <c r="HQ358" s="76"/>
      <c r="HR358" s="76"/>
      <c r="HS358" s="76"/>
      <c r="HT358" s="76"/>
      <c r="HU358" s="76"/>
      <c r="HV358" s="76"/>
      <c r="HW358" s="76"/>
      <c r="HX358" s="76"/>
      <c r="HY358" s="76"/>
      <c r="HZ358" s="76"/>
      <c r="IA358" s="76"/>
      <c r="IB358" s="76"/>
      <c r="IC358" s="76"/>
      <c r="ID358" s="76"/>
      <c r="IE358" s="76"/>
      <c r="IF358" s="76"/>
      <c r="IG358" s="76"/>
      <c r="IH358" s="76"/>
      <c r="II358" s="76"/>
      <c r="IJ358" s="76"/>
      <c r="IK358" s="76"/>
      <c r="IL358" s="76"/>
      <c r="IM358" s="76"/>
      <c r="IN358" s="76"/>
      <c r="IO358" s="76"/>
      <c r="IP358" s="76"/>
      <c r="IQ358" s="76"/>
    </row>
    <row r="359" spans="1:251" s="77" customFormat="1" ht="26.1" customHeight="1" x14ac:dyDescent="0.25">
      <c r="A359" s="73"/>
      <c r="B359" s="48">
        <v>354</v>
      </c>
      <c r="C359" s="49" t="s">
        <v>274</v>
      </c>
      <c r="D359" s="49" t="s">
        <v>5</v>
      </c>
      <c r="E359" s="48">
        <v>20</v>
      </c>
      <c r="F359" s="74">
        <v>16.34</v>
      </c>
      <c r="G359" s="51">
        <f t="shared" si="5"/>
        <v>326.8</v>
      </c>
      <c r="H359" s="50">
        <v>6032</v>
      </c>
      <c r="I359" s="50"/>
      <c r="J359" s="50"/>
      <c r="K359" s="86"/>
      <c r="L359" s="86"/>
      <c r="M359" s="86"/>
      <c r="N359" s="86"/>
      <c r="O359" s="86"/>
      <c r="P359" s="75"/>
      <c r="Q359" s="75"/>
      <c r="R359" s="75"/>
      <c r="S359" s="75"/>
      <c r="T359" s="75"/>
      <c r="U359" s="75"/>
      <c r="V359" s="75"/>
      <c r="W359" s="75"/>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c r="AX359" s="76"/>
      <c r="AY359" s="76"/>
      <c r="AZ359" s="76"/>
      <c r="BA359" s="76"/>
      <c r="BB359" s="76"/>
      <c r="BC359" s="76"/>
      <c r="BD359" s="76"/>
      <c r="BE359" s="76"/>
      <c r="BF359" s="76"/>
      <c r="BG359" s="76"/>
      <c r="BH359" s="76"/>
      <c r="BI359" s="76"/>
      <c r="BJ359" s="76"/>
      <c r="BK359" s="76"/>
      <c r="BL359" s="76"/>
      <c r="BM359" s="76"/>
      <c r="BN359" s="76"/>
      <c r="BO359" s="76"/>
      <c r="BP359" s="76"/>
      <c r="BQ359" s="76"/>
      <c r="BR359" s="76"/>
      <c r="BS359" s="76"/>
      <c r="BT359" s="76"/>
      <c r="BU359" s="76"/>
      <c r="BV359" s="76"/>
      <c r="BW359" s="76"/>
      <c r="BX359" s="76"/>
      <c r="BY359" s="76"/>
      <c r="BZ359" s="76"/>
      <c r="CA359" s="76"/>
      <c r="CB359" s="76"/>
      <c r="CC359" s="76"/>
      <c r="CD359" s="76"/>
      <c r="CE359" s="76"/>
      <c r="CF359" s="76"/>
      <c r="CG359" s="76"/>
      <c r="CH359" s="76"/>
      <c r="CI359" s="76"/>
      <c r="CJ359" s="76"/>
      <c r="CK359" s="76"/>
      <c r="CL359" s="76"/>
      <c r="CM359" s="76"/>
      <c r="CN359" s="76"/>
      <c r="CO359" s="76"/>
      <c r="CP359" s="76"/>
      <c r="CQ359" s="76"/>
      <c r="CR359" s="76"/>
      <c r="CS359" s="76"/>
      <c r="CT359" s="76"/>
      <c r="CU359" s="76"/>
      <c r="CV359" s="76"/>
      <c r="CW359" s="76"/>
      <c r="CX359" s="76"/>
      <c r="CY359" s="76"/>
      <c r="CZ359" s="76"/>
      <c r="DA359" s="76"/>
      <c r="DB359" s="76"/>
      <c r="DC359" s="76"/>
      <c r="DD359" s="76"/>
      <c r="DE359" s="76"/>
      <c r="DF359" s="76"/>
      <c r="DG359" s="76"/>
      <c r="DH359" s="76"/>
      <c r="DI359" s="76"/>
      <c r="DJ359" s="76"/>
      <c r="DK359" s="76"/>
      <c r="DL359" s="76"/>
      <c r="DM359" s="76"/>
      <c r="DN359" s="76"/>
      <c r="DO359" s="76"/>
      <c r="DP359" s="76"/>
      <c r="DQ359" s="76"/>
      <c r="DR359" s="76"/>
      <c r="DS359" s="76"/>
      <c r="DT359" s="76"/>
      <c r="DU359" s="76"/>
      <c r="DV359" s="76"/>
      <c r="DW359" s="76"/>
      <c r="DX359" s="76"/>
      <c r="DY359" s="76"/>
      <c r="DZ359" s="76"/>
      <c r="EA359" s="76"/>
      <c r="EB359" s="76"/>
      <c r="EC359" s="76"/>
      <c r="ED359" s="76"/>
      <c r="EE359" s="76"/>
      <c r="EF359" s="76"/>
      <c r="EG359" s="76"/>
      <c r="EH359" s="76"/>
      <c r="EI359" s="76"/>
      <c r="EJ359" s="76"/>
      <c r="EK359" s="76"/>
      <c r="EL359" s="76"/>
      <c r="EM359" s="76"/>
      <c r="EN359" s="76"/>
      <c r="EO359" s="76"/>
      <c r="EP359" s="76"/>
      <c r="EQ359" s="76"/>
      <c r="ER359" s="76"/>
      <c r="ES359" s="76"/>
      <c r="ET359" s="76"/>
      <c r="EU359" s="76"/>
      <c r="EV359" s="76"/>
      <c r="EW359" s="76"/>
      <c r="EX359" s="76"/>
      <c r="EY359" s="76"/>
      <c r="EZ359" s="76"/>
      <c r="FA359" s="76"/>
      <c r="FB359" s="76"/>
      <c r="FC359" s="76"/>
      <c r="FD359" s="76"/>
      <c r="FE359" s="76"/>
      <c r="FF359" s="76"/>
      <c r="FG359" s="76"/>
      <c r="FH359" s="76"/>
      <c r="FI359" s="76"/>
      <c r="FJ359" s="76"/>
      <c r="FK359" s="76"/>
      <c r="FL359" s="76"/>
      <c r="FM359" s="76"/>
      <c r="FN359" s="76"/>
      <c r="FO359" s="76"/>
      <c r="FP359" s="76"/>
      <c r="FQ359" s="76"/>
      <c r="FR359" s="76"/>
      <c r="FS359" s="76"/>
      <c r="FT359" s="76"/>
      <c r="FU359" s="76"/>
      <c r="FV359" s="76"/>
      <c r="FW359" s="76"/>
      <c r="FX359" s="76"/>
      <c r="FY359" s="76"/>
      <c r="FZ359" s="76"/>
      <c r="GA359" s="76"/>
      <c r="GB359" s="76"/>
      <c r="GC359" s="76"/>
      <c r="GD359" s="76"/>
      <c r="GE359" s="76"/>
      <c r="GF359" s="76"/>
      <c r="GG359" s="76"/>
      <c r="GH359" s="76"/>
      <c r="GI359" s="76"/>
      <c r="GJ359" s="76"/>
      <c r="GK359" s="76"/>
      <c r="GL359" s="76"/>
      <c r="GM359" s="76"/>
      <c r="GN359" s="76"/>
      <c r="GO359" s="76"/>
      <c r="GP359" s="76"/>
      <c r="GQ359" s="76"/>
      <c r="GR359" s="76"/>
      <c r="GS359" s="76"/>
      <c r="GT359" s="76"/>
      <c r="GU359" s="76"/>
      <c r="GV359" s="76"/>
      <c r="GW359" s="76"/>
      <c r="GX359" s="76"/>
      <c r="GY359" s="76"/>
      <c r="GZ359" s="76"/>
      <c r="HA359" s="76"/>
      <c r="HB359" s="76"/>
      <c r="HC359" s="76"/>
      <c r="HD359" s="76"/>
      <c r="HE359" s="76"/>
      <c r="HF359" s="76"/>
      <c r="HG359" s="76"/>
      <c r="HH359" s="76"/>
      <c r="HI359" s="76"/>
      <c r="HJ359" s="76"/>
      <c r="HK359" s="76"/>
      <c r="HL359" s="76"/>
      <c r="HM359" s="76"/>
      <c r="HN359" s="76"/>
      <c r="HO359" s="76"/>
      <c r="HP359" s="76"/>
      <c r="HQ359" s="76"/>
      <c r="HR359" s="76"/>
      <c r="HS359" s="76"/>
      <c r="HT359" s="76"/>
      <c r="HU359" s="76"/>
      <c r="HV359" s="76"/>
      <c r="HW359" s="76"/>
      <c r="HX359" s="76"/>
      <c r="HY359" s="76"/>
      <c r="HZ359" s="76"/>
      <c r="IA359" s="76"/>
      <c r="IB359" s="76"/>
      <c r="IC359" s="76"/>
      <c r="ID359" s="76"/>
      <c r="IE359" s="76"/>
      <c r="IF359" s="76"/>
      <c r="IG359" s="76"/>
      <c r="IH359" s="76"/>
      <c r="II359" s="76"/>
      <c r="IJ359" s="76"/>
      <c r="IK359" s="76"/>
      <c r="IL359" s="76"/>
      <c r="IM359" s="76"/>
      <c r="IN359" s="76"/>
      <c r="IO359" s="76"/>
      <c r="IP359" s="76"/>
      <c r="IQ359" s="76"/>
    </row>
    <row r="360" spans="1:251" s="77" customFormat="1" ht="26.1" customHeight="1" x14ac:dyDescent="0.25">
      <c r="A360" s="73"/>
      <c r="B360" s="48">
        <v>355</v>
      </c>
      <c r="C360" s="49" t="s">
        <v>275</v>
      </c>
      <c r="D360" s="49" t="s">
        <v>5</v>
      </c>
      <c r="E360" s="48">
        <v>20</v>
      </c>
      <c r="F360" s="74">
        <v>12.86</v>
      </c>
      <c r="G360" s="51">
        <f t="shared" si="5"/>
        <v>257.2</v>
      </c>
      <c r="H360" s="50">
        <v>11673</v>
      </c>
      <c r="I360" s="50"/>
      <c r="J360" s="50"/>
      <c r="K360" s="86"/>
      <c r="L360" s="86"/>
      <c r="M360" s="86"/>
      <c r="N360" s="86"/>
      <c r="O360" s="86"/>
      <c r="P360" s="75"/>
      <c r="Q360" s="75"/>
      <c r="R360" s="75"/>
      <c r="S360" s="75"/>
      <c r="T360" s="75"/>
      <c r="U360" s="75"/>
      <c r="V360" s="75"/>
      <c r="W360" s="75"/>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c r="AX360" s="76"/>
      <c r="AY360" s="76"/>
      <c r="AZ360" s="76"/>
      <c r="BA360" s="76"/>
      <c r="BB360" s="76"/>
      <c r="BC360" s="76"/>
      <c r="BD360" s="76"/>
      <c r="BE360" s="76"/>
      <c r="BF360" s="76"/>
      <c r="BG360" s="76"/>
      <c r="BH360" s="76"/>
      <c r="BI360" s="76"/>
      <c r="BJ360" s="76"/>
      <c r="BK360" s="76"/>
      <c r="BL360" s="76"/>
      <c r="BM360" s="76"/>
      <c r="BN360" s="76"/>
      <c r="BO360" s="76"/>
      <c r="BP360" s="76"/>
      <c r="BQ360" s="76"/>
      <c r="BR360" s="76"/>
      <c r="BS360" s="76"/>
      <c r="BT360" s="76"/>
      <c r="BU360" s="76"/>
      <c r="BV360" s="76"/>
      <c r="BW360" s="76"/>
      <c r="BX360" s="76"/>
      <c r="BY360" s="76"/>
      <c r="BZ360" s="76"/>
      <c r="CA360" s="76"/>
      <c r="CB360" s="76"/>
      <c r="CC360" s="76"/>
      <c r="CD360" s="76"/>
      <c r="CE360" s="76"/>
      <c r="CF360" s="76"/>
      <c r="CG360" s="76"/>
      <c r="CH360" s="76"/>
      <c r="CI360" s="76"/>
      <c r="CJ360" s="76"/>
      <c r="CK360" s="76"/>
      <c r="CL360" s="76"/>
      <c r="CM360" s="76"/>
      <c r="CN360" s="76"/>
      <c r="CO360" s="76"/>
      <c r="CP360" s="76"/>
      <c r="CQ360" s="76"/>
      <c r="CR360" s="76"/>
      <c r="CS360" s="76"/>
      <c r="CT360" s="76"/>
      <c r="CU360" s="76"/>
      <c r="CV360" s="76"/>
      <c r="CW360" s="76"/>
      <c r="CX360" s="76"/>
      <c r="CY360" s="76"/>
      <c r="CZ360" s="76"/>
      <c r="DA360" s="76"/>
      <c r="DB360" s="76"/>
      <c r="DC360" s="76"/>
      <c r="DD360" s="76"/>
      <c r="DE360" s="76"/>
      <c r="DF360" s="76"/>
      <c r="DG360" s="76"/>
      <c r="DH360" s="76"/>
      <c r="DI360" s="76"/>
      <c r="DJ360" s="76"/>
      <c r="DK360" s="76"/>
      <c r="DL360" s="76"/>
      <c r="DM360" s="76"/>
      <c r="DN360" s="76"/>
      <c r="DO360" s="76"/>
      <c r="DP360" s="76"/>
      <c r="DQ360" s="76"/>
      <c r="DR360" s="76"/>
      <c r="DS360" s="76"/>
      <c r="DT360" s="76"/>
      <c r="DU360" s="76"/>
      <c r="DV360" s="76"/>
      <c r="DW360" s="76"/>
      <c r="DX360" s="76"/>
      <c r="DY360" s="76"/>
      <c r="DZ360" s="76"/>
      <c r="EA360" s="76"/>
      <c r="EB360" s="76"/>
      <c r="EC360" s="76"/>
      <c r="ED360" s="76"/>
      <c r="EE360" s="76"/>
      <c r="EF360" s="76"/>
      <c r="EG360" s="76"/>
      <c r="EH360" s="76"/>
      <c r="EI360" s="76"/>
      <c r="EJ360" s="76"/>
      <c r="EK360" s="76"/>
      <c r="EL360" s="76"/>
      <c r="EM360" s="76"/>
      <c r="EN360" s="76"/>
      <c r="EO360" s="76"/>
      <c r="EP360" s="76"/>
      <c r="EQ360" s="76"/>
      <c r="ER360" s="76"/>
      <c r="ES360" s="76"/>
      <c r="ET360" s="76"/>
      <c r="EU360" s="76"/>
      <c r="EV360" s="76"/>
      <c r="EW360" s="76"/>
      <c r="EX360" s="76"/>
      <c r="EY360" s="76"/>
      <c r="EZ360" s="76"/>
      <c r="FA360" s="76"/>
      <c r="FB360" s="76"/>
      <c r="FC360" s="76"/>
      <c r="FD360" s="76"/>
      <c r="FE360" s="76"/>
      <c r="FF360" s="76"/>
      <c r="FG360" s="76"/>
      <c r="FH360" s="76"/>
      <c r="FI360" s="76"/>
      <c r="FJ360" s="76"/>
      <c r="FK360" s="76"/>
      <c r="FL360" s="76"/>
      <c r="FM360" s="76"/>
      <c r="FN360" s="76"/>
      <c r="FO360" s="76"/>
      <c r="FP360" s="76"/>
      <c r="FQ360" s="76"/>
      <c r="FR360" s="76"/>
      <c r="FS360" s="76"/>
      <c r="FT360" s="76"/>
      <c r="FU360" s="76"/>
      <c r="FV360" s="76"/>
      <c r="FW360" s="76"/>
      <c r="FX360" s="76"/>
      <c r="FY360" s="76"/>
      <c r="FZ360" s="76"/>
      <c r="GA360" s="76"/>
      <c r="GB360" s="76"/>
      <c r="GC360" s="76"/>
      <c r="GD360" s="76"/>
      <c r="GE360" s="76"/>
      <c r="GF360" s="76"/>
      <c r="GG360" s="76"/>
      <c r="GH360" s="76"/>
      <c r="GI360" s="76"/>
      <c r="GJ360" s="76"/>
      <c r="GK360" s="76"/>
      <c r="GL360" s="76"/>
      <c r="GM360" s="76"/>
      <c r="GN360" s="76"/>
      <c r="GO360" s="76"/>
      <c r="GP360" s="76"/>
      <c r="GQ360" s="76"/>
      <c r="GR360" s="76"/>
      <c r="GS360" s="76"/>
      <c r="GT360" s="76"/>
      <c r="GU360" s="76"/>
      <c r="GV360" s="76"/>
      <c r="GW360" s="76"/>
      <c r="GX360" s="76"/>
      <c r="GY360" s="76"/>
      <c r="GZ360" s="76"/>
      <c r="HA360" s="76"/>
      <c r="HB360" s="76"/>
      <c r="HC360" s="76"/>
      <c r="HD360" s="76"/>
      <c r="HE360" s="76"/>
      <c r="HF360" s="76"/>
      <c r="HG360" s="76"/>
      <c r="HH360" s="76"/>
      <c r="HI360" s="76"/>
      <c r="HJ360" s="76"/>
      <c r="HK360" s="76"/>
      <c r="HL360" s="76"/>
      <c r="HM360" s="76"/>
      <c r="HN360" s="76"/>
      <c r="HO360" s="76"/>
      <c r="HP360" s="76"/>
      <c r="HQ360" s="76"/>
      <c r="HR360" s="76"/>
      <c r="HS360" s="76"/>
      <c r="HT360" s="76"/>
      <c r="HU360" s="76"/>
      <c r="HV360" s="76"/>
      <c r="HW360" s="76"/>
      <c r="HX360" s="76"/>
      <c r="HY360" s="76"/>
      <c r="HZ360" s="76"/>
      <c r="IA360" s="76"/>
      <c r="IB360" s="76"/>
      <c r="IC360" s="76"/>
      <c r="ID360" s="76"/>
      <c r="IE360" s="76"/>
      <c r="IF360" s="76"/>
      <c r="IG360" s="76"/>
      <c r="IH360" s="76"/>
      <c r="II360" s="76"/>
      <c r="IJ360" s="76"/>
      <c r="IK360" s="76"/>
      <c r="IL360" s="76"/>
      <c r="IM360" s="76"/>
      <c r="IN360" s="76"/>
      <c r="IO360" s="76"/>
      <c r="IP360" s="76"/>
      <c r="IQ360" s="76"/>
    </row>
    <row r="361" spans="1:251" s="77" customFormat="1" ht="26.1" customHeight="1" x14ac:dyDescent="0.25">
      <c r="A361" s="73"/>
      <c r="B361" s="48">
        <v>356</v>
      </c>
      <c r="C361" s="49" t="s">
        <v>276</v>
      </c>
      <c r="D361" s="49" t="s">
        <v>5</v>
      </c>
      <c r="E361" s="48">
        <v>20</v>
      </c>
      <c r="F361" s="74">
        <v>16.57</v>
      </c>
      <c r="G361" s="51">
        <f t="shared" si="5"/>
        <v>331.4</v>
      </c>
      <c r="H361" s="50">
        <v>11674</v>
      </c>
      <c r="I361" s="50"/>
      <c r="J361" s="50"/>
      <c r="K361" s="86"/>
      <c r="L361" s="86"/>
      <c r="M361" s="86"/>
      <c r="N361" s="86"/>
      <c r="O361" s="86"/>
      <c r="P361" s="75"/>
      <c r="Q361" s="75"/>
      <c r="R361" s="75"/>
      <c r="S361" s="75"/>
      <c r="T361" s="75"/>
      <c r="U361" s="75"/>
      <c r="V361" s="75"/>
      <c r="W361" s="75"/>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76"/>
      <c r="BT361" s="76"/>
      <c r="BU361" s="76"/>
      <c r="BV361" s="76"/>
      <c r="BW361" s="76"/>
      <c r="BX361" s="76"/>
      <c r="BY361" s="76"/>
      <c r="BZ361" s="76"/>
      <c r="CA361" s="76"/>
      <c r="CB361" s="76"/>
      <c r="CC361" s="76"/>
      <c r="CD361" s="76"/>
      <c r="CE361" s="76"/>
      <c r="CF361" s="76"/>
      <c r="CG361" s="76"/>
      <c r="CH361" s="76"/>
      <c r="CI361" s="76"/>
      <c r="CJ361" s="76"/>
      <c r="CK361" s="76"/>
      <c r="CL361" s="76"/>
      <c r="CM361" s="76"/>
      <c r="CN361" s="76"/>
      <c r="CO361" s="76"/>
      <c r="CP361" s="76"/>
      <c r="CQ361" s="76"/>
      <c r="CR361" s="76"/>
      <c r="CS361" s="76"/>
      <c r="CT361" s="76"/>
      <c r="CU361" s="76"/>
      <c r="CV361" s="76"/>
      <c r="CW361" s="76"/>
      <c r="CX361" s="76"/>
      <c r="CY361" s="76"/>
      <c r="CZ361" s="76"/>
      <c r="DA361" s="76"/>
      <c r="DB361" s="76"/>
      <c r="DC361" s="76"/>
      <c r="DD361" s="76"/>
      <c r="DE361" s="76"/>
      <c r="DF361" s="76"/>
      <c r="DG361" s="76"/>
      <c r="DH361" s="76"/>
      <c r="DI361" s="76"/>
      <c r="DJ361" s="76"/>
      <c r="DK361" s="76"/>
      <c r="DL361" s="76"/>
      <c r="DM361" s="76"/>
      <c r="DN361" s="76"/>
      <c r="DO361" s="76"/>
      <c r="DP361" s="76"/>
      <c r="DQ361" s="76"/>
      <c r="DR361" s="76"/>
      <c r="DS361" s="76"/>
      <c r="DT361" s="76"/>
      <c r="DU361" s="76"/>
      <c r="DV361" s="76"/>
      <c r="DW361" s="76"/>
      <c r="DX361" s="76"/>
      <c r="DY361" s="76"/>
      <c r="DZ361" s="76"/>
      <c r="EA361" s="76"/>
      <c r="EB361" s="76"/>
      <c r="EC361" s="76"/>
      <c r="ED361" s="76"/>
      <c r="EE361" s="76"/>
      <c r="EF361" s="76"/>
      <c r="EG361" s="76"/>
      <c r="EH361" s="76"/>
      <c r="EI361" s="76"/>
      <c r="EJ361" s="76"/>
      <c r="EK361" s="76"/>
      <c r="EL361" s="76"/>
      <c r="EM361" s="76"/>
      <c r="EN361" s="76"/>
      <c r="EO361" s="76"/>
      <c r="EP361" s="76"/>
      <c r="EQ361" s="76"/>
      <c r="ER361" s="76"/>
      <c r="ES361" s="76"/>
      <c r="ET361" s="76"/>
      <c r="EU361" s="76"/>
      <c r="EV361" s="76"/>
      <c r="EW361" s="76"/>
      <c r="EX361" s="76"/>
      <c r="EY361" s="76"/>
      <c r="EZ361" s="76"/>
      <c r="FA361" s="76"/>
      <c r="FB361" s="76"/>
      <c r="FC361" s="76"/>
      <c r="FD361" s="76"/>
      <c r="FE361" s="76"/>
      <c r="FF361" s="76"/>
      <c r="FG361" s="76"/>
      <c r="FH361" s="76"/>
      <c r="FI361" s="76"/>
      <c r="FJ361" s="76"/>
      <c r="FK361" s="76"/>
      <c r="FL361" s="76"/>
      <c r="FM361" s="76"/>
      <c r="FN361" s="76"/>
      <c r="FO361" s="76"/>
      <c r="FP361" s="76"/>
      <c r="FQ361" s="76"/>
      <c r="FR361" s="76"/>
      <c r="FS361" s="76"/>
      <c r="FT361" s="76"/>
      <c r="FU361" s="76"/>
      <c r="FV361" s="76"/>
      <c r="FW361" s="76"/>
      <c r="FX361" s="76"/>
      <c r="FY361" s="76"/>
      <c r="FZ361" s="76"/>
      <c r="GA361" s="76"/>
      <c r="GB361" s="76"/>
      <c r="GC361" s="76"/>
      <c r="GD361" s="76"/>
      <c r="GE361" s="76"/>
      <c r="GF361" s="76"/>
      <c r="GG361" s="76"/>
      <c r="GH361" s="76"/>
      <c r="GI361" s="76"/>
      <c r="GJ361" s="76"/>
      <c r="GK361" s="76"/>
      <c r="GL361" s="76"/>
      <c r="GM361" s="76"/>
      <c r="GN361" s="76"/>
      <c r="GO361" s="76"/>
      <c r="GP361" s="76"/>
      <c r="GQ361" s="76"/>
      <c r="GR361" s="76"/>
      <c r="GS361" s="76"/>
      <c r="GT361" s="76"/>
      <c r="GU361" s="76"/>
      <c r="GV361" s="76"/>
      <c r="GW361" s="76"/>
      <c r="GX361" s="76"/>
      <c r="GY361" s="76"/>
      <c r="GZ361" s="76"/>
      <c r="HA361" s="76"/>
      <c r="HB361" s="76"/>
      <c r="HC361" s="76"/>
      <c r="HD361" s="76"/>
      <c r="HE361" s="76"/>
      <c r="HF361" s="76"/>
      <c r="HG361" s="76"/>
      <c r="HH361" s="76"/>
      <c r="HI361" s="76"/>
      <c r="HJ361" s="76"/>
      <c r="HK361" s="76"/>
      <c r="HL361" s="76"/>
      <c r="HM361" s="76"/>
      <c r="HN361" s="76"/>
      <c r="HO361" s="76"/>
      <c r="HP361" s="76"/>
      <c r="HQ361" s="76"/>
      <c r="HR361" s="76"/>
      <c r="HS361" s="76"/>
      <c r="HT361" s="76"/>
      <c r="HU361" s="76"/>
      <c r="HV361" s="76"/>
      <c r="HW361" s="76"/>
      <c r="HX361" s="76"/>
      <c r="HY361" s="76"/>
      <c r="HZ361" s="76"/>
      <c r="IA361" s="76"/>
      <c r="IB361" s="76"/>
      <c r="IC361" s="76"/>
      <c r="ID361" s="76"/>
      <c r="IE361" s="76"/>
      <c r="IF361" s="76"/>
      <c r="IG361" s="76"/>
      <c r="IH361" s="76"/>
      <c r="II361" s="76"/>
      <c r="IJ361" s="76"/>
      <c r="IK361" s="76"/>
      <c r="IL361" s="76"/>
      <c r="IM361" s="76"/>
      <c r="IN361" s="76"/>
      <c r="IO361" s="76"/>
      <c r="IP361" s="76"/>
      <c r="IQ361" s="76"/>
    </row>
    <row r="362" spans="1:251" s="77" customFormat="1" ht="26.1" customHeight="1" x14ac:dyDescent="0.25">
      <c r="A362" s="73"/>
      <c r="B362" s="48">
        <v>357</v>
      </c>
      <c r="C362" s="49" t="s">
        <v>277</v>
      </c>
      <c r="D362" s="49" t="s">
        <v>5</v>
      </c>
      <c r="E362" s="48">
        <v>20</v>
      </c>
      <c r="F362" s="74">
        <v>26.3</v>
      </c>
      <c r="G362" s="51">
        <f t="shared" si="5"/>
        <v>526</v>
      </c>
      <c r="H362" s="50">
        <v>11675</v>
      </c>
      <c r="I362" s="50"/>
      <c r="J362" s="50"/>
      <c r="K362" s="86"/>
      <c r="L362" s="86"/>
      <c r="M362" s="86"/>
      <c r="N362" s="86"/>
      <c r="O362" s="86"/>
      <c r="P362" s="75"/>
      <c r="Q362" s="75"/>
      <c r="R362" s="75"/>
      <c r="S362" s="75"/>
      <c r="T362" s="75"/>
      <c r="U362" s="75"/>
      <c r="V362" s="75"/>
      <c r="W362" s="75"/>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76"/>
      <c r="BT362" s="76"/>
      <c r="BU362" s="76"/>
      <c r="BV362" s="76"/>
      <c r="BW362" s="76"/>
      <c r="BX362" s="76"/>
      <c r="BY362" s="76"/>
      <c r="BZ362" s="76"/>
      <c r="CA362" s="76"/>
      <c r="CB362" s="76"/>
      <c r="CC362" s="76"/>
      <c r="CD362" s="76"/>
      <c r="CE362" s="76"/>
      <c r="CF362" s="76"/>
      <c r="CG362" s="76"/>
      <c r="CH362" s="76"/>
      <c r="CI362" s="76"/>
      <c r="CJ362" s="76"/>
      <c r="CK362" s="76"/>
      <c r="CL362" s="76"/>
      <c r="CM362" s="76"/>
      <c r="CN362" s="76"/>
      <c r="CO362" s="76"/>
      <c r="CP362" s="76"/>
      <c r="CQ362" s="76"/>
      <c r="CR362" s="76"/>
      <c r="CS362" s="76"/>
      <c r="CT362" s="76"/>
      <c r="CU362" s="76"/>
      <c r="CV362" s="76"/>
      <c r="CW362" s="76"/>
      <c r="CX362" s="76"/>
      <c r="CY362" s="76"/>
      <c r="CZ362" s="76"/>
      <c r="DA362" s="76"/>
      <c r="DB362" s="76"/>
      <c r="DC362" s="76"/>
      <c r="DD362" s="76"/>
      <c r="DE362" s="76"/>
      <c r="DF362" s="76"/>
      <c r="DG362" s="76"/>
      <c r="DH362" s="76"/>
      <c r="DI362" s="76"/>
      <c r="DJ362" s="76"/>
      <c r="DK362" s="76"/>
      <c r="DL362" s="76"/>
      <c r="DM362" s="76"/>
      <c r="DN362" s="76"/>
      <c r="DO362" s="76"/>
      <c r="DP362" s="76"/>
      <c r="DQ362" s="76"/>
      <c r="DR362" s="76"/>
      <c r="DS362" s="76"/>
      <c r="DT362" s="76"/>
      <c r="DU362" s="76"/>
      <c r="DV362" s="76"/>
      <c r="DW362" s="76"/>
      <c r="DX362" s="76"/>
      <c r="DY362" s="76"/>
      <c r="DZ362" s="76"/>
      <c r="EA362" s="76"/>
      <c r="EB362" s="76"/>
      <c r="EC362" s="76"/>
      <c r="ED362" s="76"/>
      <c r="EE362" s="76"/>
      <c r="EF362" s="76"/>
      <c r="EG362" s="76"/>
      <c r="EH362" s="76"/>
      <c r="EI362" s="76"/>
      <c r="EJ362" s="76"/>
      <c r="EK362" s="76"/>
      <c r="EL362" s="76"/>
      <c r="EM362" s="76"/>
      <c r="EN362" s="76"/>
      <c r="EO362" s="76"/>
      <c r="EP362" s="76"/>
      <c r="EQ362" s="76"/>
      <c r="ER362" s="76"/>
      <c r="ES362" s="76"/>
      <c r="ET362" s="76"/>
      <c r="EU362" s="76"/>
      <c r="EV362" s="76"/>
      <c r="EW362" s="76"/>
      <c r="EX362" s="76"/>
      <c r="EY362" s="76"/>
      <c r="EZ362" s="76"/>
      <c r="FA362" s="76"/>
      <c r="FB362" s="76"/>
      <c r="FC362" s="76"/>
      <c r="FD362" s="76"/>
      <c r="FE362" s="76"/>
      <c r="FF362" s="76"/>
      <c r="FG362" s="76"/>
      <c r="FH362" s="76"/>
      <c r="FI362" s="76"/>
      <c r="FJ362" s="76"/>
      <c r="FK362" s="76"/>
      <c r="FL362" s="76"/>
      <c r="FM362" s="76"/>
      <c r="FN362" s="76"/>
      <c r="FO362" s="76"/>
      <c r="FP362" s="76"/>
      <c r="FQ362" s="76"/>
      <c r="FR362" s="76"/>
      <c r="FS362" s="76"/>
      <c r="FT362" s="76"/>
      <c r="FU362" s="76"/>
      <c r="FV362" s="76"/>
      <c r="FW362" s="76"/>
      <c r="FX362" s="76"/>
      <c r="FY362" s="76"/>
      <c r="FZ362" s="76"/>
      <c r="GA362" s="76"/>
      <c r="GB362" s="76"/>
      <c r="GC362" s="76"/>
      <c r="GD362" s="76"/>
      <c r="GE362" s="76"/>
      <c r="GF362" s="76"/>
      <c r="GG362" s="76"/>
      <c r="GH362" s="76"/>
      <c r="GI362" s="76"/>
      <c r="GJ362" s="76"/>
      <c r="GK362" s="76"/>
      <c r="GL362" s="76"/>
      <c r="GM362" s="76"/>
      <c r="GN362" s="76"/>
      <c r="GO362" s="76"/>
      <c r="GP362" s="76"/>
      <c r="GQ362" s="76"/>
      <c r="GR362" s="76"/>
      <c r="GS362" s="76"/>
      <c r="GT362" s="76"/>
      <c r="GU362" s="76"/>
      <c r="GV362" s="76"/>
      <c r="GW362" s="76"/>
      <c r="GX362" s="76"/>
      <c r="GY362" s="76"/>
      <c r="GZ362" s="76"/>
      <c r="HA362" s="76"/>
      <c r="HB362" s="76"/>
      <c r="HC362" s="76"/>
      <c r="HD362" s="76"/>
      <c r="HE362" s="76"/>
      <c r="HF362" s="76"/>
      <c r="HG362" s="76"/>
      <c r="HH362" s="76"/>
      <c r="HI362" s="76"/>
      <c r="HJ362" s="76"/>
      <c r="HK362" s="76"/>
      <c r="HL362" s="76"/>
      <c r="HM362" s="76"/>
      <c r="HN362" s="76"/>
      <c r="HO362" s="76"/>
      <c r="HP362" s="76"/>
      <c r="HQ362" s="76"/>
      <c r="HR362" s="76"/>
      <c r="HS362" s="76"/>
      <c r="HT362" s="76"/>
      <c r="HU362" s="76"/>
      <c r="HV362" s="76"/>
      <c r="HW362" s="76"/>
      <c r="HX362" s="76"/>
      <c r="HY362" s="76"/>
      <c r="HZ362" s="76"/>
      <c r="IA362" s="76"/>
      <c r="IB362" s="76"/>
      <c r="IC362" s="76"/>
      <c r="ID362" s="76"/>
      <c r="IE362" s="76"/>
      <c r="IF362" s="76"/>
      <c r="IG362" s="76"/>
      <c r="IH362" s="76"/>
      <c r="II362" s="76"/>
      <c r="IJ362" s="76"/>
      <c r="IK362" s="76"/>
      <c r="IL362" s="76"/>
      <c r="IM362" s="76"/>
      <c r="IN362" s="76"/>
      <c r="IO362" s="76"/>
      <c r="IP362" s="76"/>
      <c r="IQ362" s="76"/>
    </row>
    <row r="363" spans="1:251" s="77" customFormat="1" ht="26.1" customHeight="1" x14ac:dyDescent="0.25">
      <c r="A363" s="73"/>
      <c r="B363" s="48">
        <v>358</v>
      </c>
      <c r="C363" s="49" t="s">
        <v>278</v>
      </c>
      <c r="D363" s="49" t="s">
        <v>5</v>
      </c>
      <c r="E363" s="48">
        <v>20</v>
      </c>
      <c r="F363" s="74">
        <v>35.18</v>
      </c>
      <c r="G363" s="51">
        <f t="shared" si="5"/>
        <v>703.6</v>
      </c>
      <c r="H363" s="50">
        <v>11676</v>
      </c>
      <c r="I363" s="50"/>
      <c r="J363" s="50"/>
      <c r="K363" s="86"/>
      <c r="L363" s="86"/>
      <c r="M363" s="86"/>
      <c r="N363" s="86"/>
      <c r="O363" s="86"/>
      <c r="P363" s="75"/>
      <c r="Q363" s="75"/>
      <c r="R363" s="75"/>
      <c r="S363" s="75"/>
      <c r="T363" s="75"/>
      <c r="U363" s="75"/>
      <c r="V363" s="75"/>
      <c r="W363" s="75"/>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76"/>
      <c r="BT363" s="76"/>
      <c r="BU363" s="76"/>
      <c r="BV363" s="76"/>
      <c r="BW363" s="76"/>
      <c r="BX363" s="76"/>
      <c r="BY363" s="76"/>
      <c r="BZ363" s="76"/>
      <c r="CA363" s="76"/>
      <c r="CB363" s="76"/>
      <c r="CC363" s="76"/>
      <c r="CD363" s="76"/>
      <c r="CE363" s="76"/>
      <c r="CF363" s="76"/>
      <c r="CG363" s="76"/>
      <c r="CH363" s="76"/>
      <c r="CI363" s="76"/>
      <c r="CJ363" s="76"/>
      <c r="CK363" s="76"/>
      <c r="CL363" s="76"/>
      <c r="CM363" s="76"/>
      <c r="CN363" s="76"/>
      <c r="CO363" s="76"/>
      <c r="CP363" s="76"/>
      <c r="CQ363" s="76"/>
      <c r="CR363" s="76"/>
      <c r="CS363" s="76"/>
      <c r="CT363" s="76"/>
      <c r="CU363" s="76"/>
      <c r="CV363" s="76"/>
      <c r="CW363" s="76"/>
      <c r="CX363" s="76"/>
      <c r="CY363" s="76"/>
      <c r="CZ363" s="76"/>
      <c r="DA363" s="76"/>
      <c r="DB363" s="76"/>
      <c r="DC363" s="76"/>
      <c r="DD363" s="76"/>
      <c r="DE363" s="76"/>
      <c r="DF363" s="76"/>
      <c r="DG363" s="76"/>
      <c r="DH363" s="76"/>
      <c r="DI363" s="76"/>
      <c r="DJ363" s="76"/>
      <c r="DK363" s="76"/>
      <c r="DL363" s="76"/>
      <c r="DM363" s="76"/>
      <c r="DN363" s="76"/>
      <c r="DO363" s="76"/>
      <c r="DP363" s="76"/>
      <c r="DQ363" s="76"/>
      <c r="DR363" s="76"/>
      <c r="DS363" s="76"/>
      <c r="DT363" s="76"/>
      <c r="DU363" s="76"/>
      <c r="DV363" s="76"/>
      <c r="DW363" s="76"/>
      <c r="DX363" s="76"/>
      <c r="DY363" s="76"/>
      <c r="DZ363" s="76"/>
      <c r="EA363" s="76"/>
      <c r="EB363" s="76"/>
      <c r="EC363" s="76"/>
      <c r="ED363" s="76"/>
      <c r="EE363" s="76"/>
      <c r="EF363" s="76"/>
      <c r="EG363" s="76"/>
      <c r="EH363" s="76"/>
      <c r="EI363" s="76"/>
      <c r="EJ363" s="76"/>
      <c r="EK363" s="76"/>
      <c r="EL363" s="76"/>
      <c r="EM363" s="76"/>
      <c r="EN363" s="76"/>
      <c r="EO363" s="76"/>
      <c r="EP363" s="76"/>
      <c r="EQ363" s="76"/>
      <c r="ER363" s="76"/>
      <c r="ES363" s="76"/>
      <c r="ET363" s="76"/>
      <c r="EU363" s="76"/>
      <c r="EV363" s="76"/>
      <c r="EW363" s="76"/>
      <c r="EX363" s="76"/>
      <c r="EY363" s="76"/>
      <c r="EZ363" s="76"/>
      <c r="FA363" s="76"/>
      <c r="FB363" s="76"/>
      <c r="FC363" s="76"/>
      <c r="FD363" s="76"/>
      <c r="FE363" s="76"/>
      <c r="FF363" s="76"/>
      <c r="FG363" s="76"/>
      <c r="FH363" s="76"/>
      <c r="FI363" s="76"/>
      <c r="FJ363" s="76"/>
      <c r="FK363" s="76"/>
      <c r="FL363" s="76"/>
      <c r="FM363" s="76"/>
      <c r="FN363" s="76"/>
      <c r="FO363" s="76"/>
      <c r="FP363" s="76"/>
      <c r="FQ363" s="76"/>
      <c r="FR363" s="76"/>
      <c r="FS363" s="76"/>
      <c r="FT363" s="76"/>
      <c r="FU363" s="76"/>
      <c r="FV363" s="76"/>
      <c r="FW363" s="76"/>
      <c r="FX363" s="76"/>
      <c r="FY363" s="76"/>
      <c r="FZ363" s="76"/>
      <c r="GA363" s="76"/>
      <c r="GB363" s="76"/>
      <c r="GC363" s="76"/>
      <c r="GD363" s="76"/>
      <c r="GE363" s="76"/>
      <c r="GF363" s="76"/>
      <c r="GG363" s="76"/>
      <c r="GH363" s="76"/>
      <c r="GI363" s="76"/>
      <c r="GJ363" s="76"/>
      <c r="GK363" s="76"/>
      <c r="GL363" s="76"/>
      <c r="GM363" s="76"/>
      <c r="GN363" s="76"/>
      <c r="GO363" s="76"/>
      <c r="GP363" s="76"/>
      <c r="GQ363" s="76"/>
      <c r="GR363" s="76"/>
      <c r="GS363" s="76"/>
      <c r="GT363" s="76"/>
      <c r="GU363" s="76"/>
      <c r="GV363" s="76"/>
      <c r="GW363" s="76"/>
      <c r="GX363" s="76"/>
      <c r="GY363" s="76"/>
      <c r="GZ363" s="76"/>
      <c r="HA363" s="76"/>
      <c r="HB363" s="76"/>
      <c r="HC363" s="76"/>
      <c r="HD363" s="76"/>
      <c r="HE363" s="76"/>
      <c r="HF363" s="76"/>
      <c r="HG363" s="76"/>
      <c r="HH363" s="76"/>
      <c r="HI363" s="76"/>
      <c r="HJ363" s="76"/>
      <c r="HK363" s="76"/>
      <c r="HL363" s="76"/>
      <c r="HM363" s="76"/>
      <c r="HN363" s="76"/>
      <c r="HO363" s="76"/>
      <c r="HP363" s="76"/>
      <c r="HQ363" s="76"/>
      <c r="HR363" s="76"/>
      <c r="HS363" s="76"/>
      <c r="HT363" s="76"/>
      <c r="HU363" s="76"/>
      <c r="HV363" s="76"/>
      <c r="HW363" s="76"/>
      <c r="HX363" s="76"/>
      <c r="HY363" s="76"/>
      <c r="HZ363" s="76"/>
      <c r="IA363" s="76"/>
      <c r="IB363" s="76"/>
      <c r="IC363" s="76"/>
      <c r="ID363" s="76"/>
      <c r="IE363" s="76"/>
      <c r="IF363" s="76"/>
      <c r="IG363" s="76"/>
      <c r="IH363" s="76"/>
      <c r="II363" s="76"/>
      <c r="IJ363" s="76"/>
      <c r="IK363" s="76"/>
      <c r="IL363" s="76"/>
      <c r="IM363" s="76"/>
      <c r="IN363" s="76"/>
      <c r="IO363" s="76"/>
      <c r="IP363" s="76"/>
      <c r="IQ363" s="76"/>
    </row>
    <row r="364" spans="1:251" s="77" customFormat="1" ht="26.1" customHeight="1" x14ac:dyDescent="0.25">
      <c r="A364" s="73"/>
      <c r="B364" s="48">
        <v>359</v>
      </c>
      <c r="C364" s="49" t="s">
        <v>279</v>
      </c>
      <c r="D364" s="49" t="s">
        <v>5</v>
      </c>
      <c r="E364" s="48">
        <v>20</v>
      </c>
      <c r="F364" s="74">
        <v>36.33</v>
      </c>
      <c r="G364" s="51">
        <f t="shared" si="5"/>
        <v>726.59999999999991</v>
      </c>
      <c r="H364" s="50">
        <v>11677</v>
      </c>
      <c r="I364" s="50"/>
      <c r="J364" s="50"/>
      <c r="K364" s="86"/>
      <c r="L364" s="86"/>
      <c r="M364" s="86"/>
      <c r="N364" s="86"/>
      <c r="O364" s="86"/>
      <c r="P364" s="75"/>
      <c r="Q364" s="75"/>
      <c r="R364" s="75"/>
      <c r="S364" s="75"/>
      <c r="T364" s="75"/>
      <c r="U364" s="75"/>
      <c r="V364" s="75"/>
      <c r="W364" s="75"/>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c r="AX364" s="76"/>
      <c r="AY364" s="76"/>
      <c r="AZ364" s="76"/>
      <c r="BA364" s="76"/>
      <c r="BB364" s="76"/>
      <c r="BC364" s="76"/>
      <c r="BD364" s="76"/>
      <c r="BE364" s="76"/>
      <c r="BF364" s="76"/>
      <c r="BG364" s="76"/>
      <c r="BH364" s="76"/>
      <c r="BI364" s="76"/>
      <c r="BJ364" s="76"/>
      <c r="BK364" s="76"/>
      <c r="BL364" s="76"/>
      <c r="BM364" s="76"/>
      <c r="BN364" s="76"/>
      <c r="BO364" s="76"/>
      <c r="BP364" s="76"/>
      <c r="BQ364" s="76"/>
      <c r="BR364" s="76"/>
      <c r="BS364" s="76"/>
      <c r="BT364" s="76"/>
      <c r="BU364" s="76"/>
      <c r="BV364" s="76"/>
      <c r="BW364" s="76"/>
      <c r="BX364" s="76"/>
      <c r="BY364" s="76"/>
      <c r="BZ364" s="76"/>
      <c r="CA364" s="76"/>
      <c r="CB364" s="76"/>
      <c r="CC364" s="76"/>
      <c r="CD364" s="76"/>
      <c r="CE364" s="76"/>
      <c r="CF364" s="76"/>
      <c r="CG364" s="76"/>
      <c r="CH364" s="76"/>
      <c r="CI364" s="76"/>
      <c r="CJ364" s="76"/>
      <c r="CK364" s="76"/>
      <c r="CL364" s="76"/>
      <c r="CM364" s="76"/>
      <c r="CN364" s="76"/>
      <c r="CO364" s="76"/>
      <c r="CP364" s="76"/>
      <c r="CQ364" s="76"/>
      <c r="CR364" s="76"/>
      <c r="CS364" s="76"/>
      <c r="CT364" s="76"/>
      <c r="CU364" s="76"/>
      <c r="CV364" s="76"/>
      <c r="CW364" s="76"/>
      <c r="CX364" s="76"/>
      <c r="CY364" s="76"/>
      <c r="CZ364" s="76"/>
      <c r="DA364" s="76"/>
      <c r="DB364" s="76"/>
      <c r="DC364" s="76"/>
      <c r="DD364" s="76"/>
      <c r="DE364" s="76"/>
      <c r="DF364" s="76"/>
      <c r="DG364" s="76"/>
      <c r="DH364" s="76"/>
      <c r="DI364" s="76"/>
      <c r="DJ364" s="76"/>
      <c r="DK364" s="76"/>
      <c r="DL364" s="76"/>
      <c r="DM364" s="76"/>
      <c r="DN364" s="76"/>
      <c r="DO364" s="76"/>
      <c r="DP364" s="76"/>
      <c r="DQ364" s="76"/>
      <c r="DR364" s="76"/>
      <c r="DS364" s="76"/>
      <c r="DT364" s="76"/>
      <c r="DU364" s="76"/>
      <c r="DV364" s="76"/>
      <c r="DW364" s="76"/>
      <c r="DX364" s="76"/>
      <c r="DY364" s="76"/>
      <c r="DZ364" s="76"/>
      <c r="EA364" s="76"/>
      <c r="EB364" s="76"/>
      <c r="EC364" s="76"/>
      <c r="ED364" s="76"/>
      <c r="EE364" s="76"/>
      <c r="EF364" s="76"/>
      <c r="EG364" s="76"/>
      <c r="EH364" s="76"/>
      <c r="EI364" s="76"/>
      <c r="EJ364" s="76"/>
      <c r="EK364" s="76"/>
      <c r="EL364" s="76"/>
      <c r="EM364" s="76"/>
      <c r="EN364" s="76"/>
      <c r="EO364" s="76"/>
      <c r="EP364" s="76"/>
      <c r="EQ364" s="76"/>
      <c r="ER364" s="76"/>
      <c r="ES364" s="76"/>
      <c r="ET364" s="76"/>
      <c r="EU364" s="76"/>
      <c r="EV364" s="76"/>
      <c r="EW364" s="76"/>
      <c r="EX364" s="76"/>
      <c r="EY364" s="76"/>
      <c r="EZ364" s="76"/>
      <c r="FA364" s="76"/>
      <c r="FB364" s="76"/>
      <c r="FC364" s="76"/>
      <c r="FD364" s="76"/>
      <c r="FE364" s="76"/>
      <c r="FF364" s="76"/>
      <c r="FG364" s="76"/>
      <c r="FH364" s="76"/>
      <c r="FI364" s="76"/>
      <c r="FJ364" s="76"/>
      <c r="FK364" s="76"/>
      <c r="FL364" s="76"/>
      <c r="FM364" s="76"/>
      <c r="FN364" s="76"/>
      <c r="FO364" s="76"/>
      <c r="FP364" s="76"/>
      <c r="FQ364" s="76"/>
      <c r="FR364" s="76"/>
      <c r="FS364" s="76"/>
      <c r="FT364" s="76"/>
      <c r="FU364" s="76"/>
      <c r="FV364" s="76"/>
      <c r="FW364" s="76"/>
      <c r="FX364" s="76"/>
      <c r="FY364" s="76"/>
      <c r="FZ364" s="76"/>
      <c r="GA364" s="76"/>
      <c r="GB364" s="76"/>
      <c r="GC364" s="76"/>
      <c r="GD364" s="76"/>
      <c r="GE364" s="76"/>
      <c r="GF364" s="76"/>
      <c r="GG364" s="76"/>
      <c r="GH364" s="76"/>
      <c r="GI364" s="76"/>
      <c r="GJ364" s="76"/>
      <c r="GK364" s="76"/>
      <c r="GL364" s="76"/>
      <c r="GM364" s="76"/>
      <c r="GN364" s="76"/>
      <c r="GO364" s="76"/>
      <c r="GP364" s="76"/>
      <c r="GQ364" s="76"/>
      <c r="GR364" s="76"/>
      <c r="GS364" s="76"/>
      <c r="GT364" s="76"/>
      <c r="GU364" s="76"/>
      <c r="GV364" s="76"/>
      <c r="GW364" s="76"/>
      <c r="GX364" s="76"/>
      <c r="GY364" s="76"/>
      <c r="GZ364" s="76"/>
      <c r="HA364" s="76"/>
      <c r="HB364" s="76"/>
      <c r="HC364" s="76"/>
      <c r="HD364" s="76"/>
      <c r="HE364" s="76"/>
      <c r="HF364" s="76"/>
      <c r="HG364" s="76"/>
      <c r="HH364" s="76"/>
      <c r="HI364" s="76"/>
      <c r="HJ364" s="76"/>
      <c r="HK364" s="76"/>
      <c r="HL364" s="76"/>
      <c r="HM364" s="76"/>
      <c r="HN364" s="76"/>
      <c r="HO364" s="76"/>
      <c r="HP364" s="76"/>
      <c r="HQ364" s="76"/>
      <c r="HR364" s="76"/>
      <c r="HS364" s="76"/>
      <c r="HT364" s="76"/>
      <c r="HU364" s="76"/>
      <c r="HV364" s="76"/>
      <c r="HW364" s="76"/>
      <c r="HX364" s="76"/>
      <c r="HY364" s="76"/>
      <c r="HZ364" s="76"/>
      <c r="IA364" s="76"/>
      <c r="IB364" s="76"/>
      <c r="IC364" s="76"/>
      <c r="ID364" s="76"/>
      <c r="IE364" s="76"/>
      <c r="IF364" s="76"/>
      <c r="IG364" s="76"/>
      <c r="IH364" s="76"/>
      <c r="II364" s="76"/>
      <c r="IJ364" s="76"/>
      <c r="IK364" s="76"/>
      <c r="IL364" s="76"/>
      <c r="IM364" s="76"/>
      <c r="IN364" s="76"/>
      <c r="IO364" s="76"/>
      <c r="IP364" s="76"/>
      <c r="IQ364" s="76"/>
    </row>
    <row r="365" spans="1:251" s="77" customFormat="1" ht="26.1" customHeight="1" x14ac:dyDescent="0.25">
      <c r="A365" s="73"/>
      <c r="B365" s="48">
        <v>360</v>
      </c>
      <c r="C365" s="49" t="s">
        <v>280</v>
      </c>
      <c r="D365" s="49" t="s">
        <v>5</v>
      </c>
      <c r="E365" s="48">
        <v>20</v>
      </c>
      <c r="F365" s="74">
        <v>66.540000000000006</v>
      </c>
      <c r="G365" s="51">
        <f t="shared" si="5"/>
        <v>1330.8000000000002</v>
      </c>
      <c r="H365" s="50">
        <v>11678</v>
      </c>
      <c r="I365" s="50"/>
      <c r="J365" s="50"/>
      <c r="K365" s="86"/>
      <c r="L365" s="86"/>
      <c r="M365" s="86"/>
      <c r="N365" s="86"/>
      <c r="O365" s="86"/>
      <c r="P365" s="75"/>
      <c r="Q365" s="75"/>
      <c r="R365" s="75"/>
      <c r="S365" s="75"/>
      <c r="T365" s="75"/>
      <c r="U365" s="75"/>
      <c r="V365" s="75"/>
      <c r="W365" s="75"/>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c r="AX365" s="76"/>
      <c r="AY365" s="76"/>
      <c r="AZ365" s="76"/>
      <c r="BA365" s="76"/>
      <c r="BB365" s="76"/>
      <c r="BC365" s="76"/>
      <c r="BD365" s="76"/>
      <c r="BE365" s="76"/>
      <c r="BF365" s="76"/>
      <c r="BG365" s="76"/>
      <c r="BH365" s="76"/>
      <c r="BI365" s="76"/>
      <c r="BJ365" s="76"/>
      <c r="BK365" s="76"/>
      <c r="BL365" s="76"/>
      <c r="BM365" s="76"/>
      <c r="BN365" s="76"/>
      <c r="BO365" s="76"/>
      <c r="BP365" s="76"/>
      <c r="BQ365" s="76"/>
      <c r="BR365" s="76"/>
      <c r="BS365" s="76"/>
      <c r="BT365" s="76"/>
      <c r="BU365" s="76"/>
      <c r="BV365" s="76"/>
      <c r="BW365" s="76"/>
      <c r="BX365" s="76"/>
      <c r="BY365" s="76"/>
      <c r="BZ365" s="76"/>
      <c r="CA365" s="76"/>
      <c r="CB365" s="76"/>
      <c r="CC365" s="76"/>
      <c r="CD365" s="76"/>
      <c r="CE365" s="76"/>
      <c r="CF365" s="76"/>
      <c r="CG365" s="76"/>
      <c r="CH365" s="76"/>
      <c r="CI365" s="76"/>
      <c r="CJ365" s="76"/>
      <c r="CK365" s="76"/>
      <c r="CL365" s="76"/>
      <c r="CM365" s="76"/>
      <c r="CN365" s="76"/>
      <c r="CO365" s="76"/>
      <c r="CP365" s="76"/>
      <c r="CQ365" s="76"/>
      <c r="CR365" s="76"/>
      <c r="CS365" s="76"/>
      <c r="CT365" s="76"/>
      <c r="CU365" s="76"/>
      <c r="CV365" s="76"/>
      <c r="CW365" s="76"/>
      <c r="CX365" s="76"/>
      <c r="CY365" s="76"/>
      <c r="CZ365" s="76"/>
      <c r="DA365" s="76"/>
      <c r="DB365" s="76"/>
      <c r="DC365" s="76"/>
      <c r="DD365" s="76"/>
      <c r="DE365" s="76"/>
      <c r="DF365" s="76"/>
      <c r="DG365" s="76"/>
      <c r="DH365" s="76"/>
      <c r="DI365" s="76"/>
      <c r="DJ365" s="76"/>
      <c r="DK365" s="76"/>
      <c r="DL365" s="76"/>
      <c r="DM365" s="76"/>
      <c r="DN365" s="76"/>
      <c r="DO365" s="76"/>
      <c r="DP365" s="76"/>
      <c r="DQ365" s="76"/>
      <c r="DR365" s="76"/>
      <c r="DS365" s="76"/>
      <c r="DT365" s="76"/>
      <c r="DU365" s="76"/>
      <c r="DV365" s="76"/>
      <c r="DW365" s="76"/>
      <c r="DX365" s="76"/>
      <c r="DY365" s="76"/>
      <c r="DZ365" s="76"/>
      <c r="EA365" s="76"/>
      <c r="EB365" s="76"/>
      <c r="EC365" s="76"/>
      <c r="ED365" s="76"/>
      <c r="EE365" s="76"/>
      <c r="EF365" s="76"/>
      <c r="EG365" s="76"/>
      <c r="EH365" s="76"/>
      <c r="EI365" s="76"/>
      <c r="EJ365" s="76"/>
      <c r="EK365" s="76"/>
      <c r="EL365" s="76"/>
      <c r="EM365" s="76"/>
      <c r="EN365" s="76"/>
      <c r="EO365" s="76"/>
      <c r="EP365" s="76"/>
      <c r="EQ365" s="76"/>
      <c r="ER365" s="76"/>
      <c r="ES365" s="76"/>
      <c r="ET365" s="76"/>
      <c r="EU365" s="76"/>
      <c r="EV365" s="76"/>
      <c r="EW365" s="76"/>
      <c r="EX365" s="76"/>
      <c r="EY365" s="76"/>
      <c r="EZ365" s="76"/>
      <c r="FA365" s="76"/>
      <c r="FB365" s="76"/>
      <c r="FC365" s="76"/>
      <c r="FD365" s="76"/>
      <c r="FE365" s="76"/>
      <c r="FF365" s="76"/>
      <c r="FG365" s="76"/>
      <c r="FH365" s="76"/>
      <c r="FI365" s="76"/>
      <c r="FJ365" s="76"/>
      <c r="FK365" s="76"/>
      <c r="FL365" s="76"/>
      <c r="FM365" s="76"/>
      <c r="FN365" s="76"/>
      <c r="FO365" s="76"/>
      <c r="FP365" s="76"/>
      <c r="FQ365" s="76"/>
      <c r="FR365" s="76"/>
      <c r="FS365" s="76"/>
      <c r="FT365" s="76"/>
      <c r="FU365" s="76"/>
      <c r="FV365" s="76"/>
      <c r="FW365" s="76"/>
      <c r="FX365" s="76"/>
      <c r="FY365" s="76"/>
      <c r="FZ365" s="76"/>
      <c r="GA365" s="76"/>
      <c r="GB365" s="76"/>
      <c r="GC365" s="76"/>
      <c r="GD365" s="76"/>
      <c r="GE365" s="76"/>
      <c r="GF365" s="76"/>
      <c r="GG365" s="76"/>
      <c r="GH365" s="76"/>
      <c r="GI365" s="76"/>
      <c r="GJ365" s="76"/>
      <c r="GK365" s="76"/>
      <c r="GL365" s="76"/>
      <c r="GM365" s="76"/>
      <c r="GN365" s="76"/>
      <c r="GO365" s="76"/>
      <c r="GP365" s="76"/>
      <c r="GQ365" s="76"/>
      <c r="GR365" s="76"/>
      <c r="GS365" s="76"/>
      <c r="GT365" s="76"/>
      <c r="GU365" s="76"/>
      <c r="GV365" s="76"/>
      <c r="GW365" s="76"/>
      <c r="GX365" s="76"/>
      <c r="GY365" s="76"/>
      <c r="GZ365" s="76"/>
      <c r="HA365" s="76"/>
      <c r="HB365" s="76"/>
      <c r="HC365" s="76"/>
      <c r="HD365" s="76"/>
      <c r="HE365" s="76"/>
      <c r="HF365" s="76"/>
      <c r="HG365" s="76"/>
      <c r="HH365" s="76"/>
      <c r="HI365" s="76"/>
      <c r="HJ365" s="76"/>
      <c r="HK365" s="76"/>
      <c r="HL365" s="76"/>
      <c r="HM365" s="76"/>
      <c r="HN365" s="76"/>
      <c r="HO365" s="76"/>
      <c r="HP365" s="76"/>
      <c r="HQ365" s="76"/>
      <c r="HR365" s="76"/>
      <c r="HS365" s="76"/>
      <c r="HT365" s="76"/>
      <c r="HU365" s="76"/>
      <c r="HV365" s="76"/>
      <c r="HW365" s="76"/>
      <c r="HX365" s="76"/>
      <c r="HY365" s="76"/>
      <c r="HZ365" s="76"/>
      <c r="IA365" s="76"/>
      <c r="IB365" s="76"/>
      <c r="IC365" s="76"/>
      <c r="ID365" s="76"/>
      <c r="IE365" s="76"/>
      <c r="IF365" s="76"/>
      <c r="IG365" s="76"/>
      <c r="IH365" s="76"/>
      <c r="II365" s="76"/>
      <c r="IJ365" s="76"/>
      <c r="IK365" s="76"/>
      <c r="IL365" s="76"/>
      <c r="IM365" s="76"/>
      <c r="IN365" s="76"/>
      <c r="IO365" s="76"/>
      <c r="IP365" s="76"/>
      <c r="IQ365" s="76"/>
    </row>
    <row r="366" spans="1:251" s="77" customFormat="1" ht="26.1" customHeight="1" x14ac:dyDescent="0.25">
      <c r="A366" s="73"/>
      <c r="B366" s="48">
        <v>361</v>
      </c>
      <c r="C366" s="49" t="s">
        <v>281</v>
      </c>
      <c r="D366" s="49" t="s">
        <v>5</v>
      </c>
      <c r="E366" s="48">
        <v>20</v>
      </c>
      <c r="F366" s="74">
        <v>4.22</v>
      </c>
      <c r="G366" s="51">
        <f t="shared" si="5"/>
        <v>84.399999999999991</v>
      </c>
      <c r="H366" s="50">
        <v>6038</v>
      </c>
      <c r="I366" s="50"/>
      <c r="J366" s="50"/>
      <c r="K366" s="86"/>
      <c r="L366" s="86"/>
      <c r="M366" s="86"/>
      <c r="N366" s="86"/>
      <c r="O366" s="86"/>
      <c r="P366" s="75"/>
      <c r="Q366" s="75"/>
      <c r="R366" s="75"/>
      <c r="S366" s="75"/>
      <c r="T366" s="75"/>
      <c r="U366" s="75"/>
      <c r="V366" s="75"/>
      <c r="W366" s="75"/>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c r="AX366" s="76"/>
      <c r="AY366" s="76"/>
      <c r="AZ366" s="76"/>
      <c r="BA366" s="76"/>
      <c r="BB366" s="76"/>
      <c r="BC366" s="76"/>
      <c r="BD366" s="76"/>
      <c r="BE366" s="76"/>
      <c r="BF366" s="76"/>
      <c r="BG366" s="76"/>
      <c r="BH366" s="76"/>
      <c r="BI366" s="76"/>
      <c r="BJ366" s="76"/>
      <c r="BK366" s="76"/>
      <c r="BL366" s="76"/>
      <c r="BM366" s="76"/>
      <c r="BN366" s="76"/>
      <c r="BO366" s="76"/>
      <c r="BP366" s="76"/>
      <c r="BQ366" s="76"/>
      <c r="BR366" s="76"/>
      <c r="BS366" s="76"/>
      <c r="BT366" s="76"/>
      <c r="BU366" s="76"/>
      <c r="BV366" s="76"/>
      <c r="BW366" s="76"/>
      <c r="BX366" s="76"/>
      <c r="BY366" s="76"/>
      <c r="BZ366" s="76"/>
      <c r="CA366" s="76"/>
      <c r="CB366" s="76"/>
      <c r="CC366" s="76"/>
      <c r="CD366" s="76"/>
      <c r="CE366" s="76"/>
      <c r="CF366" s="76"/>
      <c r="CG366" s="76"/>
      <c r="CH366" s="76"/>
      <c r="CI366" s="76"/>
      <c r="CJ366" s="76"/>
      <c r="CK366" s="76"/>
      <c r="CL366" s="76"/>
      <c r="CM366" s="76"/>
      <c r="CN366" s="76"/>
      <c r="CO366" s="76"/>
      <c r="CP366" s="76"/>
      <c r="CQ366" s="76"/>
      <c r="CR366" s="76"/>
      <c r="CS366" s="76"/>
      <c r="CT366" s="76"/>
      <c r="CU366" s="76"/>
      <c r="CV366" s="76"/>
      <c r="CW366" s="76"/>
      <c r="CX366" s="76"/>
      <c r="CY366" s="76"/>
      <c r="CZ366" s="76"/>
      <c r="DA366" s="76"/>
      <c r="DB366" s="76"/>
      <c r="DC366" s="76"/>
      <c r="DD366" s="76"/>
      <c r="DE366" s="76"/>
      <c r="DF366" s="76"/>
      <c r="DG366" s="76"/>
      <c r="DH366" s="76"/>
      <c r="DI366" s="76"/>
      <c r="DJ366" s="76"/>
      <c r="DK366" s="76"/>
      <c r="DL366" s="76"/>
      <c r="DM366" s="76"/>
      <c r="DN366" s="76"/>
      <c r="DO366" s="76"/>
      <c r="DP366" s="76"/>
      <c r="DQ366" s="76"/>
      <c r="DR366" s="76"/>
      <c r="DS366" s="76"/>
      <c r="DT366" s="76"/>
      <c r="DU366" s="76"/>
      <c r="DV366" s="76"/>
      <c r="DW366" s="76"/>
      <c r="DX366" s="76"/>
      <c r="DY366" s="76"/>
      <c r="DZ366" s="76"/>
      <c r="EA366" s="76"/>
      <c r="EB366" s="76"/>
      <c r="EC366" s="76"/>
      <c r="ED366" s="76"/>
      <c r="EE366" s="76"/>
      <c r="EF366" s="76"/>
      <c r="EG366" s="76"/>
      <c r="EH366" s="76"/>
      <c r="EI366" s="76"/>
      <c r="EJ366" s="76"/>
      <c r="EK366" s="76"/>
      <c r="EL366" s="76"/>
      <c r="EM366" s="76"/>
      <c r="EN366" s="76"/>
      <c r="EO366" s="76"/>
      <c r="EP366" s="76"/>
      <c r="EQ366" s="76"/>
      <c r="ER366" s="76"/>
      <c r="ES366" s="76"/>
      <c r="ET366" s="76"/>
      <c r="EU366" s="76"/>
      <c r="EV366" s="76"/>
      <c r="EW366" s="76"/>
      <c r="EX366" s="76"/>
      <c r="EY366" s="76"/>
      <c r="EZ366" s="76"/>
      <c r="FA366" s="76"/>
      <c r="FB366" s="76"/>
      <c r="FC366" s="76"/>
      <c r="FD366" s="76"/>
      <c r="FE366" s="76"/>
      <c r="FF366" s="76"/>
      <c r="FG366" s="76"/>
      <c r="FH366" s="76"/>
      <c r="FI366" s="76"/>
      <c r="FJ366" s="76"/>
      <c r="FK366" s="76"/>
      <c r="FL366" s="76"/>
      <c r="FM366" s="76"/>
      <c r="FN366" s="76"/>
      <c r="FO366" s="76"/>
      <c r="FP366" s="76"/>
      <c r="FQ366" s="76"/>
      <c r="FR366" s="76"/>
      <c r="FS366" s="76"/>
      <c r="FT366" s="76"/>
      <c r="FU366" s="76"/>
      <c r="FV366" s="76"/>
      <c r="FW366" s="76"/>
      <c r="FX366" s="76"/>
      <c r="FY366" s="76"/>
      <c r="FZ366" s="76"/>
      <c r="GA366" s="76"/>
      <c r="GB366" s="76"/>
      <c r="GC366" s="76"/>
      <c r="GD366" s="76"/>
      <c r="GE366" s="76"/>
      <c r="GF366" s="76"/>
      <c r="GG366" s="76"/>
      <c r="GH366" s="76"/>
      <c r="GI366" s="76"/>
      <c r="GJ366" s="76"/>
      <c r="GK366" s="76"/>
      <c r="GL366" s="76"/>
      <c r="GM366" s="76"/>
      <c r="GN366" s="76"/>
      <c r="GO366" s="76"/>
      <c r="GP366" s="76"/>
      <c r="GQ366" s="76"/>
      <c r="GR366" s="76"/>
      <c r="GS366" s="76"/>
      <c r="GT366" s="76"/>
      <c r="GU366" s="76"/>
      <c r="GV366" s="76"/>
      <c r="GW366" s="76"/>
      <c r="GX366" s="76"/>
      <c r="GY366" s="76"/>
      <c r="GZ366" s="76"/>
      <c r="HA366" s="76"/>
      <c r="HB366" s="76"/>
      <c r="HC366" s="76"/>
      <c r="HD366" s="76"/>
      <c r="HE366" s="76"/>
      <c r="HF366" s="76"/>
      <c r="HG366" s="76"/>
      <c r="HH366" s="76"/>
      <c r="HI366" s="76"/>
      <c r="HJ366" s="76"/>
      <c r="HK366" s="76"/>
      <c r="HL366" s="76"/>
      <c r="HM366" s="76"/>
      <c r="HN366" s="76"/>
      <c r="HO366" s="76"/>
      <c r="HP366" s="76"/>
      <c r="HQ366" s="76"/>
      <c r="HR366" s="76"/>
      <c r="HS366" s="76"/>
      <c r="HT366" s="76"/>
      <c r="HU366" s="76"/>
      <c r="HV366" s="76"/>
      <c r="HW366" s="76"/>
      <c r="HX366" s="76"/>
      <c r="HY366" s="76"/>
      <c r="HZ366" s="76"/>
      <c r="IA366" s="76"/>
      <c r="IB366" s="76"/>
      <c r="IC366" s="76"/>
      <c r="ID366" s="76"/>
      <c r="IE366" s="76"/>
      <c r="IF366" s="76"/>
      <c r="IG366" s="76"/>
      <c r="IH366" s="76"/>
      <c r="II366" s="76"/>
      <c r="IJ366" s="76"/>
      <c r="IK366" s="76"/>
      <c r="IL366" s="76"/>
      <c r="IM366" s="76"/>
      <c r="IN366" s="76"/>
      <c r="IO366" s="76"/>
      <c r="IP366" s="76"/>
      <c r="IQ366" s="76"/>
    </row>
    <row r="367" spans="1:251" s="77" customFormat="1" ht="26.1" customHeight="1" x14ac:dyDescent="0.25">
      <c r="A367" s="73"/>
      <c r="B367" s="48">
        <v>362</v>
      </c>
      <c r="C367" s="49" t="s">
        <v>282</v>
      </c>
      <c r="D367" s="49" t="s">
        <v>5</v>
      </c>
      <c r="E367" s="48">
        <v>20</v>
      </c>
      <c r="F367" s="74">
        <v>12.03</v>
      </c>
      <c r="G367" s="51">
        <f t="shared" si="5"/>
        <v>240.6</v>
      </c>
      <c r="H367" s="50">
        <v>11718</v>
      </c>
      <c r="I367" s="50"/>
      <c r="J367" s="50"/>
      <c r="K367" s="86"/>
      <c r="L367" s="86"/>
      <c r="M367" s="86"/>
      <c r="N367" s="86"/>
      <c r="O367" s="86"/>
      <c r="P367" s="75"/>
      <c r="Q367" s="75"/>
      <c r="R367" s="75"/>
      <c r="S367" s="75"/>
      <c r="T367" s="75"/>
      <c r="U367" s="75"/>
      <c r="V367" s="75"/>
      <c r="W367" s="75"/>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c r="AX367" s="76"/>
      <c r="AY367" s="76"/>
      <c r="AZ367" s="76"/>
      <c r="BA367" s="76"/>
      <c r="BB367" s="76"/>
      <c r="BC367" s="76"/>
      <c r="BD367" s="76"/>
      <c r="BE367" s="76"/>
      <c r="BF367" s="76"/>
      <c r="BG367" s="76"/>
      <c r="BH367" s="76"/>
      <c r="BI367" s="76"/>
      <c r="BJ367" s="76"/>
      <c r="BK367" s="76"/>
      <c r="BL367" s="76"/>
      <c r="BM367" s="76"/>
      <c r="BN367" s="76"/>
      <c r="BO367" s="76"/>
      <c r="BP367" s="76"/>
      <c r="BQ367" s="76"/>
      <c r="BR367" s="76"/>
      <c r="BS367" s="76"/>
      <c r="BT367" s="76"/>
      <c r="BU367" s="76"/>
      <c r="BV367" s="76"/>
      <c r="BW367" s="76"/>
      <c r="BX367" s="76"/>
      <c r="BY367" s="76"/>
      <c r="BZ367" s="76"/>
      <c r="CA367" s="76"/>
      <c r="CB367" s="76"/>
      <c r="CC367" s="76"/>
      <c r="CD367" s="76"/>
      <c r="CE367" s="76"/>
      <c r="CF367" s="76"/>
      <c r="CG367" s="76"/>
      <c r="CH367" s="76"/>
      <c r="CI367" s="76"/>
      <c r="CJ367" s="76"/>
      <c r="CK367" s="76"/>
      <c r="CL367" s="76"/>
      <c r="CM367" s="76"/>
      <c r="CN367" s="76"/>
      <c r="CO367" s="76"/>
      <c r="CP367" s="76"/>
      <c r="CQ367" s="76"/>
      <c r="CR367" s="76"/>
      <c r="CS367" s="76"/>
      <c r="CT367" s="76"/>
      <c r="CU367" s="76"/>
      <c r="CV367" s="76"/>
      <c r="CW367" s="76"/>
      <c r="CX367" s="76"/>
      <c r="CY367" s="76"/>
      <c r="CZ367" s="76"/>
      <c r="DA367" s="76"/>
      <c r="DB367" s="76"/>
      <c r="DC367" s="76"/>
      <c r="DD367" s="76"/>
      <c r="DE367" s="76"/>
      <c r="DF367" s="76"/>
      <c r="DG367" s="76"/>
      <c r="DH367" s="76"/>
      <c r="DI367" s="76"/>
      <c r="DJ367" s="76"/>
      <c r="DK367" s="76"/>
      <c r="DL367" s="76"/>
      <c r="DM367" s="76"/>
      <c r="DN367" s="76"/>
      <c r="DO367" s="76"/>
      <c r="DP367" s="76"/>
      <c r="DQ367" s="76"/>
      <c r="DR367" s="76"/>
      <c r="DS367" s="76"/>
      <c r="DT367" s="76"/>
      <c r="DU367" s="76"/>
      <c r="DV367" s="76"/>
      <c r="DW367" s="76"/>
      <c r="DX367" s="76"/>
      <c r="DY367" s="76"/>
      <c r="DZ367" s="76"/>
      <c r="EA367" s="76"/>
      <c r="EB367" s="76"/>
      <c r="EC367" s="76"/>
      <c r="ED367" s="76"/>
      <c r="EE367" s="76"/>
      <c r="EF367" s="76"/>
      <c r="EG367" s="76"/>
      <c r="EH367" s="76"/>
      <c r="EI367" s="76"/>
      <c r="EJ367" s="76"/>
      <c r="EK367" s="76"/>
      <c r="EL367" s="76"/>
      <c r="EM367" s="76"/>
      <c r="EN367" s="76"/>
      <c r="EO367" s="76"/>
      <c r="EP367" s="76"/>
      <c r="EQ367" s="76"/>
      <c r="ER367" s="76"/>
      <c r="ES367" s="76"/>
      <c r="ET367" s="76"/>
      <c r="EU367" s="76"/>
      <c r="EV367" s="76"/>
      <c r="EW367" s="76"/>
      <c r="EX367" s="76"/>
      <c r="EY367" s="76"/>
      <c r="EZ367" s="76"/>
      <c r="FA367" s="76"/>
      <c r="FB367" s="76"/>
      <c r="FC367" s="76"/>
      <c r="FD367" s="76"/>
      <c r="FE367" s="76"/>
      <c r="FF367" s="76"/>
      <c r="FG367" s="76"/>
      <c r="FH367" s="76"/>
      <c r="FI367" s="76"/>
      <c r="FJ367" s="76"/>
      <c r="FK367" s="76"/>
      <c r="FL367" s="76"/>
      <c r="FM367" s="76"/>
      <c r="FN367" s="76"/>
      <c r="FO367" s="76"/>
      <c r="FP367" s="76"/>
      <c r="FQ367" s="76"/>
      <c r="FR367" s="76"/>
      <c r="FS367" s="76"/>
      <c r="FT367" s="76"/>
      <c r="FU367" s="76"/>
      <c r="FV367" s="76"/>
      <c r="FW367" s="76"/>
      <c r="FX367" s="76"/>
      <c r="FY367" s="76"/>
      <c r="FZ367" s="76"/>
      <c r="GA367" s="76"/>
      <c r="GB367" s="76"/>
      <c r="GC367" s="76"/>
      <c r="GD367" s="76"/>
      <c r="GE367" s="76"/>
      <c r="GF367" s="76"/>
      <c r="GG367" s="76"/>
      <c r="GH367" s="76"/>
      <c r="GI367" s="76"/>
      <c r="GJ367" s="76"/>
      <c r="GK367" s="76"/>
      <c r="GL367" s="76"/>
      <c r="GM367" s="76"/>
      <c r="GN367" s="76"/>
      <c r="GO367" s="76"/>
      <c r="GP367" s="76"/>
      <c r="GQ367" s="76"/>
      <c r="GR367" s="76"/>
      <c r="GS367" s="76"/>
      <c r="GT367" s="76"/>
      <c r="GU367" s="76"/>
      <c r="GV367" s="76"/>
      <c r="GW367" s="76"/>
      <c r="GX367" s="76"/>
      <c r="GY367" s="76"/>
      <c r="GZ367" s="76"/>
      <c r="HA367" s="76"/>
      <c r="HB367" s="76"/>
      <c r="HC367" s="76"/>
      <c r="HD367" s="76"/>
      <c r="HE367" s="76"/>
      <c r="HF367" s="76"/>
      <c r="HG367" s="76"/>
      <c r="HH367" s="76"/>
      <c r="HI367" s="76"/>
      <c r="HJ367" s="76"/>
      <c r="HK367" s="76"/>
      <c r="HL367" s="76"/>
      <c r="HM367" s="76"/>
      <c r="HN367" s="76"/>
      <c r="HO367" s="76"/>
      <c r="HP367" s="76"/>
      <c r="HQ367" s="76"/>
      <c r="HR367" s="76"/>
      <c r="HS367" s="76"/>
      <c r="HT367" s="76"/>
      <c r="HU367" s="76"/>
      <c r="HV367" s="76"/>
      <c r="HW367" s="76"/>
      <c r="HX367" s="76"/>
      <c r="HY367" s="76"/>
      <c r="HZ367" s="76"/>
      <c r="IA367" s="76"/>
      <c r="IB367" s="76"/>
      <c r="IC367" s="76"/>
      <c r="ID367" s="76"/>
      <c r="IE367" s="76"/>
      <c r="IF367" s="76"/>
      <c r="IG367" s="76"/>
      <c r="IH367" s="76"/>
      <c r="II367" s="76"/>
      <c r="IJ367" s="76"/>
      <c r="IK367" s="76"/>
      <c r="IL367" s="76"/>
      <c r="IM367" s="76"/>
      <c r="IN367" s="76"/>
      <c r="IO367" s="76"/>
      <c r="IP367" s="76"/>
      <c r="IQ367" s="76"/>
    </row>
    <row r="368" spans="1:251" s="77" customFormat="1" ht="26.1" customHeight="1" x14ac:dyDescent="0.25">
      <c r="A368" s="73"/>
      <c r="B368" s="48">
        <v>363</v>
      </c>
      <c r="C368" s="49" t="s">
        <v>283</v>
      </c>
      <c r="D368" s="49" t="s">
        <v>5</v>
      </c>
      <c r="E368" s="48">
        <v>20</v>
      </c>
      <c r="F368" s="74">
        <v>8.7799999999999994</v>
      </c>
      <c r="G368" s="51">
        <f t="shared" si="5"/>
        <v>175.6</v>
      </c>
      <c r="H368" s="50">
        <v>6037</v>
      </c>
      <c r="I368" s="50"/>
      <c r="J368" s="50"/>
      <c r="K368" s="86"/>
      <c r="L368" s="86"/>
      <c r="M368" s="86"/>
      <c r="N368" s="86"/>
      <c r="O368" s="86"/>
      <c r="P368" s="75"/>
      <c r="Q368" s="75"/>
      <c r="R368" s="75"/>
      <c r="S368" s="75"/>
      <c r="T368" s="75"/>
      <c r="U368" s="75"/>
      <c r="V368" s="75"/>
      <c r="W368" s="75"/>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c r="AX368" s="76"/>
      <c r="AY368" s="76"/>
      <c r="AZ368" s="76"/>
      <c r="BA368" s="76"/>
      <c r="BB368" s="76"/>
      <c r="BC368" s="76"/>
      <c r="BD368" s="76"/>
      <c r="BE368" s="76"/>
      <c r="BF368" s="76"/>
      <c r="BG368" s="76"/>
      <c r="BH368" s="76"/>
      <c r="BI368" s="76"/>
      <c r="BJ368" s="76"/>
      <c r="BK368" s="76"/>
      <c r="BL368" s="76"/>
      <c r="BM368" s="76"/>
      <c r="BN368" s="76"/>
      <c r="BO368" s="76"/>
      <c r="BP368" s="76"/>
      <c r="BQ368" s="76"/>
      <c r="BR368" s="76"/>
      <c r="BS368" s="76"/>
      <c r="BT368" s="76"/>
      <c r="BU368" s="76"/>
      <c r="BV368" s="76"/>
      <c r="BW368" s="76"/>
      <c r="BX368" s="76"/>
      <c r="BY368" s="76"/>
      <c r="BZ368" s="76"/>
      <c r="CA368" s="76"/>
      <c r="CB368" s="76"/>
      <c r="CC368" s="76"/>
      <c r="CD368" s="76"/>
      <c r="CE368" s="76"/>
      <c r="CF368" s="76"/>
      <c r="CG368" s="76"/>
      <c r="CH368" s="76"/>
      <c r="CI368" s="76"/>
      <c r="CJ368" s="76"/>
      <c r="CK368" s="76"/>
      <c r="CL368" s="76"/>
      <c r="CM368" s="76"/>
      <c r="CN368" s="76"/>
      <c r="CO368" s="76"/>
      <c r="CP368" s="76"/>
      <c r="CQ368" s="76"/>
      <c r="CR368" s="76"/>
      <c r="CS368" s="76"/>
      <c r="CT368" s="76"/>
      <c r="CU368" s="76"/>
      <c r="CV368" s="76"/>
      <c r="CW368" s="76"/>
      <c r="CX368" s="76"/>
      <c r="CY368" s="76"/>
      <c r="CZ368" s="76"/>
      <c r="DA368" s="76"/>
      <c r="DB368" s="76"/>
      <c r="DC368" s="76"/>
      <c r="DD368" s="76"/>
      <c r="DE368" s="76"/>
      <c r="DF368" s="76"/>
      <c r="DG368" s="76"/>
      <c r="DH368" s="76"/>
      <c r="DI368" s="76"/>
      <c r="DJ368" s="76"/>
      <c r="DK368" s="76"/>
      <c r="DL368" s="76"/>
      <c r="DM368" s="76"/>
      <c r="DN368" s="76"/>
      <c r="DO368" s="76"/>
      <c r="DP368" s="76"/>
      <c r="DQ368" s="76"/>
      <c r="DR368" s="76"/>
      <c r="DS368" s="76"/>
      <c r="DT368" s="76"/>
      <c r="DU368" s="76"/>
      <c r="DV368" s="76"/>
      <c r="DW368" s="76"/>
      <c r="DX368" s="76"/>
      <c r="DY368" s="76"/>
      <c r="DZ368" s="76"/>
      <c r="EA368" s="76"/>
      <c r="EB368" s="76"/>
      <c r="EC368" s="76"/>
      <c r="ED368" s="76"/>
      <c r="EE368" s="76"/>
      <c r="EF368" s="76"/>
      <c r="EG368" s="76"/>
      <c r="EH368" s="76"/>
      <c r="EI368" s="76"/>
      <c r="EJ368" s="76"/>
      <c r="EK368" s="76"/>
      <c r="EL368" s="76"/>
      <c r="EM368" s="76"/>
      <c r="EN368" s="76"/>
      <c r="EO368" s="76"/>
      <c r="EP368" s="76"/>
      <c r="EQ368" s="76"/>
      <c r="ER368" s="76"/>
      <c r="ES368" s="76"/>
      <c r="ET368" s="76"/>
      <c r="EU368" s="76"/>
      <c r="EV368" s="76"/>
      <c r="EW368" s="76"/>
      <c r="EX368" s="76"/>
      <c r="EY368" s="76"/>
      <c r="EZ368" s="76"/>
      <c r="FA368" s="76"/>
      <c r="FB368" s="76"/>
      <c r="FC368" s="76"/>
      <c r="FD368" s="76"/>
      <c r="FE368" s="76"/>
      <c r="FF368" s="76"/>
      <c r="FG368" s="76"/>
      <c r="FH368" s="76"/>
      <c r="FI368" s="76"/>
      <c r="FJ368" s="76"/>
      <c r="FK368" s="76"/>
      <c r="FL368" s="76"/>
      <c r="FM368" s="76"/>
      <c r="FN368" s="76"/>
      <c r="FO368" s="76"/>
      <c r="FP368" s="76"/>
      <c r="FQ368" s="76"/>
      <c r="FR368" s="76"/>
      <c r="FS368" s="76"/>
      <c r="FT368" s="76"/>
      <c r="FU368" s="76"/>
      <c r="FV368" s="76"/>
      <c r="FW368" s="76"/>
      <c r="FX368" s="76"/>
      <c r="FY368" s="76"/>
      <c r="FZ368" s="76"/>
      <c r="GA368" s="76"/>
      <c r="GB368" s="76"/>
      <c r="GC368" s="76"/>
      <c r="GD368" s="76"/>
      <c r="GE368" s="76"/>
      <c r="GF368" s="76"/>
      <c r="GG368" s="76"/>
      <c r="GH368" s="76"/>
      <c r="GI368" s="76"/>
      <c r="GJ368" s="76"/>
      <c r="GK368" s="76"/>
      <c r="GL368" s="76"/>
      <c r="GM368" s="76"/>
      <c r="GN368" s="76"/>
      <c r="GO368" s="76"/>
      <c r="GP368" s="76"/>
      <c r="GQ368" s="76"/>
      <c r="GR368" s="76"/>
      <c r="GS368" s="76"/>
      <c r="GT368" s="76"/>
      <c r="GU368" s="76"/>
      <c r="GV368" s="76"/>
      <c r="GW368" s="76"/>
      <c r="GX368" s="76"/>
      <c r="GY368" s="76"/>
      <c r="GZ368" s="76"/>
      <c r="HA368" s="76"/>
      <c r="HB368" s="76"/>
      <c r="HC368" s="76"/>
      <c r="HD368" s="76"/>
      <c r="HE368" s="76"/>
      <c r="HF368" s="76"/>
      <c r="HG368" s="76"/>
      <c r="HH368" s="76"/>
      <c r="HI368" s="76"/>
      <c r="HJ368" s="76"/>
      <c r="HK368" s="76"/>
      <c r="HL368" s="76"/>
      <c r="HM368" s="76"/>
      <c r="HN368" s="76"/>
      <c r="HO368" s="76"/>
      <c r="HP368" s="76"/>
      <c r="HQ368" s="76"/>
      <c r="HR368" s="76"/>
      <c r="HS368" s="76"/>
      <c r="HT368" s="76"/>
      <c r="HU368" s="76"/>
      <c r="HV368" s="76"/>
      <c r="HW368" s="76"/>
      <c r="HX368" s="76"/>
      <c r="HY368" s="76"/>
      <c r="HZ368" s="76"/>
      <c r="IA368" s="76"/>
      <c r="IB368" s="76"/>
      <c r="IC368" s="76"/>
      <c r="ID368" s="76"/>
      <c r="IE368" s="76"/>
      <c r="IF368" s="76"/>
      <c r="IG368" s="76"/>
      <c r="IH368" s="76"/>
      <c r="II368" s="76"/>
      <c r="IJ368" s="76"/>
      <c r="IK368" s="76"/>
      <c r="IL368" s="76"/>
      <c r="IM368" s="76"/>
      <c r="IN368" s="76"/>
      <c r="IO368" s="76"/>
      <c r="IP368" s="76"/>
      <c r="IQ368" s="76"/>
    </row>
    <row r="369" spans="1:251" s="77" customFormat="1" ht="26.1" customHeight="1" x14ac:dyDescent="0.25">
      <c r="A369" s="73"/>
      <c r="B369" s="48">
        <v>364</v>
      </c>
      <c r="C369" s="49" t="s">
        <v>284</v>
      </c>
      <c r="D369" s="49" t="s">
        <v>5</v>
      </c>
      <c r="E369" s="48">
        <v>20</v>
      </c>
      <c r="F369" s="74">
        <v>9.76</v>
      </c>
      <c r="G369" s="51">
        <f t="shared" si="5"/>
        <v>195.2</v>
      </c>
      <c r="H369" s="50">
        <v>11719</v>
      </c>
      <c r="I369" s="50"/>
      <c r="J369" s="50"/>
      <c r="K369" s="86"/>
      <c r="L369" s="86"/>
      <c r="M369" s="86"/>
      <c r="N369" s="86"/>
      <c r="O369" s="86"/>
      <c r="P369" s="75"/>
      <c r="Q369" s="75"/>
      <c r="R369" s="75"/>
      <c r="S369" s="75"/>
      <c r="T369" s="75"/>
      <c r="U369" s="75"/>
      <c r="V369" s="75"/>
      <c r="W369" s="75"/>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c r="AX369" s="76"/>
      <c r="AY369" s="76"/>
      <c r="AZ369" s="76"/>
      <c r="BA369" s="76"/>
      <c r="BB369" s="76"/>
      <c r="BC369" s="76"/>
      <c r="BD369" s="76"/>
      <c r="BE369" s="76"/>
      <c r="BF369" s="76"/>
      <c r="BG369" s="76"/>
      <c r="BH369" s="76"/>
      <c r="BI369" s="76"/>
      <c r="BJ369" s="76"/>
      <c r="BK369" s="76"/>
      <c r="BL369" s="76"/>
      <c r="BM369" s="76"/>
      <c r="BN369" s="76"/>
      <c r="BO369" s="76"/>
      <c r="BP369" s="76"/>
      <c r="BQ369" s="76"/>
      <c r="BR369" s="76"/>
      <c r="BS369" s="76"/>
      <c r="BT369" s="76"/>
      <c r="BU369" s="76"/>
      <c r="BV369" s="76"/>
      <c r="BW369" s="76"/>
      <c r="BX369" s="76"/>
      <c r="BY369" s="76"/>
      <c r="BZ369" s="76"/>
      <c r="CA369" s="76"/>
      <c r="CB369" s="76"/>
      <c r="CC369" s="76"/>
      <c r="CD369" s="76"/>
      <c r="CE369" s="76"/>
      <c r="CF369" s="76"/>
      <c r="CG369" s="76"/>
      <c r="CH369" s="76"/>
      <c r="CI369" s="76"/>
      <c r="CJ369" s="76"/>
      <c r="CK369" s="76"/>
      <c r="CL369" s="76"/>
      <c r="CM369" s="76"/>
      <c r="CN369" s="76"/>
      <c r="CO369" s="76"/>
      <c r="CP369" s="76"/>
      <c r="CQ369" s="76"/>
      <c r="CR369" s="76"/>
      <c r="CS369" s="76"/>
      <c r="CT369" s="76"/>
      <c r="CU369" s="76"/>
      <c r="CV369" s="76"/>
      <c r="CW369" s="76"/>
      <c r="CX369" s="76"/>
      <c r="CY369" s="76"/>
      <c r="CZ369" s="76"/>
      <c r="DA369" s="76"/>
      <c r="DB369" s="76"/>
      <c r="DC369" s="76"/>
      <c r="DD369" s="76"/>
      <c r="DE369" s="76"/>
      <c r="DF369" s="76"/>
      <c r="DG369" s="76"/>
      <c r="DH369" s="76"/>
      <c r="DI369" s="76"/>
      <c r="DJ369" s="76"/>
      <c r="DK369" s="76"/>
      <c r="DL369" s="76"/>
      <c r="DM369" s="76"/>
      <c r="DN369" s="76"/>
      <c r="DO369" s="76"/>
      <c r="DP369" s="76"/>
      <c r="DQ369" s="76"/>
      <c r="DR369" s="76"/>
      <c r="DS369" s="76"/>
      <c r="DT369" s="76"/>
      <c r="DU369" s="76"/>
      <c r="DV369" s="76"/>
      <c r="DW369" s="76"/>
      <c r="DX369" s="76"/>
      <c r="DY369" s="76"/>
      <c r="DZ369" s="76"/>
      <c r="EA369" s="76"/>
      <c r="EB369" s="76"/>
      <c r="EC369" s="76"/>
      <c r="ED369" s="76"/>
      <c r="EE369" s="76"/>
      <c r="EF369" s="76"/>
      <c r="EG369" s="76"/>
      <c r="EH369" s="76"/>
      <c r="EI369" s="76"/>
      <c r="EJ369" s="76"/>
      <c r="EK369" s="76"/>
      <c r="EL369" s="76"/>
      <c r="EM369" s="76"/>
      <c r="EN369" s="76"/>
      <c r="EO369" s="76"/>
      <c r="EP369" s="76"/>
      <c r="EQ369" s="76"/>
      <c r="ER369" s="76"/>
      <c r="ES369" s="76"/>
      <c r="ET369" s="76"/>
      <c r="EU369" s="76"/>
      <c r="EV369" s="76"/>
      <c r="EW369" s="76"/>
      <c r="EX369" s="76"/>
      <c r="EY369" s="76"/>
      <c r="EZ369" s="76"/>
      <c r="FA369" s="76"/>
      <c r="FB369" s="76"/>
      <c r="FC369" s="76"/>
      <c r="FD369" s="76"/>
      <c r="FE369" s="76"/>
      <c r="FF369" s="76"/>
      <c r="FG369" s="76"/>
      <c r="FH369" s="76"/>
      <c r="FI369" s="76"/>
      <c r="FJ369" s="76"/>
      <c r="FK369" s="76"/>
      <c r="FL369" s="76"/>
      <c r="FM369" s="76"/>
      <c r="FN369" s="76"/>
      <c r="FO369" s="76"/>
      <c r="FP369" s="76"/>
      <c r="FQ369" s="76"/>
      <c r="FR369" s="76"/>
      <c r="FS369" s="76"/>
      <c r="FT369" s="76"/>
      <c r="FU369" s="76"/>
      <c r="FV369" s="76"/>
      <c r="FW369" s="76"/>
      <c r="FX369" s="76"/>
      <c r="FY369" s="76"/>
      <c r="FZ369" s="76"/>
      <c r="GA369" s="76"/>
      <c r="GB369" s="76"/>
      <c r="GC369" s="76"/>
      <c r="GD369" s="76"/>
      <c r="GE369" s="76"/>
      <c r="GF369" s="76"/>
      <c r="GG369" s="76"/>
      <c r="GH369" s="76"/>
      <c r="GI369" s="76"/>
      <c r="GJ369" s="76"/>
      <c r="GK369" s="76"/>
      <c r="GL369" s="76"/>
      <c r="GM369" s="76"/>
      <c r="GN369" s="76"/>
      <c r="GO369" s="76"/>
      <c r="GP369" s="76"/>
      <c r="GQ369" s="76"/>
      <c r="GR369" s="76"/>
      <c r="GS369" s="76"/>
      <c r="GT369" s="76"/>
      <c r="GU369" s="76"/>
      <c r="GV369" s="76"/>
      <c r="GW369" s="76"/>
      <c r="GX369" s="76"/>
      <c r="GY369" s="76"/>
      <c r="GZ369" s="76"/>
      <c r="HA369" s="76"/>
      <c r="HB369" s="76"/>
      <c r="HC369" s="76"/>
      <c r="HD369" s="76"/>
      <c r="HE369" s="76"/>
      <c r="HF369" s="76"/>
      <c r="HG369" s="76"/>
      <c r="HH369" s="76"/>
      <c r="HI369" s="76"/>
      <c r="HJ369" s="76"/>
      <c r="HK369" s="76"/>
      <c r="HL369" s="76"/>
      <c r="HM369" s="76"/>
      <c r="HN369" s="76"/>
      <c r="HO369" s="76"/>
      <c r="HP369" s="76"/>
      <c r="HQ369" s="76"/>
      <c r="HR369" s="76"/>
      <c r="HS369" s="76"/>
      <c r="HT369" s="76"/>
      <c r="HU369" s="76"/>
      <c r="HV369" s="76"/>
      <c r="HW369" s="76"/>
      <c r="HX369" s="76"/>
      <c r="HY369" s="76"/>
      <c r="HZ369" s="76"/>
      <c r="IA369" s="76"/>
      <c r="IB369" s="76"/>
      <c r="IC369" s="76"/>
      <c r="ID369" s="76"/>
      <c r="IE369" s="76"/>
      <c r="IF369" s="76"/>
      <c r="IG369" s="76"/>
      <c r="IH369" s="76"/>
      <c r="II369" s="76"/>
      <c r="IJ369" s="76"/>
      <c r="IK369" s="76"/>
      <c r="IL369" s="76"/>
      <c r="IM369" s="76"/>
      <c r="IN369" s="76"/>
      <c r="IO369" s="76"/>
      <c r="IP369" s="76"/>
      <c r="IQ369" s="76"/>
    </row>
    <row r="370" spans="1:251" s="77" customFormat="1" ht="26.1" customHeight="1" x14ac:dyDescent="0.25">
      <c r="A370" s="73"/>
      <c r="B370" s="48">
        <v>365</v>
      </c>
      <c r="C370" s="49" t="s">
        <v>357</v>
      </c>
      <c r="D370" s="49" t="s">
        <v>5</v>
      </c>
      <c r="E370" s="48">
        <v>50</v>
      </c>
      <c r="F370" s="74">
        <v>15.69</v>
      </c>
      <c r="G370" s="51">
        <f t="shared" si="5"/>
        <v>784.5</v>
      </c>
      <c r="H370" s="50">
        <v>4384</v>
      </c>
      <c r="I370" s="50"/>
      <c r="J370" s="50"/>
      <c r="K370" s="86"/>
      <c r="L370" s="86"/>
      <c r="M370" s="86"/>
      <c r="N370" s="86"/>
      <c r="O370" s="86"/>
      <c r="P370" s="75"/>
      <c r="Q370" s="75"/>
      <c r="R370" s="75"/>
      <c r="S370" s="75"/>
      <c r="T370" s="75"/>
      <c r="U370" s="75"/>
      <c r="V370" s="75"/>
      <c r="W370" s="75"/>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c r="AX370" s="76"/>
      <c r="AY370" s="76"/>
      <c r="AZ370" s="76"/>
      <c r="BA370" s="76"/>
      <c r="BB370" s="76"/>
      <c r="BC370" s="76"/>
      <c r="BD370" s="76"/>
      <c r="BE370" s="76"/>
      <c r="BF370" s="76"/>
      <c r="BG370" s="76"/>
      <c r="BH370" s="76"/>
      <c r="BI370" s="76"/>
      <c r="BJ370" s="76"/>
      <c r="BK370" s="76"/>
      <c r="BL370" s="76"/>
      <c r="BM370" s="76"/>
      <c r="BN370" s="76"/>
      <c r="BO370" s="76"/>
      <c r="BP370" s="76"/>
      <c r="BQ370" s="76"/>
      <c r="BR370" s="76"/>
      <c r="BS370" s="76"/>
      <c r="BT370" s="76"/>
      <c r="BU370" s="76"/>
      <c r="BV370" s="76"/>
      <c r="BW370" s="76"/>
      <c r="BX370" s="76"/>
      <c r="BY370" s="76"/>
      <c r="BZ370" s="76"/>
      <c r="CA370" s="76"/>
      <c r="CB370" s="76"/>
      <c r="CC370" s="76"/>
      <c r="CD370" s="76"/>
      <c r="CE370" s="76"/>
      <c r="CF370" s="76"/>
      <c r="CG370" s="76"/>
      <c r="CH370" s="76"/>
      <c r="CI370" s="76"/>
      <c r="CJ370" s="76"/>
      <c r="CK370" s="76"/>
      <c r="CL370" s="76"/>
      <c r="CM370" s="76"/>
      <c r="CN370" s="76"/>
      <c r="CO370" s="76"/>
      <c r="CP370" s="76"/>
      <c r="CQ370" s="76"/>
      <c r="CR370" s="76"/>
      <c r="CS370" s="76"/>
      <c r="CT370" s="76"/>
      <c r="CU370" s="76"/>
      <c r="CV370" s="76"/>
      <c r="CW370" s="76"/>
      <c r="CX370" s="76"/>
      <c r="CY370" s="76"/>
      <c r="CZ370" s="76"/>
      <c r="DA370" s="76"/>
      <c r="DB370" s="76"/>
      <c r="DC370" s="76"/>
      <c r="DD370" s="76"/>
      <c r="DE370" s="76"/>
      <c r="DF370" s="76"/>
      <c r="DG370" s="76"/>
      <c r="DH370" s="76"/>
      <c r="DI370" s="76"/>
      <c r="DJ370" s="76"/>
      <c r="DK370" s="76"/>
      <c r="DL370" s="76"/>
      <c r="DM370" s="76"/>
      <c r="DN370" s="76"/>
      <c r="DO370" s="76"/>
      <c r="DP370" s="76"/>
      <c r="DQ370" s="76"/>
      <c r="DR370" s="76"/>
      <c r="DS370" s="76"/>
      <c r="DT370" s="76"/>
      <c r="DU370" s="76"/>
      <c r="DV370" s="76"/>
      <c r="DW370" s="76"/>
      <c r="DX370" s="76"/>
      <c r="DY370" s="76"/>
      <c r="DZ370" s="76"/>
      <c r="EA370" s="76"/>
      <c r="EB370" s="76"/>
      <c r="EC370" s="76"/>
      <c r="ED370" s="76"/>
      <c r="EE370" s="76"/>
      <c r="EF370" s="76"/>
      <c r="EG370" s="76"/>
      <c r="EH370" s="76"/>
      <c r="EI370" s="76"/>
      <c r="EJ370" s="76"/>
      <c r="EK370" s="76"/>
      <c r="EL370" s="76"/>
      <c r="EM370" s="76"/>
      <c r="EN370" s="76"/>
      <c r="EO370" s="76"/>
      <c r="EP370" s="76"/>
      <c r="EQ370" s="76"/>
      <c r="ER370" s="76"/>
      <c r="ES370" s="76"/>
      <c r="ET370" s="76"/>
      <c r="EU370" s="76"/>
      <c r="EV370" s="76"/>
      <c r="EW370" s="76"/>
      <c r="EX370" s="76"/>
      <c r="EY370" s="76"/>
      <c r="EZ370" s="76"/>
      <c r="FA370" s="76"/>
      <c r="FB370" s="76"/>
      <c r="FC370" s="76"/>
      <c r="FD370" s="76"/>
      <c r="FE370" s="76"/>
      <c r="FF370" s="76"/>
      <c r="FG370" s="76"/>
      <c r="FH370" s="76"/>
      <c r="FI370" s="76"/>
      <c r="FJ370" s="76"/>
      <c r="FK370" s="76"/>
      <c r="FL370" s="76"/>
      <c r="FM370" s="76"/>
      <c r="FN370" s="76"/>
      <c r="FO370" s="76"/>
      <c r="FP370" s="76"/>
      <c r="FQ370" s="76"/>
      <c r="FR370" s="76"/>
      <c r="FS370" s="76"/>
      <c r="FT370" s="76"/>
      <c r="FU370" s="76"/>
      <c r="FV370" s="76"/>
      <c r="FW370" s="76"/>
      <c r="FX370" s="76"/>
      <c r="FY370" s="76"/>
      <c r="FZ370" s="76"/>
      <c r="GA370" s="76"/>
      <c r="GB370" s="76"/>
      <c r="GC370" s="76"/>
      <c r="GD370" s="76"/>
      <c r="GE370" s="76"/>
      <c r="GF370" s="76"/>
      <c r="GG370" s="76"/>
      <c r="GH370" s="76"/>
      <c r="GI370" s="76"/>
      <c r="GJ370" s="76"/>
      <c r="GK370" s="76"/>
      <c r="GL370" s="76"/>
      <c r="GM370" s="76"/>
      <c r="GN370" s="76"/>
      <c r="GO370" s="76"/>
      <c r="GP370" s="76"/>
      <c r="GQ370" s="76"/>
      <c r="GR370" s="76"/>
      <c r="GS370" s="76"/>
      <c r="GT370" s="76"/>
      <c r="GU370" s="76"/>
      <c r="GV370" s="76"/>
      <c r="GW370" s="76"/>
      <c r="GX370" s="76"/>
      <c r="GY370" s="76"/>
      <c r="GZ370" s="76"/>
      <c r="HA370" s="76"/>
      <c r="HB370" s="76"/>
      <c r="HC370" s="76"/>
      <c r="HD370" s="76"/>
      <c r="HE370" s="76"/>
      <c r="HF370" s="76"/>
      <c r="HG370" s="76"/>
      <c r="HH370" s="76"/>
      <c r="HI370" s="76"/>
      <c r="HJ370" s="76"/>
      <c r="HK370" s="76"/>
      <c r="HL370" s="76"/>
      <c r="HM370" s="76"/>
      <c r="HN370" s="76"/>
      <c r="HO370" s="76"/>
      <c r="HP370" s="76"/>
      <c r="HQ370" s="76"/>
      <c r="HR370" s="76"/>
      <c r="HS370" s="76"/>
      <c r="HT370" s="76"/>
      <c r="HU370" s="76"/>
      <c r="HV370" s="76"/>
      <c r="HW370" s="76"/>
      <c r="HX370" s="76"/>
      <c r="HY370" s="76"/>
      <c r="HZ370" s="76"/>
      <c r="IA370" s="76"/>
      <c r="IB370" s="76"/>
      <c r="IC370" s="76"/>
      <c r="ID370" s="76"/>
      <c r="IE370" s="76"/>
      <c r="IF370" s="76"/>
      <c r="IG370" s="76"/>
      <c r="IH370" s="76"/>
      <c r="II370" s="76"/>
      <c r="IJ370" s="76"/>
      <c r="IK370" s="76"/>
      <c r="IL370" s="76"/>
      <c r="IM370" s="76"/>
      <c r="IN370" s="76"/>
      <c r="IO370" s="76"/>
      <c r="IP370" s="76"/>
      <c r="IQ370" s="76"/>
    </row>
    <row r="371" spans="1:251" s="77" customFormat="1" ht="26.1" customHeight="1" x14ac:dyDescent="0.25">
      <c r="A371" s="73"/>
      <c r="B371" s="48">
        <v>366</v>
      </c>
      <c r="C371" s="49" t="s">
        <v>358</v>
      </c>
      <c r="D371" s="49" t="s">
        <v>5</v>
      </c>
      <c r="E371" s="48">
        <v>50</v>
      </c>
      <c r="F371" s="74">
        <v>11.63</v>
      </c>
      <c r="G371" s="51">
        <f t="shared" si="5"/>
        <v>581.5</v>
      </c>
      <c r="H371" s="50">
        <v>4351</v>
      </c>
      <c r="I371" s="50"/>
      <c r="J371" s="50"/>
      <c r="K371" s="86"/>
      <c r="L371" s="86"/>
      <c r="M371" s="86"/>
      <c r="N371" s="86"/>
      <c r="O371" s="86"/>
      <c r="P371" s="75"/>
      <c r="Q371" s="75"/>
      <c r="R371" s="75"/>
      <c r="S371" s="75"/>
      <c r="T371" s="75"/>
      <c r="U371" s="75"/>
      <c r="V371" s="75"/>
      <c r="W371" s="75"/>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c r="AX371" s="76"/>
      <c r="AY371" s="76"/>
      <c r="AZ371" s="76"/>
      <c r="BA371" s="76"/>
      <c r="BB371" s="76"/>
      <c r="BC371" s="76"/>
      <c r="BD371" s="76"/>
      <c r="BE371" s="76"/>
      <c r="BF371" s="76"/>
      <c r="BG371" s="76"/>
      <c r="BH371" s="76"/>
      <c r="BI371" s="76"/>
      <c r="BJ371" s="76"/>
      <c r="BK371" s="76"/>
      <c r="BL371" s="76"/>
      <c r="BM371" s="76"/>
      <c r="BN371" s="76"/>
      <c r="BO371" s="76"/>
      <c r="BP371" s="76"/>
      <c r="BQ371" s="76"/>
      <c r="BR371" s="76"/>
      <c r="BS371" s="76"/>
      <c r="BT371" s="76"/>
      <c r="BU371" s="76"/>
      <c r="BV371" s="76"/>
      <c r="BW371" s="76"/>
      <c r="BX371" s="76"/>
      <c r="BY371" s="76"/>
      <c r="BZ371" s="76"/>
      <c r="CA371" s="76"/>
      <c r="CB371" s="76"/>
      <c r="CC371" s="76"/>
      <c r="CD371" s="76"/>
      <c r="CE371" s="76"/>
      <c r="CF371" s="76"/>
      <c r="CG371" s="76"/>
      <c r="CH371" s="76"/>
      <c r="CI371" s="76"/>
      <c r="CJ371" s="76"/>
      <c r="CK371" s="76"/>
      <c r="CL371" s="76"/>
      <c r="CM371" s="76"/>
      <c r="CN371" s="76"/>
      <c r="CO371" s="76"/>
      <c r="CP371" s="76"/>
      <c r="CQ371" s="76"/>
      <c r="CR371" s="76"/>
      <c r="CS371" s="76"/>
      <c r="CT371" s="76"/>
      <c r="CU371" s="76"/>
      <c r="CV371" s="76"/>
      <c r="CW371" s="76"/>
      <c r="CX371" s="76"/>
      <c r="CY371" s="76"/>
      <c r="CZ371" s="76"/>
      <c r="DA371" s="76"/>
      <c r="DB371" s="76"/>
      <c r="DC371" s="76"/>
      <c r="DD371" s="76"/>
      <c r="DE371" s="76"/>
      <c r="DF371" s="76"/>
      <c r="DG371" s="76"/>
      <c r="DH371" s="76"/>
      <c r="DI371" s="76"/>
      <c r="DJ371" s="76"/>
      <c r="DK371" s="76"/>
      <c r="DL371" s="76"/>
      <c r="DM371" s="76"/>
      <c r="DN371" s="76"/>
      <c r="DO371" s="76"/>
      <c r="DP371" s="76"/>
      <c r="DQ371" s="76"/>
      <c r="DR371" s="76"/>
      <c r="DS371" s="76"/>
      <c r="DT371" s="76"/>
      <c r="DU371" s="76"/>
      <c r="DV371" s="76"/>
      <c r="DW371" s="76"/>
      <c r="DX371" s="76"/>
      <c r="DY371" s="76"/>
      <c r="DZ371" s="76"/>
      <c r="EA371" s="76"/>
      <c r="EB371" s="76"/>
      <c r="EC371" s="76"/>
      <c r="ED371" s="76"/>
      <c r="EE371" s="76"/>
      <c r="EF371" s="76"/>
      <c r="EG371" s="76"/>
      <c r="EH371" s="76"/>
      <c r="EI371" s="76"/>
      <c r="EJ371" s="76"/>
      <c r="EK371" s="76"/>
      <c r="EL371" s="76"/>
      <c r="EM371" s="76"/>
      <c r="EN371" s="76"/>
      <c r="EO371" s="76"/>
      <c r="EP371" s="76"/>
      <c r="EQ371" s="76"/>
      <c r="ER371" s="76"/>
      <c r="ES371" s="76"/>
      <c r="ET371" s="76"/>
      <c r="EU371" s="76"/>
      <c r="EV371" s="76"/>
      <c r="EW371" s="76"/>
      <c r="EX371" s="76"/>
      <c r="EY371" s="76"/>
      <c r="EZ371" s="76"/>
      <c r="FA371" s="76"/>
      <c r="FB371" s="76"/>
      <c r="FC371" s="76"/>
      <c r="FD371" s="76"/>
      <c r="FE371" s="76"/>
      <c r="FF371" s="76"/>
      <c r="FG371" s="76"/>
      <c r="FH371" s="76"/>
      <c r="FI371" s="76"/>
      <c r="FJ371" s="76"/>
      <c r="FK371" s="76"/>
      <c r="FL371" s="76"/>
      <c r="FM371" s="76"/>
      <c r="FN371" s="76"/>
      <c r="FO371" s="76"/>
      <c r="FP371" s="76"/>
      <c r="FQ371" s="76"/>
      <c r="FR371" s="76"/>
      <c r="FS371" s="76"/>
      <c r="FT371" s="76"/>
      <c r="FU371" s="76"/>
      <c r="FV371" s="76"/>
      <c r="FW371" s="76"/>
      <c r="FX371" s="76"/>
      <c r="FY371" s="76"/>
      <c r="FZ371" s="76"/>
      <c r="GA371" s="76"/>
      <c r="GB371" s="76"/>
      <c r="GC371" s="76"/>
      <c r="GD371" s="76"/>
      <c r="GE371" s="76"/>
      <c r="GF371" s="76"/>
      <c r="GG371" s="76"/>
      <c r="GH371" s="76"/>
      <c r="GI371" s="76"/>
      <c r="GJ371" s="76"/>
      <c r="GK371" s="76"/>
      <c r="GL371" s="76"/>
      <c r="GM371" s="76"/>
      <c r="GN371" s="76"/>
      <c r="GO371" s="76"/>
      <c r="GP371" s="76"/>
      <c r="GQ371" s="76"/>
      <c r="GR371" s="76"/>
      <c r="GS371" s="76"/>
      <c r="GT371" s="76"/>
      <c r="GU371" s="76"/>
      <c r="GV371" s="76"/>
      <c r="GW371" s="76"/>
      <c r="GX371" s="76"/>
      <c r="GY371" s="76"/>
      <c r="GZ371" s="76"/>
      <c r="HA371" s="76"/>
      <c r="HB371" s="76"/>
      <c r="HC371" s="76"/>
      <c r="HD371" s="76"/>
      <c r="HE371" s="76"/>
      <c r="HF371" s="76"/>
      <c r="HG371" s="76"/>
      <c r="HH371" s="76"/>
      <c r="HI371" s="76"/>
      <c r="HJ371" s="76"/>
      <c r="HK371" s="76"/>
      <c r="HL371" s="76"/>
      <c r="HM371" s="76"/>
      <c r="HN371" s="76"/>
      <c r="HO371" s="76"/>
      <c r="HP371" s="76"/>
      <c r="HQ371" s="76"/>
      <c r="HR371" s="76"/>
      <c r="HS371" s="76"/>
      <c r="HT371" s="76"/>
      <c r="HU371" s="76"/>
      <c r="HV371" s="76"/>
      <c r="HW371" s="76"/>
      <c r="HX371" s="76"/>
      <c r="HY371" s="76"/>
      <c r="HZ371" s="76"/>
      <c r="IA371" s="76"/>
      <c r="IB371" s="76"/>
      <c r="IC371" s="76"/>
      <c r="ID371" s="76"/>
      <c r="IE371" s="76"/>
      <c r="IF371" s="76"/>
      <c r="IG371" s="76"/>
      <c r="IH371" s="76"/>
      <c r="II371" s="76"/>
      <c r="IJ371" s="76"/>
      <c r="IK371" s="76"/>
      <c r="IL371" s="76"/>
      <c r="IM371" s="76"/>
      <c r="IN371" s="76"/>
      <c r="IO371" s="76"/>
      <c r="IP371" s="76"/>
      <c r="IQ371" s="76"/>
    </row>
    <row r="372" spans="1:251" s="77" customFormat="1" ht="26.1" customHeight="1" x14ac:dyDescent="0.25">
      <c r="A372" s="73"/>
      <c r="B372" s="48">
        <v>367</v>
      </c>
      <c r="C372" s="49" t="s">
        <v>359</v>
      </c>
      <c r="D372" s="49" t="s">
        <v>5</v>
      </c>
      <c r="E372" s="48">
        <v>500</v>
      </c>
      <c r="F372" s="74">
        <v>0.98</v>
      </c>
      <c r="G372" s="51">
        <f t="shared" si="5"/>
        <v>490</v>
      </c>
      <c r="H372" s="50">
        <v>7568</v>
      </c>
      <c r="I372" s="50"/>
      <c r="J372" s="50"/>
      <c r="K372" s="86"/>
      <c r="L372" s="86"/>
      <c r="M372" s="86"/>
      <c r="N372" s="86"/>
      <c r="O372" s="86"/>
      <c r="P372" s="75"/>
      <c r="Q372" s="75"/>
      <c r="R372" s="75"/>
      <c r="S372" s="75"/>
      <c r="T372" s="75"/>
      <c r="U372" s="75"/>
      <c r="V372" s="75"/>
      <c r="W372" s="75"/>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c r="AX372" s="76"/>
      <c r="AY372" s="76"/>
      <c r="AZ372" s="76"/>
      <c r="BA372" s="76"/>
      <c r="BB372" s="76"/>
      <c r="BC372" s="76"/>
      <c r="BD372" s="76"/>
      <c r="BE372" s="76"/>
      <c r="BF372" s="76"/>
      <c r="BG372" s="76"/>
      <c r="BH372" s="76"/>
      <c r="BI372" s="76"/>
      <c r="BJ372" s="76"/>
      <c r="BK372" s="76"/>
      <c r="BL372" s="76"/>
      <c r="BM372" s="76"/>
      <c r="BN372" s="76"/>
      <c r="BO372" s="76"/>
      <c r="BP372" s="76"/>
      <c r="BQ372" s="76"/>
      <c r="BR372" s="76"/>
      <c r="BS372" s="76"/>
      <c r="BT372" s="76"/>
      <c r="BU372" s="76"/>
      <c r="BV372" s="76"/>
      <c r="BW372" s="76"/>
      <c r="BX372" s="76"/>
      <c r="BY372" s="76"/>
      <c r="BZ372" s="76"/>
      <c r="CA372" s="76"/>
      <c r="CB372" s="76"/>
      <c r="CC372" s="76"/>
      <c r="CD372" s="76"/>
      <c r="CE372" s="76"/>
      <c r="CF372" s="76"/>
      <c r="CG372" s="76"/>
      <c r="CH372" s="76"/>
      <c r="CI372" s="76"/>
      <c r="CJ372" s="76"/>
      <c r="CK372" s="76"/>
      <c r="CL372" s="76"/>
      <c r="CM372" s="76"/>
      <c r="CN372" s="76"/>
      <c r="CO372" s="76"/>
      <c r="CP372" s="76"/>
      <c r="CQ372" s="76"/>
      <c r="CR372" s="76"/>
      <c r="CS372" s="76"/>
      <c r="CT372" s="76"/>
      <c r="CU372" s="76"/>
      <c r="CV372" s="76"/>
      <c r="CW372" s="76"/>
      <c r="CX372" s="76"/>
      <c r="CY372" s="76"/>
      <c r="CZ372" s="76"/>
      <c r="DA372" s="76"/>
      <c r="DB372" s="76"/>
      <c r="DC372" s="76"/>
      <c r="DD372" s="76"/>
      <c r="DE372" s="76"/>
      <c r="DF372" s="76"/>
      <c r="DG372" s="76"/>
      <c r="DH372" s="76"/>
      <c r="DI372" s="76"/>
      <c r="DJ372" s="76"/>
      <c r="DK372" s="76"/>
      <c r="DL372" s="76"/>
      <c r="DM372" s="76"/>
      <c r="DN372" s="76"/>
      <c r="DO372" s="76"/>
      <c r="DP372" s="76"/>
      <c r="DQ372" s="76"/>
      <c r="DR372" s="76"/>
      <c r="DS372" s="76"/>
      <c r="DT372" s="76"/>
      <c r="DU372" s="76"/>
      <c r="DV372" s="76"/>
      <c r="DW372" s="76"/>
      <c r="DX372" s="76"/>
      <c r="DY372" s="76"/>
      <c r="DZ372" s="76"/>
      <c r="EA372" s="76"/>
      <c r="EB372" s="76"/>
      <c r="EC372" s="76"/>
      <c r="ED372" s="76"/>
      <c r="EE372" s="76"/>
      <c r="EF372" s="76"/>
      <c r="EG372" s="76"/>
      <c r="EH372" s="76"/>
      <c r="EI372" s="76"/>
      <c r="EJ372" s="76"/>
      <c r="EK372" s="76"/>
      <c r="EL372" s="76"/>
      <c r="EM372" s="76"/>
      <c r="EN372" s="76"/>
      <c r="EO372" s="76"/>
      <c r="EP372" s="76"/>
      <c r="EQ372" s="76"/>
      <c r="ER372" s="76"/>
      <c r="ES372" s="76"/>
      <c r="ET372" s="76"/>
      <c r="EU372" s="76"/>
      <c r="EV372" s="76"/>
      <c r="EW372" s="76"/>
      <c r="EX372" s="76"/>
      <c r="EY372" s="76"/>
      <c r="EZ372" s="76"/>
      <c r="FA372" s="76"/>
      <c r="FB372" s="76"/>
      <c r="FC372" s="76"/>
      <c r="FD372" s="76"/>
      <c r="FE372" s="76"/>
      <c r="FF372" s="76"/>
      <c r="FG372" s="76"/>
      <c r="FH372" s="76"/>
      <c r="FI372" s="76"/>
      <c r="FJ372" s="76"/>
      <c r="FK372" s="76"/>
      <c r="FL372" s="76"/>
      <c r="FM372" s="76"/>
      <c r="FN372" s="76"/>
      <c r="FO372" s="76"/>
      <c r="FP372" s="76"/>
      <c r="FQ372" s="76"/>
      <c r="FR372" s="76"/>
      <c r="FS372" s="76"/>
      <c r="FT372" s="76"/>
      <c r="FU372" s="76"/>
      <c r="FV372" s="76"/>
      <c r="FW372" s="76"/>
      <c r="FX372" s="76"/>
      <c r="FY372" s="76"/>
      <c r="FZ372" s="76"/>
      <c r="GA372" s="76"/>
      <c r="GB372" s="76"/>
      <c r="GC372" s="76"/>
      <c r="GD372" s="76"/>
      <c r="GE372" s="76"/>
      <c r="GF372" s="76"/>
      <c r="GG372" s="76"/>
      <c r="GH372" s="76"/>
      <c r="GI372" s="76"/>
      <c r="GJ372" s="76"/>
      <c r="GK372" s="76"/>
      <c r="GL372" s="76"/>
      <c r="GM372" s="76"/>
      <c r="GN372" s="76"/>
      <c r="GO372" s="76"/>
      <c r="GP372" s="76"/>
      <c r="GQ372" s="76"/>
      <c r="GR372" s="76"/>
      <c r="GS372" s="76"/>
      <c r="GT372" s="76"/>
      <c r="GU372" s="76"/>
      <c r="GV372" s="76"/>
      <c r="GW372" s="76"/>
      <c r="GX372" s="76"/>
      <c r="GY372" s="76"/>
      <c r="GZ372" s="76"/>
      <c r="HA372" s="76"/>
      <c r="HB372" s="76"/>
      <c r="HC372" s="76"/>
      <c r="HD372" s="76"/>
      <c r="HE372" s="76"/>
      <c r="HF372" s="76"/>
      <c r="HG372" s="76"/>
      <c r="HH372" s="76"/>
      <c r="HI372" s="76"/>
      <c r="HJ372" s="76"/>
      <c r="HK372" s="76"/>
      <c r="HL372" s="76"/>
      <c r="HM372" s="76"/>
      <c r="HN372" s="76"/>
      <c r="HO372" s="76"/>
      <c r="HP372" s="76"/>
      <c r="HQ372" s="76"/>
      <c r="HR372" s="76"/>
      <c r="HS372" s="76"/>
      <c r="HT372" s="76"/>
      <c r="HU372" s="76"/>
      <c r="HV372" s="76"/>
      <c r="HW372" s="76"/>
      <c r="HX372" s="76"/>
      <c r="HY372" s="76"/>
      <c r="HZ372" s="76"/>
      <c r="IA372" s="76"/>
      <c r="IB372" s="76"/>
      <c r="IC372" s="76"/>
      <c r="ID372" s="76"/>
      <c r="IE372" s="76"/>
      <c r="IF372" s="76"/>
      <c r="IG372" s="76"/>
      <c r="IH372" s="76"/>
      <c r="II372" s="76"/>
      <c r="IJ372" s="76"/>
      <c r="IK372" s="76"/>
      <c r="IL372" s="76"/>
      <c r="IM372" s="76"/>
      <c r="IN372" s="76"/>
      <c r="IO372" s="76"/>
      <c r="IP372" s="76"/>
      <c r="IQ372" s="76"/>
    </row>
    <row r="373" spans="1:251" s="77" customFormat="1" ht="26.1" customHeight="1" x14ac:dyDescent="0.25">
      <c r="A373" s="73"/>
      <c r="B373" s="48">
        <v>368</v>
      </c>
      <c r="C373" s="49" t="s">
        <v>360</v>
      </c>
      <c r="D373" s="49" t="s">
        <v>5</v>
      </c>
      <c r="E373" s="48">
        <v>500</v>
      </c>
      <c r="F373" s="74">
        <v>1.49</v>
      </c>
      <c r="G373" s="51">
        <f t="shared" si="5"/>
        <v>745</v>
      </c>
      <c r="H373" s="50">
        <v>7584</v>
      </c>
      <c r="I373" s="50"/>
      <c r="J373" s="50"/>
      <c r="K373" s="86"/>
      <c r="L373" s="86"/>
      <c r="M373" s="86"/>
      <c r="N373" s="86"/>
      <c r="O373" s="86"/>
      <c r="P373" s="75"/>
      <c r="Q373" s="75"/>
      <c r="R373" s="75"/>
      <c r="S373" s="75"/>
      <c r="T373" s="75"/>
      <c r="U373" s="75"/>
      <c r="V373" s="75"/>
      <c r="W373" s="75"/>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c r="AX373" s="76"/>
      <c r="AY373" s="76"/>
      <c r="AZ373" s="76"/>
      <c r="BA373" s="76"/>
      <c r="BB373" s="76"/>
      <c r="BC373" s="76"/>
      <c r="BD373" s="76"/>
      <c r="BE373" s="76"/>
      <c r="BF373" s="76"/>
      <c r="BG373" s="76"/>
      <c r="BH373" s="76"/>
      <c r="BI373" s="76"/>
      <c r="BJ373" s="76"/>
      <c r="BK373" s="76"/>
      <c r="BL373" s="76"/>
      <c r="BM373" s="76"/>
      <c r="BN373" s="76"/>
      <c r="BO373" s="76"/>
      <c r="BP373" s="76"/>
      <c r="BQ373" s="76"/>
      <c r="BR373" s="76"/>
      <c r="BS373" s="76"/>
      <c r="BT373" s="76"/>
      <c r="BU373" s="76"/>
      <c r="BV373" s="76"/>
      <c r="BW373" s="76"/>
      <c r="BX373" s="76"/>
      <c r="BY373" s="76"/>
      <c r="BZ373" s="76"/>
      <c r="CA373" s="76"/>
      <c r="CB373" s="76"/>
      <c r="CC373" s="76"/>
      <c r="CD373" s="76"/>
      <c r="CE373" s="76"/>
      <c r="CF373" s="76"/>
      <c r="CG373" s="76"/>
      <c r="CH373" s="76"/>
      <c r="CI373" s="76"/>
      <c r="CJ373" s="76"/>
      <c r="CK373" s="76"/>
      <c r="CL373" s="76"/>
      <c r="CM373" s="76"/>
      <c r="CN373" s="76"/>
      <c r="CO373" s="76"/>
      <c r="CP373" s="76"/>
      <c r="CQ373" s="76"/>
      <c r="CR373" s="76"/>
      <c r="CS373" s="76"/>
      <c r="CT373" s="76"/>
      <c r="CU373" s="76"/>
      <c r="CV373" s="76"/>
      <c r="CW373" s="76"/>
      <c r="CX373" s="76"/>
      <c r="CY373" s="76"/>
      <c r="CZ373" s="76"/>
      <c r="DA373" s="76"/>
      <c r="DB373" s="76"/>
      <c r="DC373" s="76"/>
      <c r="DD373" s="76"/>
      <c r="DE373" s="76"/>
      <c r="DF373" s="76"/>
      <c r="DG373" s="76"/>
      <c r="DH373" s="76"/>
      <c r="DI373" s="76"/>
      <c r="DJ373" s="76"/>
      <c r="DK373" s="76"/>
      <c r="DL373" s="76"/>
      <c r="DM373" s="76"/>
      <c r="DN373" s="76"/>
      <c r="DO373" s="76"/>
      <c r="DP373" s="76"/>
      <c r="DQ373" s="76"/>
      <c r="DR373" s="76"/>
      <c r="DS373" s="76"/>
      <c r="DT373" s="76"/>
      <c r="DU373" s="76"/>
      <c r="DV373" s="76"/>
      <c r="DW373" s="76"/>
      <c r="DX373" s="76"/>
      <c r="DY373" s="76"/>
      <c r="DZ373" s="76"/>
      <c r="EA373" s="76"/>
      <c r="EB373" s="76"/>
      <c r="EC373" s="76"/>
      <c r="ED373" s="76"/>
      <c r="EE373" s="76"/>
      <c r="EF373" s="76"/>
      <c r="EG373" s="76"/>
      <c r="EH373" s="76"/>
      <c r="EI373" s="76"/>
      <c r="EJ373" s="76"/>
      <c r="EK373" s="76"/>
      <c r="EL373" s="76"/>
      <c r="EM373" s="76"/>
      <c r="EN373" s="76"/>
      <c r="EO373" s="76"/>
      <c r="EP373" s="76"/>
      <c r="EQ373" s="76"/>
      <c r="ER373" s="76"/>
      <c r="ES373" s="76"/>
      <c r="ET373" s="76"/>
      <c r="EU373" s="76"/>
      <c r="EV373" s="76"/>
      <c r="EW373" s="76"/>
      <c r="EX373" s="76"/>
      <c r="EY373" s="76"/>
      <c r="EZ373" s="76"/>
      <c r="FA373" s="76"/>
      <c r="FB373" s="76"/>
      <c r="FC373" s="76"/>
      <c r="FD373" s="76"/>
      <c r="FE373" s="76"/>
      <c r="FF373" s="76"/>
      <c r="FG373" s="76"/>
      <c r="FH373" s="76"/>
      <c r="FI373" s="76"/>
      <c r="FJ373" s="76"/>
      <c r="FK373" s="76"/>
      <c r="FL373" s="76"/>
      <c r="FM373" s="76"/>
      <c r="FN373" s="76"/>
      <c r="FO373" s="76"/>
      <c r="FP373" s="76"/>
      <c r="FQ373" s="76"/>
      <c r="FR373" s="76"/>
      <c r="FS373" s="76"/>
      <c r="FT373" s="76"/>
      <c r="FU373" s="76"/>
      <c r="FV373" s="76"/>
      <c r="FW373" s="76"/>
      <c r="FX373" s="76"/>
      <c r="FY373" s="76"/>
      <c r="FZ373" s="76"/>
      <c r="GA373" s="76"/>
      <c r="GB373" s="76"/>
      <c r="GC373" s="76"/>
      <c r="GD373" s="76"/>
      <c r="GE373" s="76"/>
      <c r="GF373" s="76"/>
      <c r="GG373" s="76"/>
      <c r="GH373" s="76"/>
      <c r="GI373" s="76"/>
      <c r="GJ373" s="76"/>
      <c r="GK373" s="76"/>
      <c r="GL373" s="76"/>
      <c r="GM373" s="76"/>
      <c r="GN373" s="76"/>
      <c r="GO373" s="76"/>
      <c r="GP373" s="76"/>
      <c r="GQ373" s="76"/>
      <c r="GR373" s="76"/>
      <c r="GS373" s="76"/>
      <c r="GT373" s="76"/>
      <c r="GU373" s="76"/>
      <c r="GV373" s="76"/>
      <c r="GW373" s="76"/>
      <c r="GX373" s="76"/>
      <c r="GY373" s="76"/>
      <c r="GZ373" s="76"/>
      <c r="HA373" s="76"/>
      <c r="HB373" s="76"/>
      <c r="HC373" s="76"/>
      <c r="HD373" s="76"/>
      <c r="HE373" s="76"/>
      <c r="HF373" s="76"/>
      <c r="HG373" s="76"/>
      <c r="HH373" s="76"/>
      <c r="HI373" s="76"/>
      <c r="HJ373" s="76"/>
      <c r="HK373" s="76"/>
      <c r="HL373" s="76"/>
      <c r="HM373" s="76"/>
      <c r="HN373" s="76"/>
      <c r="HO373" s="76"/>
      <c r="HP373" s="76"/>
      <c r="HQ373" s="76"/>
      <c r="HR373" s="76"/>
      <c r="HS373" s="76"/>
      <c r="HT373" s="76"/>
      <c r="HU373" s="76"/>
      <c r="HV373" s="76"/>
      <c r="HW373" s="76"/>
      <c r="HX373" s="76"/>
      <c r="HY373" s="76"/>
      <c r="HZ373" s="76"/>
      <c r="IA373" s="76"/>
      <c r="IB373" s="76"/>
      <c r="IC373" s="76"/>
      <c r="ID373" s="76"/>
      <c r="IE373" s="76"/>
      <c r="IF373" s="76"/>
      <c r="IG373" s="76"/>
      <c r="IH373" s="76"/>
      <c r="II373" s="76"/>
      <c r="IJ373" s="76"/>
      <c r="IK373" s="76"/>
      <c r="IL373" s="76"/>
      <c r="IM373" s="76"/>
      <c r="IN373" s="76"/>
      <c r="IO373" s="76"/>
      <c r="IP373" s="76"/>
      <c r="IQ373" s="76"/>
    </row>
    <row r="374" spans="1:251" s="77" customFormat="1" ht="26.1" customHeight="1" x14ac:dyDescent="0.25">
      <c r="A374" s="73"/>
      <c r="B374" s="48">
        <v>369</v>
      </c>
      <c r="C374" s="49" t="s">
        <v>361</v>
      </c>
      <c r="D374" s="49" t="s">
        <v>5</v>
      </c>
      <c r="E374" s="48">
        <v>500</v>
      </c>
      <c r="F374" s="74">
        <v>0.33</v>
      </c>
      <c r="G374" s="51">
        <f t="shared" si="5"/>
        <v>165</v>
      </c>
      <c r="H374" s="50">
        <v>11950</v>
      </c>
      <c r="I374" s="50"/>
      <c r="J374" s="50"/>
      <c r="K374" s="86"/>
      <c r="L374" s="86"/>
      <c r="M374" s="86"/>
      <c r="N374" s="86"/>
      <c r="O374" s="86"/>
      <c r="P374" s="75"/>
      <c r="Q374" s="75"/>
      <c r="R374" s="75"/>
      <c r="S374" s="75"/>
      <c r="T374" s="75"/>
      <c r="U374" s="75"/>
      <c r="V374" s="75"/>
      <c r="W374" s="75"/>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6"/>
      <c r="BS374" s="76"/>
      <c r="BT374" s="76"/>
      <c r="BU374" s="76"/>
      <c r="BV374" s="76"/>
      <c r="BW374" s="76"/>
      <c r="BX374" s="76"/>
      <c r="BY374" s="76"/>
      <c r="BZ374" s="76"/>
      <c r="CA374" s="76"/>
      <c r="CB374" s="76"/>
      <c r="CC374" s="76"/>
      <c r="CD374" s="76"/>
      <c r="CE374" s="76"/>
      <c r="CF374" s="76"/>
      <c r="CG374" s="76"/>
      <c r="CH374" s="76"/>
      <c r="CI374" s="76"/>
      <c r="CJ374" s="76"/>
      <c r="CK374" s="76"/>
      <c r="CL374" s="76"/>
      <c r="CM374" s="76"/>
      <c r="CN374" s="76"/>
      <c r="CO374" s="76"/>
      <c r="CP374" s="76"/>
      <c r="CQ374" s="76"/>
      <c r="CR374" s="76"/>
      <c r="CS374" s="76"/>
      <c r="CT374" s="76"/>
      <c r="CU374" s="76"/>
      <c r="CV374" s="76"/>
      <c r="CW374" s="76"/>
      <c r="CX374" s="76"/>
      <c r="CY374" s="76"/>
      <c r="CZ374" s="76"/>
      <c r="DA374" s="76"/>
      <c r="DB374" s="76"/>
      <c r="DC374" s="76"/>
      <c r="DD374" s="76"/>
      <c r="DE374" s="76"/>
      <c r="DF374" s="76"/>
      <c r="DG374" s="76"/>
      <c r="DH374" s="76"/>
      <c r="DI374" s="76"/>
      <c r="DJ374" s="76"/>
      <c r="DK374" s="76"/>
      <c r="DL374" s="76"/>
      <c r="DM374" s="76"/>
      <c r="DN374" s="76"/>
      <c r="DO374" s="76"/>
      <c r="DP374" s="76"/>
      <c r="DQ374" s="76"/>
      <c r="DR374" s="76"/>
      <c r="DS374" s="76"/>
      <c r="DT374" s="76"/>
      <c r="DU374" s="76"/>
      <c r="DV374" s="76"/>
      <c r="DW374" s="76"/>
      <c r="DX374" s="76"/>
      <c r="DY374" s="76"/>
      <c r="DZ374" s="76"/>
      <c r="EA374" s="76"/>
      <c r="EB374" s="76"/>
      <c r="EC374" s="76"/>
      <c r="ED374" s="76"/>
      <c r="EE374" s="76"/>
      <c r="EF374" s="76"/>
      <c r="EG374" s="76"/>
      <c r="EH374" s="76"/>
      <c r="EI374" s="76"/>
      <c r="EJ374" s="76"/>
      <c r="EK374" s="76"/>
      <c r="EL374" s="76"/>
      <c r="EM374" s="76"/>
      <c r="EN374" s="76"/>
      <c r="EO374" s="76"/>
      <c r="EP374" s="76"/>
      <c r="EQ374" s="76"/>
      <c r="ER374" s="76"/>
      <c r="ES374" s="76"/>
      <c r="ET374" s="76"/>
      <c r="EU374" s="76"/>
      <c r="EV374" s="76"/>
      <c r="EW374" s="76"/>
      <c r="EX374" s="76"/>
      <c r="EY374" s="76"/>
      <c r="EZ374" s="76"/>
      <c r="FA374" s="76"/>
      <c r="FB374" s="76"/>
      <c r="FC374" s="76"/>
      <c r="FD374" s="76"/>
      <c r="FE374" s="76"/>
      <c r="FF374" s="76"/>
      <c r="FG374" s="76"/>
      <c r="FH374" s="76"/>
      <c r="FI374" s="76"/>
      <c r="FJ374" s="76"/>
      <c r="FK374" s="76"/>
      <c r="FL374" s="76"/>
      <c r="FM374" s="76"/>
      <c r="FN374" s="76"/>
      <c r="FO374" s="76"/>
      <c r="FP374" s="76"/>
      <c r="FQ374" s="76"/>
      <c r="FR374" s="76"/>
      <c r="FS374" s="76"/>
      <c r="FT374" s="76"/>
      <c r="FU374" s="76"/>
      <c r="FV374" s="76"/>
      <c r="FW374" s="76"/>
      <c r="FX374" s="76"/>
      <c r="FY374" s="76"/>
      <c r="FZ374" s="76"/>
      <c r="GA374" s="76"/>
      <c r="GB374" s="76"/>
      <c r="GC374" s="76"/>
      <c r="GD374" s="76"/>
      <c r="GE374" s="76"/>
      <c r="GF374" s="76"/>
      <c r="GG374" s="76"/>
      <c r="GH374" s="76"/>
      <c r="GI374" s="76"/>
      <c r="GJ374" s="76"/>
      <c r="GK374" s="76"/>
      <c r="GL374" s="76"/>
      <c r="GM374" s="76"/>
      <c r="GN374" s="76"/>
      <c r="GO374" s="76"/>
      <c r="GP374" s="76"/>
      <c r="GQ374" s="76"/>
      <c r="GR374" s="76"/>
      <c r="GS374" s="76"/>
      <c r="GT374" s="76"/>
      <c r="GU374" s="76"/>
      <c r="GV374" s="76"/>
      <c r="GW374" s="76"/>
      <c r="GX374" s="76"/>
      <c r="GY374" s="76"/>
      <c r="GZ374" s="76"/>
      <c r="HA374" s="76"/>
      <c r="HB374" s="76"/>
      <c r="HC374" s="76"/>
      <c r="HD374" s="76"/>
      <c r="HE374" s="76"/>
      <c r="HF374" s="76"/>
      <c r="HG374" s="76"/>
      <c r="HH374" s="76"/>
      <c r="HI374" s="76"/>
      <c r="HJ374" s="76"/>
      <c r="HK374" s="76"/>
      <c r="HL374" s="76"/>
      <c r="HM374" s="76"/>
      <c r="HN374" s="76"/>
      <c r="HO374" s="76"/>
      <c r="HP374" s="76"/>
      <c r="HQ374" s="76"/>
      <c r="HR374" s="76"/>
      <c r="HS374" s="76"/>
      <c r="HT374" s="76"/>
      <c r="HU374" s="76"/>
      <c r="HV374" s="76"/>
      <c r="HW374" s="76"/>
      <c r="HX374" s="76"/>
      <c r="HY374" s="76"/>
      <c r="HZ374" s="76"/>
      <c r="IA374" s="76"/>
      <c r="IB374" s="76"/>
      <c r="IC374" s="76"/>
      <c r="ID374" s="76"/>
      <c r="IE374" s="76"/>
      <c r="IF374" s="76"/>
      <c r="IG374" s="76"/>
      <c r="IH374" s="76"/>
      <c r="II374" s="76"/>
      <c r="IJ374" s="76"/>
      <c r="IK374" s="76"/>
      <c r="IL374" s="76"/>
      <c r="IM374" s="76"/>
      <c r="IN374" s="76"/>
      <c r="IO374" s="76"/>
      <c r="IP374" s="76"/>
      <c r="IQ374" s="76"/>
    </row>
    <row r="375" spans="1:251" s="77" customFormat="1" ht="26.1" customHeight="1" x14ac:dyDescent="0.25">
      <c r="A375" s="73"/>
      <c r="B375" s="48">
        <v>370</v>
      </c>
      <c r="C375" s="49" t="s">
        <v>362</v>
      </c>
      <c r="D375" s="49" t="s">
        <v>5</v>
      </c>
      <c r="E375" s="48">
        <v>500</v>
      </c>
      <c r="F375" s="74">
        <v>0.67</v>
      </c>
      <c r="G375" s="51">
        <f t="shared" si="5"/>
        <v>335</v>
      </c>
      <c r="H375" s="50">
        <v>7583</v>
      </c>
      <c r="I375" s="50"/>
      <c r="J375" s="50"/>
      <c r="K375" s="86"/>
      <c r="L375" s="86"/>
      <c r="M375" s="86"/>
      <c r="N375" s="86"/>
      <c r="O375" s="86"/>
      <c r="P375" s="75"/>
      <c r="Q375" s="75"/>
      <c r="R375" s="75"/>
      <c r="S375" s="75"/>
      <c r="T375" s="75"/>
      <c r="U375" s="75"/>
      <c r="V375" s="75"/>
      <c r="W375" s="75"/>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c r="AX375" s="76"/>
      <c r="AY375" s="76"/>
      <c r="AZ375" s="76"/>
      <c r="BA375" s="76"/>
      <c r="BB375" s="76"/>
      <c r="BC375" s="76"/>
      <c r="BD375" s="76"/>
      <c r="BE375" s="76"/>
      <c r="BF375" s="76"/>
      <c r="BG375" s="76"/>
      <c r="BH375" s="76"/>
      <c r="BI375" s="76"/>
      <c r="BJ375" s="76"/>
      <c r="BK375" s="76"/>
      <c r="BL375" s="76"/>
      <c r="BM375" s="76"/>
      <c r="BN375" s="76"/>
      <c r="BO375" s="76"/>
      <c r="BP375" s="76"/>
      <c r="BQ375" s="76"/>
      <c r="BR375" s="76"/>
      <c r="BS375" s="76"/>
      <c r="BT375" s="76"/>
      <c r="BU375" s="76"/>
      <c r="BV375" s="76"/>
      <c r="BW375" s="76"/>
      <c r="BX375" s="76"/>
      <c r="BY375" s="76"/>
      <c r="BZ375" s="76"/>
      <c r="CA375" s="76"/>
      <c r="CB375" s="76"/>
      <c r="CC375" s="76"/>
      <c r="CD375" s="76"/>
      <c r="CE375" s="76"/>
      <c r="CF375" s="76"/>
      <c r="CG375" s="76"/>
      <c r="CH375" s="76"/>
      <c r="CI375" s="76"/>
      <c r="CJ375" s="76"/>
      <c r="CK375" s="76"/>
      <c r="CL375" s="76"/>
      <c r="CM375" s="76"/>
      <c r="CN375" s="76"/>
      <c r="CO375" s="76"/>
      <c r="CP375" s="76"/>
      <c r="CQ375" s="76"/>
      <c r="CR375" s="76"/>
      <c r="CS375" s="76"/>
      <c r="CT375" s="76"/>
      <c r="CU375" s="76"/>
      <c r="CV375" s="76"/>
      <c r="CW375" s="76"/>
      <c r="CX375" s="76"/>
      <c r="CY375" s="76"/>
      <c r="CZ375" s="76"/>
      <c r="DA375" s="76"/>
      <c r="DB375" s="76"/>
      <c r="DC375" s="76"/>
      <c r="DD375" s="76"/>
      <c r="DE375" s="76"/>
      <c r="DF375" s="76"/>
      <c r="DG375" s="76"/>
      <c r="DH375" s="76"/>
      <c r="DI375" s="76"/>
      <c r="DJ375" s="76"/>
      <c r="DK375" s="76"/>
      <c r="DL375" s="76"/>
      <c r="DM375" s="76"/>
      <c r="DN375" s="76"/>
      <c r="DO375" s="76"/>
      <c r="DP375" s="76"/>
      <c r="DQ375" s="76"/>
      <c r="DR375" s="76"/>
      <c r="DS375" s="76"/>
      <c r="DT375" s="76"/>
      <c r="DU375" s="76"/>
      <c r="DV375" s="76"/>
      <c r="DW375" s="76"/>
      <c r="DX375" s="76"/>
      <c r="DY375" s="76"/>
      <c r="DZ375" s="76"/>
      <c r="EA375" s="76"/>
      <c r="EB375" s="76"/>
      <c r="EC375" s="76"/>
      <c r="ED375" s="76"/>
      <c r="EE375" s="76"/>
      <c r="EF375" s="76"/>
      <c r="EG375" s="76"/>
      <c r="EH375" s="76"/>
      <c r="EI375" s="76"/>
      <c r="EJ375" s="76"/>
      <c r="EK375" s="76"/>
      <c r="EL375" s="76"/>
      <c r="EM375" s="76"/>
      <c r="EN375" s="76"/>
      <c r="EO375" s="76"/>
      <c r="EP375" s="76"/>
      <c r="EQ375" s="76"/>
      <c r="ER375" s="76"/>
      <c r="ES375" s="76"/>
      <c r="ET375" s="76"/>
      <c r="EU375" s="76"/>
      <c r="EV375" s="76"/>
      <c r="EW375" s="76"/>
      <c r="EX375" s="76"/>
      <c r="EY375" s="76"/>
      <c r="EZ375" s="76"/>
      <c r="FA375" s="76"/>
      <c r="FB375" s="76"/>
      <c r="FC375" s="76"/>
      <c r="FD375" s="76"/>
      <c r="FE375" s="76"/>
      <c r="FF375" s="76"/>
      <c r="FG375" s="76"/>
      <c r="FH375" s="76"/>
      <c r="FI375" s="76"/>
      <c r="FJ375" s="76"/>
      <c r="FK375" s="76"/>
      <c r="FL375" s="76"/>
      <c r="FM375" s="76"/>
      <c r="FN375" s="76"/>
      <c r="FO375" s="76"/>
      <c r="FP375" s="76"/>
      <c r="FQ375" s="76"/>
      <c r="FR375" s="76"/>
      <c r="FS375" s="76"/>
      <c r="FT375" s="76"/>
      <c r="FU375" s="76"/>
      <c r="FV375" s="76"/>
      <c r="FW375" s="76"/>
      <c r="FX375" s="76"/>
      <c r="FY375" s="76"/>
      <c r="FZ375" s="76"/>
      <c r="GA375" s="76"/>
      <c r="GB375" s="76"/>
      <c r="GC375" s="76"/>
      <c r="GD375" s="76"/>
      <c r="GE375" s="76"/>
      <c r="GF375" s="76"/>
      <c r="GG375" s="76"/>
      <c r="GH375" s="76"/>
      <c r="GI375" s="76"/>
      <c r="GJ375" s="76"/>
      <c r="GK375" s="76"/>
      <c r="GL375" s="76"/>
      <c r="GM375" s="76"/>
      <c r="GN375" s="76"/>
      <c r="GO375" s="76"/>
      <c r="GP375" s="76"/>
      <c r="GQ375" s="76"/>
      <c r="GR375" s="76"/>
      <c r="GS375" s="76"/>
      <c r="GT375" s="76"/>
      <c r="GU375" s="76"/>
      <c r="GV375" s="76"/>
      <c r="GW375" s="76"/>
      <c r="GX375" s="76"/>
      <c r="GY375" s="76"/>
      <c r="GZ375" s="76"/>
      <c r="HA375" s="76"/>
      <c r="HB375" s="76"/>
      <c r="HC375" s="76"/>
      <c r="HD375" s="76"/>
      <c r="HE375" s="76"/>
      <c r="HF375" s="76"/>
      <c r="HG375" s="76"/>
      <c r="HH375" s="76"/>
      <c r="HI375" s="76"/>
      <c r="HJ375" s="76"/>
      <c r="HK375" s="76"/>
      <c r="HL375" s="76"/>
      <c r="HM375" s="76"/>
      <c r="HN375" s="76"/>
      <c r="HO375" s="76"/>
      <c r="HP375" s="76"/>
      <c r="HQ375" s="76"/>
      <c r="HR375" s="76"/>
      <c r="HS375" s="76"/>
      <c r="HT375" s="76"/>
      <c r="HU375" s="76"/>
      <c r="HV375" s="76"/>
      <c r="HW375" s="76"/>
      <c r="HX375" s="76"/>
      <c r="HY375" s="76"/>
      <c r="HZ375" s="76"/>
      <c r="IA375" s="76"/>
      <c r="IB375" s="76"/>
      <c r="IC375" s="76"/>
      <c r="ID375" s="76"/>
      <c r="IE375" s="76"/>
      <c r="IF375" s="76"/>
      <c r="IG375" s="76"/>
      <c r="IH375" s="76"/>
      <c r="II375" s="76"/>
      <c r="IJ375" s="76"/>
      <c r="IK375" s="76"/>
      <c r="IL375" s="76"/>
      <c r="IM375" s="76"/>
      <c r="IN375" s="76"/>
      <c r="IO375" s="76"/>
      <c r="IP375" s="76"/>
      <c r="IQ375" s="76"/>
    </row>
    <row r="376" spans="1:251" s="77" customFormat="1" ht="26.1" customHeight="1" x14ac:dyDescent="0.25">
      <c r="A376" s="73"/>
      <c r="B376" s="48">
        <v>371</v>
      </c>
      <c r="C376" s="49" t="s">
        <v>363</v>
      </c>
      <c r="D376" s="49" t="s">
        <v>5</v>
      </c>
      <c r="E376" s="48">
        <v>500</v>
      </c>
      <c r="F376" s="74">
        <v>0.44</v>
      </c>
      <c r="G376" s="51">
        <f t="shared" si="5"/>
        <v>220</v>
      </c>
      <c r="H376" s="50">
        <v>4350</v>
      </c>
      <c r="I376" s="50"/>
      <c r="J376" s="50"/>
      <c r="K376" s="86"/>
      <c r="L376" s="86"/>
      <c r="M376" s="86"/>
      <c r="N376" s="86"/>
      <c r="O376" s="86"/>
      <c r="P376" s="75"/>
      <c r="Q376" s="75"/>
      <c r="R376" s="75"/>
      <c r="S376" s="75"/>
      <c r="T376" s="75"/>
      <c r="U376" s="75"/>
      <c r="V376" s="75"/>
      <c r="W376" s="75"/>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c r="AX376" s="76"/>
      <c r="AY376" s="76"/>
      <c r="AZ376" s="76"/>
      <c r="BA376" s="76"/>
      <c r="BB376" s="76"/>
      <c r="BC376" s="76"/>
      <c r="BD376" s="76"/>
      <c r="BE376" s="76"/>
      <c r="BF376" s="76"/>
      <c r="BG376" s="76"/>
      <c r="BH376" s="76"/>
      <c r="BI376" s="76"/>
      <c r="BJ376" s="76"/>
      <c r="BK376" s="76"/>
      <c r="BL376" s="76"/>
      <c r="BM376" s="76"/>
      <c r="BN376" s="76"/>
      <c r="BO376" s="76"/>
      <c r="BP376" s="76"/>
      <c r="BQ376" s="76"/>
      <c r="BR376" s="76"/>
      <c r="BS376" s="76"/>
      <c r="BT376" s="76"/>
      <c r="BU376" s="76"/>
      <c r="BV376" s="76"/>
      <c r="BW376" s="76"/>
      <c r="BX376" s="76"/>
      <c r="BY376" s="76"/>
      <c r="BZ376" s="76"/>
      <c r="CA376" s="76"/>
      <c r="CB376" s="76"/>
      <c r="CC376" s="76"/>
      <c r="CD376" s="76"/>
      <c r="CE376" s="76"/>
      <c r="CF376" s="76"/>
      <c r="CG376" s="76"/>
      <c r="CH376" s="76"/>
      <c r="CI376" s="76"/>
      <c r="CJ376" s="76"/>
      <c r="CK376" s="76"/>
      <c r="CL376" s="76"/>
      <c r="CM376" s="76"/>
      <c r="CN376" s="76"/>
      <c r="CO376" s="76"/>
      <c r="CP376" s="76"/>
      <c r="CQ376" s="76"/>
      <c r="CR376" s="76"/>
      <c r="CS376" s="76"/>
      <c r="CT376" s="76"/>
      <c r="CU376" s="76"/>
      <c r="CV376" s="76"/>
      <c r="CW376" s="76"/>
      <c r="CX376" s="76"/>
      <c r="CY376" s="76"/>
      <c r="CZ376" s="76"/>
      <c r="DA376" s="76"/>
      <c r="DB376" s="76"/>
      <c r="DC376" s="76"/>
      <c r="DD376" s="76"/>
      <c r="DE376" s="76"/>
      <c r="DF376" s="76"/>
      <c r="DG376" s="76"/>
      <c r="DH376" s="76"/>
      <c r="DI376" s="76"/>
      <c r="DJ376" s="76"/>
      <c r="DK376" s="76"/>
      <c r="DL376" s="76"/>
      <c r="DM376" s="76"/>
      <c r="DN376" s="76"/>
      <c r="DO376" s="76"/>
      <c r="DP376" s="76"/>
      <c r="DQ376" s="76"/>
      <c r="DR376" s="76"/>
      <c r="DS376" s="76"/>
      <c r="DT376" s="76"/>
      <c r="DU376" s="76"/>
      <c r="DV376" s="76"/>
      <c r="DW376" s="76"/>
      <c r="DX376" s="76"/>
      <c r="DY376" s="76"/>
      <c r="DZ376" s="76"/>
      <c r="EA376" s="76"/>
      <c r="EB376" s="76"/>
      <c r="EC376" s="76"/>
      <c r="ED376" s="76"/>
      <c r="EE376" s="76"/>
      <c r="EF376" s="76"/>
      <c r="EG376" s="76"/>
      <c r="EH376" s="76"/>
      <c r="EI376" s="76"/>
      <c r="EJ376" s="76"/>
      <c r="EK376" s="76"/>
      <c r="EL376" s="76"/>
      <c r="EM376" s="76"/>
      <c r="EN376" s="76"/>
      <c r="EO376" s="76"/>
      <c r="EP376" s="76"/>
      <c r="EQ376" s="76"/>
      <c r="ER376" s="76"/>
      <c r="ES376" s="76"/>
      <c r="ET376" s="76"/>
      <c r="EU376" s="76"/>
      <c r="EV376" s="76"/>
      <c r="EW376" s="76"/>
      <c r="EX376" s="76"/>
      <c r="EY376" s="76"/>
      <c r="EZ376" s="76"/>
      <c r="FA376" s="76"/>
      <c r="FB376" s="76"/>
      <c r="FC376" s="76"/>
      <c r="FD376" s="76"/>
      <c r="FE376" s="76"/>
      <c r="FF376" s="76"/>
      <c r="FG376" s="76"/>
      <c r="FH376" s="76"/>
      <c r="FI376" s="76"/>
      <c r="FJ376" s="76"/>
      <c r="FK376" s="76"/>
      <c r="FL376" s="76"/>
      <c r="FM376" s="76"/>
      <c r="FN376" s="76"/>
      <c r="FO376" s="76"/>
      <c r="FP376" s="76"/>
      <c r="FQ376" s="76"/>
      <c r="FR376" s="76"/>
      <c r="FS376" s="76"/>
      <c r="FT376" s="76"/>
      <c r="FU376" s="76"/>
      <c r="FV376" s="76"/>
      <c r="FW376" s="76"/>
      <c r="FX376" s="76"/>
      <c r="FY376" s="76"/>
      <c r="FZ376" s="76"/>
      <c r="GA376" s="76"/>
      <c r="GB376" s="76"/>
      <c r="GC376" s="76"/>
      <c r="GD376" s="76"/>
      <c r="GE376" s="76"/>
      <c r="GF376" s="76"/>
      <c r="GG376" s="76"/>
      <c r="GH376" s="76"/>
      <c r="GI376" s="76"/>
      <c r="GJ376" s="76"/>
      <c r="GK376" s="76"/>
      <c r="GL376" s="76"/>
      <c r="GM376" s="76"/>
      <c r="GN376" s="76"/>
      <c r="GO376" s="76"/>
      <c r="GP376" s="76"/>
      <c r="GQ376" s="76"/>
      <c r="GR376" s="76"/>
      <c r="GS376" s="76"/>
      <c r="GT376" s="76"/>
      <c r="GU376" s="76"/>
      <c r="GV376" s="76"/>
      <c r="GW376" s="76"/>
      <c r="GX376" s="76"/>
      <c r="GY376" s="76"/>
      <c r="GZ376" s="76"/>
      <c r="HA376" s="76"/>
      <c r="HB376" s="76"/>
      <c r="HC376" s="76"/>
      <c r="HD376" s="76"/>
      <c r="HE376" s="76"/>
      <c r="HF376" s="76"/>
      <c r="HG376" s="76"/>
      <c r="HH376" s="76"/>
      <c r="HI376" s="76"/>
      <c r="HJ376" s="76"/>
      <c r="HK376" s="76"/>
      <c r="HL376" s="76"/>
      <c r="HM376" s="76"/>
      <c r="HN376" s="76"/>
      <c r="HO376" s="76"/>
      <c r="HP376" s="76"/>
      <c r="HQ376" s="76"/>
      <c r="HR376" s="76"/>
      <c r="HS376" s="76"/>
      <c r="HT376" s="76"/>
      <c r="HU376" s="76"/>
      <c r="HV376" s="76"/>
      <c r="HW376" s="76"/>
      <c r="HX376" s="76"/>
      <c r="HY376" s="76"/>
      <c r="HZ376" s="76"/>
      <c r="IA376" s="76"/>
      <c r="IB376" s="76"/>
      <c r="IC376" s="76"/>
      <c r="ID376" s="76"/>
      <c r="IE376" s="76"/>
      <c r="IF376" s="76"/>
      <c r="IG376" s="76"/>
      <c r="IH376" s="76"/>
      <c r="II376" s="76"/>
      <c r="IJ376" s="76"/>
      <c r="IK376" s="76"/>
      <c r="IL376" s="76"/>
      <c r="IM376" s="76"/>
      <c r="IN376" s="76"/>
      <c r="IO376" s="76"/>
      <c r="IP376" s="76"/>
      <c r="IQ376" s="76"/>
    </row>
    <row r="377" spans="1:251" s="77" customFormat="1" ht="26.1" customHeight="1" x14ac:dyDescent="0.25">
      <c r="A377" s="73"/>
      <c r="B377" s="48">
        <v>372</v>
      </c>
      <c r="C377" s="49" t="s">
        <v>364</v>
      </c>
      <c r="D377" s="49" t="s">
        <v>5</v>
      </c>
      <c r="E377" s="48">
        <v>300</v>
      </c>
      <c r="F377" s="74">
        <v>1.01</v>
      </c>
      <c r="G377" s="51">
        <f t="shared" si="5"/>
        <v>303</v>
      </c>
      <c r="H377" s="53">
        <v>4380</v>
      </c>
      <c r="I377" s="53"/>
      <c r="J377" s="53"/>
      <c r="K377" s="86"/>
      <c r="L377" s="86"/>
      <c r="M377" s="86"/>
      <c r="N377" s="86"/>
      <c r="O377" s="86"/>
      <c r="P377" s="75"/>
      <c r="Q377" s="75"/>
      <c r="R377" s="75"/>
      <c r="S377" s="75"/>
      <c r="T377" s="75"/>
      <c r="U377" s="75"/>
      <c r="V377" s="75"/>
      <c r="W377" s="75"/>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c r="AX377" s="76"/>
      <c r="AY377" s="76"/>
      <c r="AZ377" s="76"/>
      <c r="BA377" s="76"/>
      <c r="BB377" s="76"/>
      <c r="BC377" s="76"/>
      <c r="BD377" s="76"/>
      <c r="BE377" s="76"/>
      <c r="BF377" s="76"/>
      <c r="BG377" s="76"/>
      <c r="BH377" s="76"/>
      <c r="BI377" s="76"/>
      <c r="BJ377" s="76"/>
      <c r="BK377" s="76"/>
      <c r="BL377" s="76"/>
      <c r="BM377" s="76"/>
      <c r="BN377" s="76"/>
      <c r="BO377" s="76"/>
      <c r="BP377" s="76"/>
      <c r="BQ377" s="76"/>
      <c r="BR377" s="76"/>
      <c r="BS377" s="76"/>
      <c r="BT377" s="76"/>
      <c r="BU377" s="76"/>
      <c r="BV377" s="76"/>
      <c r="BW377" s="76"/>
      <c r="BX377" s="76"/>
      <c r="BY377" s="76"/>
      <c r="BZ377" s="76"/>
      <c r="CA377" s="76"/>
      <c r="CB377" s="76"/>
      <c r="CC377" s="76"/>
      <c r="CD377" s="76"/>
      <c r="CE377" s="76"/>
      <c r="CF377" s="76"/>
      <c r="CG377" s="76"/>
      <c r="CH377" s="76"/>
      <c r="CI377" s="76"/>
      <c r="CJ377" s="76"/>
      <c r="CK377" s="76"/>
      <c r="CL377" s="76"/>
      <c r="CM377" s="76"/>
      <c r="CN377" s="76"/>
      <c r="CO377" s="76"/>
      <c r="CP377" s="76"/>
      <c r="CQ377" s="76"/>
      <c r="CR377" s="76"/>
      <c r="CS377" s="76"/>
      <c r="CT377" s="76"/>
      <c r="CU377" s="76"/>
      <c r="CV377" s="76"/>
      <c r="CW377" s="76"/>
      <c r="CX377" s="76"/>
      <c r="CY377" s="76"/>
      <c r="CZ377" s="76"/>
      <c r="DA377" s="76"/>
      <c r="DB377" s="76"/>
      <c r="DC377" s="76"/>
      <c r="DD377" s="76"/>
      <c r="DE377" s="76"/>
      <c r="DF377" s="76"/>
      <c r="DG377" s="76"/>
      <c r="DH377" s="76"/>
      <c r="DI377" s="76"/>
      <c r="DJ377" s="76"/>
      <c r="DK377" s="76"/>
      <c r="DL377" s="76"/>
      <c r="DM377" s="76"/>
      <c r="DN377" s="76"/>
      <c r="DO377" s="76"/>
      <c r="DP377" s="76"/>
      <c r="DQ377" s="76"/>
      <c r="DR377" s="76"/>
      <c r="DS377" s="76"/>
      <c r="DT377" s="76"/>
      <c r="DU377" s="76"/>
      <c r="DV377" s="76"/>
      <c r="DW377" s="76"/>
      <c r="DX377" s="76"/>
      <c r="DY377" s="76"/>
      <c r="DZ377" s="76"/>
      <c r="EA377" s="76"/>
      <c r="EB377" s="76"/>
      <c r="EC377" s="76"/>
      <c r="ED377" s="76"/>
      <c r="EE377" s="76"/>
      <c r="EF377" s="76"/>
      <c r="EG377" s="76"/>
      <c r="EH377" s="76"/>
      <c r="EI377" s="76"/>
      <c r="EJ377" s="76"/>
      <c r="EK377" s="76"/>
      <c r="EL377" s="76"/>
      <c r="EM377" s="76"/>
      <c r="EN377" s="76"/>
      <c r="EO377" s="76"/>
      <c r="EP377" s="76"/>
      <c r="EQ377" s="76"/>
      <c r="ER377" s="76"/>
      <c r="ES377" s="76"/>
      <c r="ET377" s="76"/>
      <c r="EU377" s="76"/>
      <c r="EV377" s="76"/>
      <c r="EW377" s="76"/>
      <c r="EX377" s="76"/>
      <c r="EY377" s="76"/>
      <c r="EZ377" s="76"/>
      <c r="FA377" s="76"/>
      <c r="FB377" s="76"/>
      <c r="FC377" s="76"/>
      <c r="FD377" s="76"/>
      <c r="FE377" s="76"/>
      <c r="FF377" s="76"/>
      <c r="FG377" s="76"/>
      <c r="FH377" s="76"/>
      <c r="FI377" s="76"/>
      <c r="FJ377" s="76"/>
      <c r="FK377" s="76"/>
      <c r="FL377" s="76"/>
      <c r="FM377" s="76"/>
      <c r="FN377" s="76"/>
      <c r="FO377" s="76"/>
      <c r="FP377" s="76"/>
      <c r="FQ377" s="76"/>
      <c r="FR377" s="76"/>
      <c r="FS377" s="76"/>
      <c r="FT377" s="76"/>
      <c r="FU377" s="76"/>
      <c r="FV377" s="76"/>
      <c r="FW377" s="76"/>
      <c r="FX377" s="76"/>
      <c r="FY377" s="76"/>
      <c r="FZ377" s="76"/>
      <c r="GA377" s="76"/>
      <c r="GB377" s="76"/>
      <c r="GC377" s="76"/>
      <c r="GD377" s="76"/>
      <c r="GE377" s="76"/>
      <c r="GF377" s="76"/>
      <c r="GG377" s="76"/>
      <c r="GH377" s="76"/>
      <c r="GI377" s="76"/>
      <c r="GJ377" s="76"/>
      <c r="GK377" s="76"/>
      <c r="GL377" s="76"/>
      <c r="GM377" s="76"/>
      <c r="GN377" s="76"/>
      <c r="GO377" s="76"/>
      <c r="GP377" s="76"/>
      <c r="GQ377" s="76"/>
      <c r="GR377" s="76"/>
      <c r="GS377" s="76"/>
      <c r="GT377" s="76"/>
      <c r="GU377" s="76"/>
      <c r="GV377" s="76"/>
      <c r="GW377" s="76"/>
      <c r="GX377" s="76"/>
      <c r="GY377" s="76"/>
      <c r="GZ377" s="76"/>
      <c r="HA377" s="76"/>
      <c r="HB377" s="76"/>
      <c r="HC377" s="76"/>
      <c r="HD377" s="76"/>
      <c r="HE377" s="76"/>
      <c r="HF377" s="76"/>
      <c r="HG377" s="76"/>
      <c r="HH377" s="76"/>
      <c r="HI377" s="76"/>
      <c r="HJ377" s="76"/>
      <c r="HK377" s="76"/>
      <c r="HL377" s="76"/>
      <c r="HM377" s="76"/>
      <c r="HN377" s="76"/>
      <c r="HO377" s="76"/>
      <c r="HP377" s="76"/>
      <c r="HQ377" s="76"/>
      <c r="HR377" s="76"/>
      <c r="HS377" s="76"/>
      <c r="HT377" s="76"/>
      <c r="HU377" s="76"/>
      <c r="HV377" s="76"/>
      <c r="HW377" s="76"/>
      <c r="HX377" s="76"/>
      <c r="HY377" s="76"/>
      <c r="HZ377" s="76"/>
      <c r="IA377" s="76"/>
      <c r="IB377" s="76"/>
      <c r="IC377" s="76"/>
      <c r="ID377" s="76"/>
      <c r="IE377" s="76"/>
      <c r="IF377" s="76"/>
      <c r="IG377" s="76"/>
      <c r="IH377" s="76"/>
      <c r="II377" s="76"/>
      <c r="IJ377" s="76"/>
      <c r="IK377" s="76"/>
      <c r="IL377" s="76"/>
      <c r="IM377" s="76"/>
      <c r="IN377" s="76"/>
      <c r="IO377" s="76"/>
      <c r="IP377" s="76"/>
      <c r="IQ377" s="76"/>
    </row>
    <row r="378" spans="1:251" s="77" customFormat="1" ht="26.1" customHeight="1" x14ac:dyDescent="0.25">
      <c r="A378" s="73"/>
      <c r="B378" s="48">
        <v>373</v>
      </c>
      <c r="C378" s="49" t="s">
        <v>365</v>
      </c>
      <c r="D378" s="49" t="s">
        <v>5</v>
      </c>
      <c r="E378" s="48">
        <v>300</v>
      </c>
      <c r="F378" s="74">
        <v>3.61</v>
      </c>
      <c r="G378" s="51">
        <f t="shared" si="5"/>
        <v>1083</v>
      </c>
      <c r="H378" s="53">
        <v>4308</v>
      </c>
      <c r="I378" s="53"/>
      <c r="J378" s="53"/>
      <c r="K378" s="86"/>
      <c r="L378" s="86"/>
      <c r="M378" s="86"/>
      <c r="N378" s="86"/>
      <c r="O378" s="86"/>
      <c r="P378" s="75"/>
      <c r="Q378" s="75"/>
      <c r="R378" s="75"/>
      <c r="S378" s="75"/>
      <c r="T378" s="75"/>
      <c r="U378" s="75"/>
      <c r="V378" s="75"/>
      <c r="W378" s="75"/>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c r="AX378" s="76"/>
      <c r="AY378" s="76"/>
      <c r="AZ378" s="76"/>
      <c r="BA378" s="76"/>
      <c r="BB378" s="76"/>
      <c r="BC378" s="76"/>
      <c r="BD378" s="76"/>
      <c r="BE378" s="76"/>
      <c r="BF378" s="76"/>
      <c r="BG378" s="76"/>
      <c r="BH378" s="76"/>
      <c r="BI378" s="76"/>
      <c r="BJ378" s="76"/>
      <c r="BK378" s="76"/>
      <c r="BL378" s="76"/>
      <c r="BM378" s="76"/>
      <c r="BN378" s="76"/>
      <c r="BO378" s="76"/>
      <c r="BP378" s="76"/>
      <c r="BQ378" s="76"/>
      <c r="BR378" s="76"/>
      <c r="BS378" s="76"/>
      <c r="BT378" s="76"/>
      <c r="BU378" s="76"/>
      <c r="BV378" s="76"/>
      <c r="BW378" s="76"/>
      <c r="BX378" s="76"/>
      <c r="BY378" s="76"/>
      <c r="BZ378" s="76"/>
      <c r="CA378" s="76"/>
      <c r="CB378" s="76"/>
      <c r="CC378" s="76"/>
      <c r="CD378" s="76"/>
      <c r="CE378" s="76"/>
      <c r="CF378" s="76"/>
      <c r="CG378" s="76"/>
      <c r="CH378" s="76"/>
      <c r="CI378" s="76"/>
      <c r="CJ378" s="76"/>
      <c r="CK378" s="76"/>
      <c r="CL378" s="76"/>
      <c r="CM378" s="76"/>
      <c r="CN378" s="76"/>
      <c r="CO378" s="76"/>
      <c r="CP378" s="76"/>
      <c r="CQ378" s="76"/>
      <c r="CR378" s="76"/>
      <c r="CS378" s="76"/>
      <c r="CT378" s="76"/>
      <c r="CU378" s="76"/>
      <c r="CV378" s="76"/>
      <c r="CW378" s="76"/>
      <c r="CX378" s="76"/>
      <c r="CY378" s="76"/>
      <c r="CZ378" s="76"/>
      <c r="DA378" s="76"/>
      <c r="DB378" s="76"/>
      <c r="DC378" s="76"/>
      <c r="DD378" s="76"/>
      <c r="DE378" s="76"/>
      <c r="DF378" s="76"/>
      <c r="DG378" s="76"/>
      <c r="DH378" s="76"/>
      <c r="DI378" s="76"/>
      <c r="DJ378" s="76"/>
      <c r="DK378" s="76"/>
      <c r="DL378" s="76"/>
      <c r="DM378" s="76"/>
      <c r="DN378" s="76"/>
      <c r="DO378" s="76"/>
      <c r="DP378" s="76"/>
      <c r="DQ378" s="76"/>
      <c r="DR378" s="76"/>
      <c r="DS378" s="76"/>
      <c r="DT378" s="76"/>
      <c r="DU378" s="76"/>
      <c r="DV378" s="76"/>
      <c r="DW378" s="76"/>
      <c r="DX378" s="76"/>
      <c r="DY378" s="76"/>
      <c r="DZ378" s="76"/>
      <c r="EA378" s="76"/>
      <c r="EB378" s="76"/>
      <c r="EC378" s="76"/>
      <c r="ED378" s="76"/>
      <c r="EE378" s="76"/>
      <c r="EF378" s="76"/>
      <c r="EG378" s="76"/>
      <c r="EH378" s="76"/>
      <c r="EI378" s="76"/>
      <c r="EJ378" s="76"/>
      <c r="EK378" s="76"/>
      <c r="EL378" s="76"/>
      <c r="EM378" s="76"/>
      <c r="EN378" s="76"/>
      <c r="EO378" s="76"/>
      <c r="EP378" s="76"/>
      <c r="EQ378" s="76"/>
      <c r="ER378" s="76"/>
      <c r="ES378" s="76"/>
      <c r="ET378" s="76"/>
      <c r="EU378" s="76"/>
      <c r="EV378" s="76"/>
      <c r="EW378" s="76"/>
      <c r="EX378" s="76"/>
      <c r="EY378" s="76"/>
      <c r="EZ378" s="76"/>
      <c r="FA378" s="76"/>
      <c r="FB378" s="76"/>
      <c r="FC378" s="76"/>
      <c r="FD378" s="76"/>
      <c r="FE378" s="76"/>
      <c r="FF378" s="76"/>
      <c r="FG378" s="76"/>
      <c r="FH378" s="76"/>
      <c r="FI378" s="76"/>
      <c r="FJ378" s="76"/>
      <c r="FK378" s="76"/>
      <c r="FL378" s="76"/>
      <c r="FM378" s="76"/>
      <c r="FN378" s="76"/>
      <c r="FO378" s="76"/>
      <c r="FP378" s="76"/>
      <c r="FQ378" s="76"/>
      <c r="FR378" s="76"/>
      <c r="FS378" s="76"/>
      <c r="FT378" s="76"/>
      <c r="FU378" s="76"/>
      <c r="FV378" s="76"/>
      <c r="FW378" s="76"/>
      <c r="FX378" s="76"/>
      <c r="FY378" s="76"/>
      <c r="FZ378" s="76"/>
      <c r="GA378" s="76"/>
      <c r="GB378" s="76"/>
      <c r="GC378" s="76"/>
      <c r="GD378" s="76"/>
      <c r="GE378" s="76"/>
      <c r="GF378" s="76"/>
      <c r="GG378" s="76"/>
      <c r="GH378" s="76"/>
      <c r="GI378" s="76"/>
      <c r="GJ378" s="76"/>
      <c r="GK378" s="76"/>
      <c r="GL378" s="76"/>
      <c r="GM378" s="76"/>
      <c r="GN378" s="76"/>
      <c r="GO378" s="76"/>
      <c r="GP378" s="76"/>
      <c r="GQ378" s="76"/>
      <c r="GR378" s="76"/>
      <c r="GS378" s="76"/>
      <c r="GT378" s="76"/>
      <c r="GU378" s="76"/>
      <c r="GV378" s="76"/>
      <c r="GW378" s="76"/>
      <c r="GX378" s="76"/>
      <c r="GY378" s="76"/>
      <c r="GZ378" s="76"/>
      <c r="HA378" s="76"/>
      <c r="HB378" s="76"/>
      <c r="HC378" s="76"/>
      <c r="HD378" s="76"/>
      <c r="HE378" s="76"/>
      <c r="HF378" s="76"/>
      <c r="HG378" s="76"/>
      <c r="HH378" s="76"/>
      <c r="HI378" s="76"/>
      <c r="HJ378" s="76"/>
      <c r="HK378" s="76"/>
      <c r="HL378" s="76"/>
      <c r="HM378" s="76"/>
      <c r="HN378" s="76"/>
      <c r="HO378" s="76"/>
      <c r="HP378" s="76"/>
      <c r="HQ378" s="76"/>
      <c r="HR378" s="76"/>
      <c r="HS378" s="76"/>
      <c r="HT378" s="76"/>
      <c r="HU378" s="76"/>
      <c r="HV378" s="76"/>
      <c r="HW378" s="76"/>
      <c r="HX378" s="76"/>
      <c r="HY378" s="76"/>
      <c r="HZ378" s="76"/>
      <c r="IA378" s="76"/>
      <c r="IB378" s="76"/>
      <c r="IC378" s="76"/>
      <c r="ID378" s="76"/>
      <c r="IE378" s="76"/>
      <c r="IF378" s="76"/>
      <c r="IG378" s="76"/>
      <c r="IH378" s="76"/>
      <c r="II378" s="76"/>
      <c r="IJ378" s="76"/>
      <c r="IK378" s="76"/>
      <c r="IL378" s="76"/>
      <c r="IM378" s="76"/>
      <c r="IN378" s="76"/>
      <c r="IO378" s="76"/>
      <c r="IP378" s="76"/>
      <c r="IQ378" s="76"/>
    </row>
    <row r="379" spans="1:251" s="77" customFormat="1" ht="26.1" customHeight="1" x14ac:dyDescent="0.25">
      <c r="A379" s="73"/>
      <c r="B379" s="48">
        <v>374</v>
      </c>
      <c r="C379" s="49" t="s">
        <v>366</v>
      </c>
      <c r="D379" s="49" t="s">
        <v>5</v>
      </c>
      <c r="E379" s="48">
        <v>300</v>
      </c>
      <c r="F379" s="74">
        <v>2.39</v>
      </c>
      <c r="G379" s="51">
        <f t="shared" si="5"/>
        <v>717</v>
      </c>
      <c r="H379" s="53">
        <v>4320</v>
      </c>
      <c r="I379" s="53"/>
      <c r="J379" s="53"/>
      <c r="K379" s="86"/>
      <c r="L379" s="86"/>
      <c r="M379" s="86"/>
      <c r="N379" s="86"/>
      <c r="O379" s="86"/>
      <c r="P379" s="75"/>
      <c r="Q379" s="75"/>
      <c r="R379" s="75"/>
      <c r="S379" s="75"/>
      <c r="T379" s="75"/>
      <c r="U379" s="75"/>
      <c r="V379" s="75"/>
      <c r="W379" s="75"/>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c r="AX379" s="76"/>
      <c r="AY379" s="76"/>
      <c r="AZ379" s="76"/>
      <c r="BA379" s="76"/>
      <c r="BB379" s="76"/>
      <c r="BC379" s="76"/>
      <c r="BD379" s="76"/>
      <c r="BE379" s="76"/>
      <c r="BF379" s="76"/>
      <c r="BG379" s="76"/>
      <c r="BH379" s="76"/>
      <c r="BI379" s="76"/>
      <c r="BJ379" s="76"/>
      <c r="BK379" s="76"/>
      <c r="BL379" s="76"/>
      <c r="BM379" s="76"/>
      <c r="BN379" s="76"/>
      <c r="BO379" s="76"/>
      <c r="BP379" s="76"/>
      <c r="BQ379" s="76"/>
      <c r="BR379" s="76"/>
      <c r="BS379" s="76"/>
      <c r="BT379" s="76"/>
      <c r="BU379" s="76"/>
      <c r="BV379" s="76"/>
      <c r="BW379" s="76"/>
      <c r="BX379" s="76"/>
      <c r="BY379" s="76"/>
      <c r="BZ379" s="76"/>
      <c r="CA379" s="76"/>
      <c r="CB379" s="76"/>
      <c r="CC379" s="76"/>
      <c r="CD379" s="76"/>
      <c r="CE379" s="76"/>
      <c r="CF379" s="76"/>
      <c r="CG379" s="76"/>
      <c r="CH379" s="76"/>
      <c r="CI379" s="76"/>
      <c r="CJ379" s="76"/>
      <c r="CK379" s="76"/>
      <c r="CL379" s="76"/>
      <c r="CM379" s="76"/>
      <c r="CN379" s="76"/>
      <c r="CO379" s="76"/>
      <c r="CP379" s="76"/>
      <c r="CQ379" s="76"/>
      <c r="CR379" s="76"/>
      <c r="CS379" s="76"/>
      <c r="CT379" s="76"/>
      <c r="CU379" s="76"/>
      <c r="CV379" s="76"/>
      <c r="CW379" s="76"/>
      <c r="CX379" s="76"/>
      <c r="CY379" s="76"/>
      <c r="CZ379" s="76"/>
      <c r="DA379" s="76"/>
      <c r="DB379" s="76"/>
      <c r="DC379" s="76"/>
      <c r="DD379" s="76"/>
      <c r="DE379" s="76"/>
      <c r="DF379" s="76"/>
      <c r="DG379" s="76"/>
      <c r="DH379" s="76"/>
      <c r="DI379" s="76"/>
      <c r="DJ379" s="76"/>
      <c r="DK379" s="76"/>
      <c r="DL379" s="76"/>
      <c r="DM379" s="76"/>
      <c r="DN379" s="76"/>
      <c r="DO379" s="76"/>
      <c r="DP379" s="76"/>
      <c r="DQ379" s="76"/>
      <c r="DR379" s="76"/>
      <c r="DS379" s="76"/>
      <c r="DT379" s="76"/>
      <c r="DU379" s="76"/>
      <c r="DV379" s="76"/>
      <c r="DW379" s="76"/>
      <c r="DX379" s="76"/>
      <c r="DY379" s="76"/>
      <c r="DZ379" s="76"/>
      <c r="EA379" s="76"/>
      <c r="EB379" s="76"/>
      <c r="EC379" s="76"/>
      <c r="ED379" s="76"/>
      <c r="EE379" s="76"/>
      <c r="EF379" s="76"/>
      <c r="EG379" s="76"/>
      <c r="EH379" s="76"/>
      <c r="EI379" s="76"/>
      <c r="EJ379" s="76"/>
      <c r="EK379" s="76"/>
      <c r="EL379" s="76"/>
      <c r="EM379" s="76"/>
      <c r="EN379" s="76"/>
      <c r="EO379" s="76"/>
      <c r="EP379" s="76"/>
      <c r="EQ379" s="76"/>
      <c r="ER379" s="76"/>
      <c r="ES379" s="76"/>
      <c r="ET379" s="76"/>
      <c r="EU379" s="76"/>
      <c r="EV379" s="76"/>
      <c r="EW379" s="76"/>
      <c r="EX379" s="76"/>
      <c r="EY379" s="76"/>
      <c r="EZ379" s="76"/>
      <c r="FA379" s="76"/>
      <c r="FB379" s="76"/>
      <c r="FC379" s="76"/>
      <c r="FD379" s="76"/>
      <c r="FE379" s="76"/>
      <c r="FF379" s="76"/>
      <c r="FG379" s="76"/>
      <c r="FH379" s="76"/>
      <c r="FI379" s="76"/>
      <c r="FJ379" s="76"/>
      <c r="FK379" s="76"/>
      <c r="FL379" s="76"/>
      <c r="FM379" s="76"/>
      <c r="FN379" s="76"/>
      <c r="FO379" s="76"/>
      <c r="FP379" s="76"/>
      <c r="FQ379" s="76"/>
      <c r="FR379" s="76"/>
      <c r="FS379" s="76"/>
      <c r="FT379" s="76"/>
      <c r="FU379" s="76"/>
      <c r="FV379" s="76"/>
      <c r="FW379" s="76"/>
      <c r="FX379" s="76"/>
      <c r="FY379" s="76"/>
      <c r="FZ379" s="76"/>
      <c r="GA379" s="76"/>
      <c r="GB379" s="76"/>
      <c r="GC379" s="76"/>
      <c r="GD379" s="76"/>
      <c r="GE379" s="76"/>
      <c r="GF379" s="76"/>
      <c r="GG379" s="76"/>
      <c r="GH379" s="76"/>
      <c r="GI379" s="76"/>
      <c r="GJ379" s="76"/>
      <c r="GK379" s="76"/>
      <c r="GL379" s="76"/>
      <c r="GM379" s="76"/>
      <c r="GN379" s="76"/>
      <c r="GO379" s="76"/>
      <c r="GP379" s="76"/>
      <c r="GQ379" s="76"/>
      <c r="GR379" s="76"/>
      <c r="GS379" s="76"/>
      <c r="GT379" s="76"/>
      <c r="GU379" s="76"/>
      <c r="GV379" s="76"/>
      <c r="GW379" s="76"/>
      <c r="GX379" s="76"/>
      <c r="GY379" s="76"/>
      <c r="GZ379" s="76"/>
      <c r="HA379" s="76"/>
      <c r="HB379" s="76"/>
      <c r="HC379" s="76"/>
      <c r="HD379" s="76"/>
      <c r="HE379" s="76"/>
      <c r="HF379" s="76"/>
      <c r="HG379" s="76"/>
      <c r="HH379" s="76"/>
      <c r="HI379" s="76"/>
      <c r="HJ379" s="76"/>
      <c r="HK379" s="76"/>
      <c r="HL379" s="76"/>
      <c r="HM379" s="76"/>
      <c r="HN379" s="76"/>
      <c r="HO379" s="76"/>
      <c r="HP379" s="76"/>
      <c r="HQ379" s="76"/>
      <c r="HR379" s="76"/>
      <c r="HS379" s="76"/>
      <c r="HT379" s="76"/>
      <c r="HU379" s="76"/>
      <c r="HV379" s="76"/>
      <c r="HW379" s="76"/>
      <c r="HX379" s="76"/>
      <c r="HY379" s="76"/>
      <c r="HZ379" s="76"/>
      <c r="IA379" s="76"/>
      <c r="IB379" s="76"/>
      <c r="IC379" s="76"/>
      <c r="ID379" s="76"/>
      <c r="IE379" s="76"/>
      <c r="IF379" s="76"/>
      <c r="IG379" s="76"/>
      <c r="IH379" s="76"/>
      <c r="II379" s="76"/>
      <c r="IJ379" s="76"/>
      <c r="IK379" s="76"/>
      <c r="IL379" s="76"/>
      <c r="IM379" s="76"/>
      <c r="IN379" s="76"/>
      <c r="IO379" s="76"/>
      <c r="IP379" s="76"/>
      <c r="IQ379" s="76"/>
    </row>
    <row r="380" spans="1:251" s="77" customFormat="1" ht="26.1" customHeight="1" x14ac:dyDescent="0.25">
      <c r="A380" s="73"/>
      <c r="B380" s="48">
        <v>375</v>
      </c>
      <c r="C380" s="49" t="s">
        <v>263</v>
      </c>
      <c r="D380" s="49" t="s">
        <v>5</v>
      </c>
      <c r="E380" s="48">
        <v>300</v>
      </c>
      <c r="F380" s="74">
        <v>0.15</v>
      </c>
      <c r="G380" s="51">
        <f t="shared" si="5"/>
        <v>45</v>
      </c>
      <c r="H380" s="53">
        <v>11962</v>
      </c>
      <c r="I380" s="53"/>
      <c r="J380" s="53"/>
      <c r="K380" s="86"/>
      <c r="L380" s="86"/>
      <c r="M380" s="86"/>
      <c r="N380" s="86"/>
      <c r="O380" s="86"/>
      <c r="P380" s="75"/>
      <c r="Q380" s="75"/>
      <c r="R380" s="75"/>
      <c r="S380" s="75"/>
      <c r="T380" s="75"/>
      <c r="U380" s="75"/>
      <c r="V380" s="75"/>
      <c r="W380" s="75"/>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c r="AX380" s="76"/>
      <c r="AY380" s="76"/>
      <c r="AZ380" s="76"/>
      <c r="BA380" s="76"/>
      <c r="BB380" s="76"/>
      <c r="BC380" s="76"/>
      <c r="BD380" s="76"/>
      <c r="BE380" s="76"/>
      <c r="BF380" s="76"/>
      <c r="BG380" s="76"/>
      <c r="BH380" s="76"/>
      <c r="BI380" s="76"/>
      <c r="BJ380" s="76"/>
      <c r="BK380" s="76"/>
      <c r="BL380" s="76"/>
      <c r="BM380" s="76"/>
      <c r="BN380" s="76"/>
      <c r="BO380" s="76"/>
      <c r="BP380" s="76"/>
      <c r="BQ380" s="76"/>
      <c r="BR380" s="76"/>
      <c r="BS380" s="76"/>
      <c r="BT380" s="76"/>
      <c r="BU380" s="76"/>
      <c r="BV380" s="76"/>
      <c r="BW380" s="76"/>
      <c r="BX380" s="76"/>
      <c r="BY380" s="76"/>
      <c r="BZ380" s="76"/>
      <c r="CA380" s="76"/>
      <c r="CB380" s="76"/>
      <c r="CC380" s="76"/>
      <c r="CD380" s="76"/>
      <c r="CE380" s="76"/>
      <c r="CF380" s="76"/>
      <c r="CG380" s="76"/>
      <c r="CH380" s="76"/>
      <c r="CI380" s="76"/>
      <c r="CJ380" s="76"/>
      <c r="CK380" s="76"/>
      <c r="CL380" s="76"/>
      <c r="CM380" s="76"/>
      <c r="CN380" s="76"/>
      <c r="CO380" s="76"/>
      <c r="CP380" s="76"/>
      <c r="CQ380" s="76"/>
      <c r="CR380" s="76"/>
      <c r="CS380" s="76"/>
      <c r="CT380" s="76"/>
      <c r="CU380" s="76"/>
      <c r="CV380" s="76"/>
      <c r="CW380" s="76"/>
      <c r="CX380" s="76"/>
      <c r="CY380" s="76"/>
      <c r="CZ380" s="76"/>
      <c r="DA380" s="76"/>
      <c r="DB380" s="76"/>
      <c r="DC380" s="76"/>
      <c r="DD380" s="76"/>
      <c r="DE380" s="76"/>
      <c r="DF380" s="76"/>
      <c r="DG380" s="76"/>
      <c r="DH380" s="76"/>
      <c r="DI380" s="76"/>
      <c r="DJ380" s="76"/>
      <c r="DK380" s="76"/>
      <c r="DL380" s="76"/>
      <c r="DM380" s="76"/>
      <c r="DN380" s="76"/>
      <c r="DO380" s="76"/>
      <c r="DP380" s="76"/>
      <c r="DQ380" s="76"/>
      <c r="DR380" s="76"/>
      <c r="DS380" s="76"/>
      <c r="DT380" s="76"/>
      <c r="DU380" s="76"/>
      <c r="DV380" s="76"/>
      <c r="DW380" s="76"/>
      <c r="DX380" s="76"/>
      <c r="DY380" s="76"/>
      <c r="DZ380" s="76"/>
      <c r="EA380" s="76"/>
      <c r="EB380" s="76"/>
      <c r="EC380" s="76"/>
      <c r="ED380" s="76"/>
      <c r="EE380" s="76"/>
      <c r="EF380" s="76"/>
      <c r="EG380" s="76"/>
      <c r="EH380" s="76"/>
      <c r="EI380" s="76"/>
      <c r="EJ380" s="76"/>
      <c r="EK380" s="76"/>
      <c r="EL380" s="76"/>
      <c r="EM380" s="76"/>
      <c r="EN380" s="76"/>
      <c r="EO380" s="76"/>
      <c r="EP380" s="76"/>
      <c r="EQ380" s="76"/>
      <c r="ER380" s="76"/>
      <c r="ES380" s="76"/>
      <c r="ET380" s="76"/>
      <c r="EU380" s="76"/>
      <c r="EV380" s="76"/>
      <c r="EW380" s="76"/>
      <c r="EX380" s="76"/>
      <c r="EY380" s="76"/>
      <c r="EZ380" s="76"/>
      <c r="FA380" s="76"/>
      <c r="FB380" s="76"/>
      <c r="FC380" s="76"/>
      <c r="FD380" s="76"/>
      <c r="FE380" s="76"/>
      <c r="FF380" s="76"/>
      <c r="FG380" s="76"/>
      <c r="FH380" s="76"/>
      <c r="FI380" s="76"/>
      <c r="FJ380" s="76"/>
      <c r="FK380" s="76"/>
      <c r="FL380" s="76"/>
      <c r="FM380" s="76"/>
      <c r="FN380" s="76"/>
      <c r="FO380" s="76"/>
      <c r="FP380" s="76"/>
      <c r="FQ380" s="76"/>
      <c r="FR380" s="76"/>
      <c r="FS380" s="76"/>
      <c r="FT380" s="76"/>
      <c r="FU380" s="76"/>
      <c r="FV380" s="76"/>
      <c r="FW380" s="76"/>
      <c r="FX380" s="76"/>
      <c r="FY380" s="76"/>
      <c r="FZ380" s="76"/>
      <c r="GA380" s="76"/>
      <c r="GB380" s="76"/>
      <c r="GC380" s="76"/>
      <c r="GD380" s="76"/>
      <c r="GE380" s="76"/>
      <c r="GF380" s="76"/>
      <c r="GG380" s="76"/>
      <c r="GH380" s="76"/>
      <c r="GI380" s="76"/>
      <c r="GJ380" s="76"/>
      <c r="GK380" s="76"/>
      <c r="GL380" s="76"/>
      <c r="GM380" s="76"/>
      <c r="GN380" s="76"/>
      <c r="GO380" s="76"/>
      <c r="GP380" s="76"/>
      <c r="GQ380" s="76"/>
      <c r="GR380" s="76"/>
      <c r="GS380" s="76"/>
      <c r="GT380" s="76"/>
      <c r="GU380" s="76"/>
      <c r="GV380" s="76"/>
      <c r="GW380" s="76"/>
      <c r="GX380" s="76"/>
      <c r="GY380" s="76"/>
      <c r="GZ380" s="76"/>
      <c r="HA380" s="76"/>
      <c r="HB380" s="76"/>
      <c r="HC380" s="76"/>
      <c r="HD380" s="76"/>
      <c r="HE380" s="76"/>
      <c r="HF380" s="76"/>
      <c r="HG380" s="76"/>
      <c r="HH380" s="76"/>
      <c r="HI380" s="76"/>
      <c r="HJ380" s="76"/>
      <c r="HK380" s="76"/>
      <c r="HL380" s="76"/>
      <c r="HM380" s="76"/>
      <c r="HN380" s="76"/>
      <c r="HO380" s="76"/>
      <c r="HP380" s="76"/>
      <c r="HQ380" s="76"/>
      <c r="HR380" s="76"/>
      <c r="HS380" s="76"/>
      <c r="HT380" s="76"/>
      <c r="HU380" s="76"/>
      <c r="HV380" s="76"/>
      <c r="HW380" s="76"/>
      <c r="HX380" s="76"/>
      <c r="HY380" s="76"/>
      <c r="HZ380" s="76"/>
      <c r="IA380" s="76"/>
      <c r="IB380" s="76"/>
      <c r="IC380" s="76"/>
      <c r="ID380" s="76"/>
      <c r="IE380" s="76"/>
      <c r="IF380" s="76"/>
      <c r="IG380" s="76"/>
      <c r="IH380" s="76"/>
      <c r="II380" s="76"/>
      <c r="IJ380" s="76"/>
      <c r="IK380" s="76"/>
      <c r="IL380" s="76"/>
      <c r="IM380" s="76"/>
      <c r="IN380" s="76"/>
      <c r="IO380" s="76"/>
      <c r="IP380" s="76"/>
      <c r="IQ380" s="76"/>
    </row>
    <row r="381" spans="1:251" s="77" customFormat="1" ht="26.1" customHeight="1" x14ac:dyDescent="0.25">
      <c r="A381" s="73"/>
      <c r="B381" s="48">
        <v>376</v>
      </c>
      <c r="C381" s="49" t="s">
        <v>264</v>
      </c>
      <c r="D381" s="49" t="s">
        <v>5</v>
      </c>
      <c r="E381" s="48">
        <v>300</v>
      </c>
      <c r="F381" s="74">
        <v>0.76</v>
      </c>
      <c r="G381" s="51">
        <f t="shared" si="5"/>
        <v>228</v>
      </c>
      <c r="H381" s="53">
        <v>4332</v>
      </c>
      <c r="I381" s="53"/>
      <c r="J381" s="53"/>
      <c r="K381" s="86"/>
      <c r="L381" s="86"/>
      <c r="M381" s="86"/>
      <c r="N381" s="86"/>
      <c r="O381" s="86"/>
      <c r="P381" s="75"/>
      <c r="Q381" s="75"/>
      <c r="R381" s="75"/>
      <c r="S381" s="75"/>
      <c r="T381" s="75"/>
      <c r="U381" s="75"/>
      <c r="V381" s="75"/>
      <c r="W381" s="75"/>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c r="AX381" s="76"/>
      <c r="AY381" s="76"/>
      <c r="AZ381" s="76"/>
      <c r="BA381" s="76"/>
      <c r="BB381" s="76"/>
      <c r="BC381" s="76"/>
      <c r="BD381" s="76"/>
      <c r="BE381" s="76"/>
      <c r="BF381" s="76"/>
      <c r="BG381" s="76"/>
      <c r="BH381" s="76"/>
      <c r="BI381" s="76"/>
      <c r="BJ381" s="76"/>
      <c r="BK381" s="76"/>
      <c r="BL381" s="76"/>
      <c r="BM381" s="76"/>
      <c r="BN381" s="76"/>
      <c r="BO381" s="76"/>
      <c r="BP381" s="76"/>
      <c r="BQ381" s="76"/>
      <c r="BR381" s="76"/>
      <c r="BS381" s="76"/>
      <c r="BT381" s="76"/>
      <c r="BU381" s="76"/>
      <c r="BV381" s="76"/>
      <c r="BW381" s="76"/>
      <c r="BX381" s="76"/>
      <c r="BY381" s="76"/>
      <c r="BZ381" s="76"/>
      <c r="CA381" s="76"/>
      <c r="CB381" s="76"/>
      <c r="CC381" s="76"/>
      <c r="CD381" s="76"/>
      <c r="CE381" s="76"/>
      <c r="CF381" s="76"/>
      <c r="CG381" s="76"/>
      <c r="CH381" s="76"/>
      <c r="CI381" s="76"/>
      <c r="CJ381" s="76"/>
      <c r="CK381" s="76"/>
      <c r="CL381" s="76"/>
      <c r="CM381" s="76"/>
      <c r="CN381" s="76"/>
      <c r="CO381" s="76"/>
      <c r="CP381" s="76"/>
      <c r="CQ381" s="76"/>
      <c r="CR381" s="76"/>
      <c r="CS381" s="76"/>
      <c r="CT381" s="76"/>
      <c r="CU381" s="76"/>
      <c r="CV381" s="76"/>
      <c r="CW381" s="76"/>
      <c r="CX381" s="76"/>
      <c r="CY381" s="76"/>
      <c r="CZ381" s="76"/>
      <c r="DA381" s="76"/>
      <c r="DB381" s="76"/>
      <c r="DC381" s="76"/>
      <c r="DD381" s="76"/>
      <c r="DE381" s="76"/>
      <c r="DF381" s="76"/>
      <c r="DG381" s="76"/>
      <c r="DH381" s="76"/>
      <c r="DI381" s="76"/>
      <c r="DJ381" s="76"/>
      <c r="DK381" s="76"/>
      <c r="DL381" s="76"/>
      <c r="DM381" s="76"/>
      <c r="DN381" s="76"/>
      <c r="DO381" s="76"/>
      <c r="DP381" s="76"/>
      <c r="DQ381" s="76"/>
      <c r="DR381" s="76"/>
      <c r="DS381" s="76"/>
      <c r="DT381" s="76"/>
      <c r="DU381" s="76"/>
      <c r="DV381" s="76"/>
      <c r="DW381" s="76"/>
      <c r="DX381" s="76"/>
      <c r="DY381" s="76"/>
      <c r="DZ381" s="76"/>
      <c r="EA381" s="76"/>
      <c r="EB381" s="76"/>
      <c r="EC381" s="76"/>
      <c r="ED381" s="76"/>
      <c r="EE381" s="76"/>
      <c r="EF381" s="76"/>
      <c r="EG381" s="76"/>
      <c r="EH381" s="76"/>
      <c r="EI381" s="76"/>
      <c r="EJ381" s="76"/>
      <c r="EK381" s="76"/>
      <c r="EL381" s="76"/>
      <c r="EM381" s="76"/>
      <c r="EN381" s="76"/>
      <c r="EO381" s="76"/>
      <c r="EP381" s="76"/>
      <c r="EQ381" s="76"/>
      <c r="ER381" s="76"/>
      <c r="ES381" s="76"/>
      <c r="ET381" s="76"/>
      <c r="EU381" s="76"/>
      <c r="EV381" s="76"/>
      <c r="EW381" s="76"/>
      <c r="EX381" s="76"/>
      <c r="EY381" s="76"/>
      <c r="EZ381" s="76"/>
      <c r="FA381" s="76"/>
      <c r="FB381" s="76"/>
      <c r="FC381" s="76"/>
      <c r="FD381" s="76"/>
      <c r="FE381" s="76"/>
      <c r="FF381" s="76"/>
      <c r="FG381" s="76"/>
      <c r="FH381" s="76"/>
      <c r="FI381" s="76"/>
      <c r="FJ381" s="76"/>
      <c r="FK381" s="76"/>
      <c r="FL381" s="76"/>
      <c r="FM381" s="76"/>
      <c r="FN381" s="76"/>
      <c r="FO381" s="76"/>
      <c r="FP381" s="76"/>
      <c r="FQ381" s="76"/>
      <c r="FR381" s="76"/>
      <c r="FS381" s="76"/>
      <c r="FT381" s="76"/>
      <c r="FU381" s="76"/>
      <c r="FV381" s="76"/>
      <c r="FW381" s="76"/>
      <c r="FX381" s="76"/>
      <c r="FY381" s="76"/>
      <c r="FZ381" s="76"/>
      <c r="GA381" s="76"/>
      <c r="GB381" s="76"/>
      <c r="GC381" s="76"/>
      <c r="GD381" s="76"/>
      <c r="GE381" s="76"/>
      <c r="GF381" s="76"/>
      <c r="GG381" s="76"/>
      <c r="GH381" s="76"/>
      <c r="GI381" s="76"/>
      <c r="GJ381" s="76"/>
      <c r="GK381" s="76"/>
      <c r="GL381" s="76"/>
      <c r="GM381" s="76"/>
      <c r="GN381" s="76"/>
      <c r="GO381" s="76"/>
      <c r="GP381" s="76"/>
      <c r="GQ381" s="76"/>
      <c r="GR381" s="76"/>
      <c r="GS381" s="76"/>
      <c r="GT381" s="76"/>
      <c r="GU381" s="76"/>
      <c r="GV381" s="76"/>
      <c r="GW381" s="76"/>
      <c r="GX381" s="76"/>
      <c r="GY381" s="76"/>
      <c r="GZ381" s="76"/>
      <c r="HA381" s="76"/>
      <c r="HB381" s="76"/>
      <c r="HC381" s="76"/>
      <c r="HD381" s="76"/>
      <c r="HE381" s="76"/>
      <c r="HF381" s="76"/>
      <c r="HG381" s="76"/>
      <c r="HH381" s="76"/>
      <c r="HI381" s="76"/>
      <c r="HJ381" s="76"/>
      <c r="HK381" s="76"/>
      <c r="HL381" s="76"/>
      <c r="HM381" s="76"/>
      <c r="HN381" s="76"/>
      <c r="HO381" s="76"/>
      <c r="HP381" s="76"/>
      <c r="HQ381" s="76"/>
      <c r="HR381" s="76"/>
      <c r="HS381" s="76"/>
      <c r="HT381" s="76"/>
      <c r="HU381" s="76"/>
      <c r="HV381" s="76"/>
      <c r="HW381" s="76"/>
      <c r="HX381" s="76"/>
      <c r="HY381" s="76"/>
      <c r="HZ381" s="76"/>
      <c r="IA381" s="76"/>
      <c r="IB381" s="76"/>
      <c r="IC381" s="76"/>
      <c r="ID381" s="76"/>
      <c r="IE381" s="76"/>
      <c r="IF381" s="76"/>
      <c r="IG381" s="76"/>
      <c r="IH381" s="76"/>
      <c r="II381" s="76"/>
      <c r="IJ381" s="76"/>
      <c r="IK381" s="76"/>
      <c r="IL381" s="76"/>
      <c r="IM381" s="76"/>
      <c r="IN381" s="76"/>
      <c r="IO381" s="76"/>
      <c r="IP381" s="76"/>
      <c r="IQ381" s="76"/>
    </row>
    <row r="382" spans="1:251" s="77" customFormat="1" ht="26.1" customHeight="1" x14ac:dyDescent="0.25">
      <c r="A382" s="73"/>
      <c r="B382" s="48">
        <v>377</v>
      </c>
      <c r="C382" s="49" t="s">
        <v>367</v>
      </c>
      <c r="D382" s="49" t="s">
        <v>5</v>
      </c>
      <c r="E382" s="48">
        <v>200</v>
      </c>
      <c r="F382" s="74">
        <v>2.86</v>
      </c>
      <c r="G382" s="51">
        <f t="shared" si="5"/>
        <v>572</v>
      </c>
      <c r="H382" s="53">
        <v>4331</v>
      </c>
      <c r="I382" s="53"/>
      <c r="J382" s="53"/>
      <c r="K382" s="86"/>
      <c r="L382" s="86"/>
      <c r="M382" s="86"/>
      <c r="N382" s="86"/>
      <c r="O382" s="86"/>
      <c r="P382" s="75"/>
      <c r="Q382" s="75"/>
      <c r="R382" s="75"/>
      <c r="S382" s="75"/>
      <c r="T382" s="75"/>
      <c r="U382" s="75"/>
      <c r="V382" s="75"/>
      <c r="W382" s="75"/>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c r="AX382" s="76"/>
      <c r="AY382" s="76"/>
      <c r="AZ382" s="76"/>
      <c r="BA382" s="76"/>
      <c r="BB382" s="76"/>
      <c r="BC382" s="76"/>
      <c r="BD382" s="76"/>
      <c r="BE382" s="76"/>
      <c r="BF382" s="76"/>
      <c r="BG382" s="76"/>
      <c r="BH382" s="76"/>
      <c r="BI382" s="76"/>
      <c r="BJ382" s="76"/>
      <c r="BK382" s="76"/>
      <c r="BL382" s="76"/>
      <c r="BM382" s="76"/>
      <c r="BN382" s="76"/>
      <c r="BO382" s="76"/>
      <c r="BP382" s="76"/>
      <c r="BQ382" s="76"/>
      <c r="BR382" s="76"/>
      <c r="BS382" s="76"/>
      <c r="BT382" s="76"/>
      <c r="BU382" s="76"/>
      <c r="BV382" s="76"/>
      <c r="BW382" s="76"/>
      <c r="BX382" s="76"/>
      <c r="BY382" s="76"/>
      <c r="BZ382" s="76"/>
      <c r="CA382" s="76"/>
      <c r="CB382" s="76"/>
      <c r="CC382" s="76"/>
      <c r="CD382" s="76"/>
      <c r="CE382" s="76"/>
      <c r="CF382" s="76"/>
      <c r="CG382" s="76"/>
      <c r="CH382" s="76"/>
      <c r="CI382" s="76"/>
      <c r="CJ382" s="76"/>
      <c r="CK382" s="76"/>
      <c r="CL382" s="76"/>
      <c r="CM382" s="76"/>
      <c r="CN382" s="76"/>
      <c r="CO382" s="76"/>
      <c r="CP382" s="76"/>
      <c r="CQ382" s="76"/>
      <c r="CR382" s="76"/>
      <c r="CS382" s="76"/>
      <c r="CT382" s="76"/>
      <c r="CU382" s="76"/>
      <c r="CV382" s="76"/>
      <c r="CW382" s="76"/>
      <c r="CX382" s="76"/>
      <c r="CY382" s="76"/>
      <c r="CZ382" s="76"/>
      <c r="DA382" s="76"/>
      <c r="DB382" s="76"/>
      <c r="DC382" s="76"/>
      <c r="DD382" s="76"/>
      <c r="DE382" s="76"/>
      <c r="DF382" s="76"/>
      <c r="DG382" s="76"/>
      <c r="DH382" s="76"/>
      <c r="DI382" s="76"/>
      <c r="DJ382" s="76"/>
      <c r="DK382" s="76"/>
      <c r="DL382" s="76"/>
      <c r="DM382" s="76"/>
      <c r="DN382" s="76"/>
      <c r="DO382" s="76"/>
      <c r="DP382" s="76"/>
      <c r="DQ382" s="76"/>
      <c r="DR382" s="76"/>
      <c r="DS382" s="76"/>
      <c r="DT382" s="76"/>
      <c r="DU382" s="76"/>
      <c r="DV382" s="76"/>
      <c r="DW382" s="76"/>
      <c r="DX382" s="76"/>
      <c r="DY382" s="76"/>
      <c r="DZ382" s="76"/>
      <c r="EA382" s="76"/>
      <c r="EB382" s="76"/>
      <c r="EC382" s="76"/>
      <c r="ED382" s="76"/>
      <c r="EE382" s="76"/>
      <c r="EF382" s="76"/>
      <c r="EG382" s="76"/>
      <c r="EH382" s="76"/>
      <c r="EI382" s="76"/>
      <c r="EJ382" s="76"/>
      <c r="EK382" s="76"/>
      <c r="EL382" s="76"/>
      <c r="EM382" s="76"/>
      <c r="EN382" s="76"/>
      <c r="EO382" s="76"/>
      <c r="EP382" s="76"/>
      <c r="EQ382" s="76"/>
      <c r="ER382" s="76"/>
      <c r="ES382" s="76"/>
      <c r="ET382" s="76"/>
      <c r="EU382" s="76"/>
      <c r="EV382" s="76"/>
      <c r="EW382" s="76"/>
      <c r="EX382" s="76"/>
      <c r="EY382" s="76"/>
      <c r="EZ382" s="76"/>
      <c r="FA382" s="76"/>
      <c r="FB382" s="76"/>
      <c r="FC382" s="76"/>
      <c r="FD382" s="76"/>
      <c r="FE382" s="76"/>
      <c r="FF382" s="76"/>
      <c r="FG382" s="76"/>
      <c r="FH382" s="76"/>
      <c r="FI382" s="76"/>
      <c r="FJ382" s="76"/>
      <c r="FK382" s="76"/>
      <c r="FL382" s="76"/>
      <c r="FM382" s="76"/>
      <c r="FN382" s="76"/>
      <c r="FO382" s="76"/>
      <c r="FP382" s="76"/>
      <c r="FQ382" s="76"/>
      <c r="FR382" s="76"/>
      <c r="FS382" s="76"/>
      <c r="FT382" s="76"/>
      <c r="FU382" s="76"/>
      <c r="FV382" s="76"/>
      <c r="FW382" s="76"/>
      <c r="FX382" s="76"/>
      <c r="FY382" s="76"/>
      <c r="FZ382" s="76"/>
      <c r="GA382" s="76"/>
      <c r="GB382" s="76"/>
      <c r="GC382" s="76"/>
      <c r="GD382" s="76"/>
      <c r="GE382" s="76"/>
      <c r="GF382" s="76"/>
      <c r="GG382" s="76"/>
      <c r="GH382" s="76"/>
      <c r="GI382" s="76"/>
      <c r="GJ382" s="76"/>
      <c r="GK382" s="76"/>
      <c r="GL382" s="76"/>
      <c r="GM382" s="76"/>
      <c r="GN382" s="76"/>
      <c r="GO382" s="76"/>
      <c r="GP382" s="76"/>
      <c r="GQ382" s="76"/>
      <c r="GR382" s="76"/>
      <c r="GS382" s="76"/>
      <c r="GT382" s="76"/>
      <c r="GU382" s="76"/>
      <c r="GV382" s="76"/>
      <c r="GW382" s="76"/>
      <c r="GX382" s="76"/>
      <c r="GY382" s="76"/>
      <c r="GZ382" s="76"/>
      <c r="HA382" s="76"/>
      <c r="HB382" s="76"/>
      <c r="HC382" s="76"/>
      <c r="HD382" s="76"/>
      <c r="HE382" s="76"/>
      <c r="HF382" s="76"/>
      <c r="HG382" s="76"/>
      <c r="HH382" s="76"/>
      <c r="HI382" s="76"/>
      <c r="HJ382" s="76"/>
      <c r="HK382" s="76"/>
      <c r="HL382" s="76"/>
      <c r="HM382" s="76"/>
      <c r="HN382" s="76"/>
      <c r="HO382" s="76"/>
      <c r="HP382" s="76"/>
      <c r="HQ382" s="76"/>
      <c r="HR382" s="76"/>
      <c r="HS382" s="76"/>
      <c r="HT382" s="76"/>
      <c r="HU382" s="76"/>
      <c r="HV382" s="76"/>
      <c r="HW382" s="76"/>
      <c r="HX382" s="76"/>
      <c r="HY382" s="76"/>
      <c r="HZ382" s="76"/>
      <c r="IA382" s="76"/>
      <c r="IB382" s="76"/>
      <c r="IC382" s="76"/>
      <c r="ID382" s="76"/>
      <c r="IE382" s="76"/>
      <c r="IF382" s="76"/>
      <c r="IG382" s="76"/>
      <c r="IH382" s="76"/>
      <c r="II382" s="76"/>
      <c r="IJ382" s="76"/>
      <c r="IK382" s="76"/>
      <c r="IL382" s="76"/>
      <c r="IM382" s="76"/>
      <c r="IN382" s="76"/>
      <c r="IO382" s="76"/>
      <c r="IP382" s="76"/>
      <c r="IQ382" s="76"/>
    </row>
    <row r="383" spans="1:251" s="77" customFormat="1" ht="26.1" customHeight="1" x14ac:dyDescent="0.25">
      <c r="A383" s="73"/>
      <c r="B383" s="48">
        <v>378</v>
      </c>
      <c r="C383" s="49" t="s">
        <v>368</v>
      </c>
      <c r="D383" s="49" t="s">
        <v>5</v>
      </c>
      <c r="E383" s="48">
        <v>300</v>
      </c>
      <c r="F383" s="74">
        <v>0.21</v>
      </c>
      <c r="G383" s="51">
        <f t="shared" si="5"/>
        <v>63</v>
      </c>
      <c r="H383" s="53">
        <v>39997</v>
      </c>
      <c r="I383" s="53"/>
      <c r="J383" s="53"/>
      <c r="K383" s="86"/>
      <c r="L383" s="86"/>
      <c r="M383" s="86"/>
      <c r="N383" s="86"/>
      <c r="O383" s="86"/>
      <c r="P383" s="75"/>
      <c r="Q383" s="75"/>
      <c r="R383" s="75"/>
      <c r="S383" s="75"/>
      <c r="T383" s="75"/>
      <c r="U383" s="75"/>
      <c r="V383" s="75"/>
      <c r="W383" s="75"/>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c r="AX383" s="76"/>
      <c r="AY383" s="76"/>
      <c r="AZ383" s="76"/>
      <c r="BA383" s="76"/>
      <c r="BB383" s="76"/>
      <c r="BC383" s="76"/>
      <c r="BD383" s="76"/>
      <c r="BE383" s="76"/>
      <c r="BF383" s="76"/>
      <c r="BG383" s="76"/>
      <c r="BH383" s="76"/>
      <c r="BI383" s="76"/>
      <c r="BJ383" s="76"/>
      <c r="BK383" s="76"/>
      <c r="BL383" s="76"/>
      <c r="BM383" s="76"/>
      <c r="BN383" s="76"/>
      <c r="BO383" s="76"/>
      <c r="BP383" s="76"/>
      <c r="BQ383" s="76"/>
      <c r="BR383" s="76"/>
      <c r="BS383" s="76"/>
      <c r="BT383" s="76"/>
      <c r="BU383" s="76"/>
      <c r="BV383" s="76"/>
      <c r="BW383" s="76"/>
      <c r="BX383" s="76"/>
      <c r="BY383" s="76"/>
      <c r="BZ383" s="76"/>
      <c r="CA383" s="76"/>
      <c r="CB383" s="76"/>
      <c r="CC383" s="76"/>
      <c r="CD383" s="76"/>
      <c r="CE383" s="76"/>
      <c r="CF383" s="76"/>
      <c r="CG383" s="76"/>
      <c r="CH383" s="76"/>
      <c r="CI383" s="76"/>
      <c r="CJ383" s="76"/>
      <c r="CK383" s="76"/>
      <c r="CL383" s="76"/>
      <c r="CM383" s="76"/>
      <c r="CN383" s="76"/>
      <c r="CO383" s="76"/>
      <c r="CP383" s="76"/>
      <c r="CQ383" s="76"/>
      <c r="CR383" s="76"/>
      <c r="CS383" s="76"/>
      <c r="CT383" s="76"/>
      <c r="CU383" s="76"/>
      <c r="CV383" s="76"/>
      <c r="CW383" s="76"/>
      <c r="CX383" s="76"/>
      <c r="CY383" s="76"/>
      <c r="CZ383" s="76"/>
      <c r="DA383" s="76"/>
      <c r="DB383" s="76"/>
      <c r="DC383" s="76"/>
      <c r="DD383" s="76"/>
      <c r="DE383" s="76"/>
      <c r="DF383" s="76"/>
      <c r="DG383" s="76"/>
      <c r="DH383" s="76"/>
      <c r="DI383" s="76"/>
      <c r="DJ383" s="76"/>
      <c r="DK383" s="76"/>
      <c r="DL383" s="76"/>
      <c r="DM383" s="76"/>
      <c r="DN383" s="76"/>
      <c r="DO383" s="76"/>
      <c r="DP383" s="76"/>
      <c r="DQ383" s="76"/>
      <c r="DR383" s="76"/>
      <c r="DS383" s="76"/>
      <c r="DT383" s="76"/>
      <c r="DU383" s="76"/>
      <c r="DV383" s="76"/>
      <c r="DW383" s="76"/>
      <c r="DX383" s="76"/>
      <c r="DY383" s="76"/>
      <c r="DZ383" s="76"/>
      <c r="EA383" s="76"/>
      <c r="EB383" s="76"/>
      <c r="EC383" s="76"/>
      <c r="ED383" s="76"/>
      <c r="EE383" s="76"/>
      <c r="EF383" s="76"/>
      <c r="EG383" s="76"/>
      <c r="EH383" s="76"/>
      <c r="EI383" s="76"/>
      <c r="EJ383" s="76"/>
      <c r="EK383" s="76"/>
      <c r="EL383" s="76"/>
      <c r="EM383" s="76"/>
      <c r="EN383" s="76"/>
      <c r="EO383" s="76"/>
      <c r="EP383" s="76"/>
      <c r="EQ383" s="76"/>
      <c r="ER383" s="76"/>
      <c r="ES383" s="76"/>
      <c r="ET383" s="76"/>
      <c r="EU383" s="76"/>
      <c r="EV383" s="76"/>
      <c r="EW383" s="76"/>
      <c r="EX383" s="76"/>
      <c r="EY383" s="76"/>
      <c r="EZ383" s="76"/>
      <c r="FA383" s="76"/>
      <c r="FB383" s="76"/>
      <c r="FC383" s="76"/>
      <c r="FD383" s="76"/>
      <c r="FE383" s="76"/>
      <c r="FF383" s="76"/>
      <c r="FG383" s="76"/>
      <c r="FH383" s="76"/>
      <c r="FI383" s="76"/>
      <c r="FJ383" s="76"/>
      <c r="FK383" s="76"/>
      <c r="FL383" s="76"/>
      <c r="FM383" s="76"/>
      <c r="FN383" s="76"/>
      <c r="FO383" s="76"/>
      <c r="FP383" s="76"/>
      <c r="FQ383" s="76"/>
      <c r="FR383" s="76"/>
      <c r="FS383" s="76"/>
      <c r="FT383" s="76"/>
      <c r="FU383" s="76"/>
      <c r="FV383" s="76"/>
      <c r="FW383" s="76"/>
      <c r="FX383" s="76"/>
      <c r="FY383" s="76"/>
      <c r="FZ383" s="76"/>
      <c r="GA383" s="76"/>
      <c r="GB383" s="76"/>
      <c r="GC383" s="76"/>
      <c r="GD383" s="76"/>
      <c r="GE383" s="76"/>
      <c r="GF383" s="76"/>
      <c r="GG383" s="76"/>
      <c r="GH383" s="76"/>
      <c r="GI383" s="76"/>
      <c r="GJ383" s="76"/>
      <c r="GK383" s="76"/>
      <c r="GL383" s="76"/>
      <c r="GM383" s="76"/>
      <c r="GN383" s="76"/>
      <c r="GO383" s="76"/>
      <c r="GP383" s="76"/>
      <c r="GQ383" s="76"/>
      <c r="GR383" s="76"/>
      <c r="GS383" s="76"/>
      <c r="GT383" s="76"/>
      <c r="GU383" s="76"/>
      <c r="GV383" s="76"/>
      <c r="GW383" s="76"/>
      <c r="GX383" s="76"/>
      <c r="GY383" s="76"/>
      <c r="GZ383" s="76"/>
      <c r="HA383" s="76"/>
      <c r="HB383" s="76"/>
      <c r="HC383" s="76"/>
      <c r="HD383" s="76"/>
      <c r="HE383" s="76"/>
      <c r="HF383" s="76"/>
      <c r="HG383" s="76"/>
      <c r="HH383" s="76"/>
      <c r="HI383" s="76"/>
      <c r="HJ383" s="76"/>
      <c r="HK383" s="76"/>
      <c r="HL383" s="76"/>
      <c r="HM383" s="76"/>
      <c r="HN383" s="76"/>
      <c r="HO383" s="76"/>
      <c r="HP383" s="76"/>
      <c r="HQ383" s="76"/>
      <c r="HR383" s="76"/>
      <c r="HS383" s="76"/>
      <c r="HT383" s="76"/>
      <c r="HU383" s="76"/>
      <c r="HV383" s="76"/>
      <c r="HW383" s="76"/>
      <c r="HX383" s="76"/>
      <c r="HY383" s="76"/>
      <c r="HZ383" s="76"/>
      <c r="IA383" s="76"/>
      <c r="IB383" s="76"/>
      <c r="IC383" s="76"/>
      <c r="ID383" s="76"/>
      <c r="IE383" s="76"/>
      <c r="IF383" s="76"/>
      <c r="IG383" s="76"/>
      <c r="IH383" s="76"/>
      <c r="II383" s="76"/>
      <c r="IJ383" s="76"/>
      <c r="IK383" s="76"/>
      <c r="IL383" s="76"/>
      <c r="IM383" s="76"/>
      <c r="IN383" s="76"/>
      <c r="IO383" s="76"/>
      <c r="IP383" s="76"/>
      <c r="IQ383" s="76"/>
    </row>
    <row r="384" spans="1:251" s="77" customFormat="1" ht="26.1" customHeight="1" x14ac:dyDescent="0.25">
      <c r="A384" s="73"/>
      <c r="B384" s="48">
        <v>379</v>
      </c>
      <c r="C384" s="49" t="s">
        <v>369</v>
      </c>
      <c r="D384" s="49" t="s">
        <v>5</v>
      </c>
      <c r="E384" s="48">
        <v>300</v>
      </c>
      <c r="F384" s="74">
        <v>0.15</v>
      </c>
      <c r="G384" s="51">
        <f t="shared" si="5"/>
        <v>45</v>
      </c>
      <c r="H384" s="53">
        <v>4342</v>
      </c>
      <c r="I384" s="53"/>
      <c r="J384" s="53"/>
      <c r="K384" s="86"/>
      <c r="L384" s="86"/>
      <c r="M384" s="86"/>
      <c r="N384" s="86"/>
      <c r="O384" s="86"/>
      <c r="P384" s="75"/>
      <c r="Q384" s="75"/>
      <c r="R384" s="75"/>
      <c r="S384" s="75"/>
      <c r="T384" s="75"/>
      <c r="U384" s="75"/>
      <c r="V384" s="75"/>
      <c r="W384" s="75"/>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c r="AX384" s="76"/>
      <c r="AY384" s="76"/>
      <c r="AZ384" s="76"/>
      <c r="BA384" s="76"/>
      <c r="BB384" s="76"/>
      <c r="BC384" s="76"/>
      <c r="BD384" s="76"/>
      <c r="BE384" s="76"/>
      <c r="BF384" s="76"/>
      <c r="BG384" s="76"/>
      <c r="BH384" s="76"/>
      <c r="BI384" s="76"/>
      <c r="BJ384" s="76"/>
      <c r="BK384" s="76"/>
      <c r="BL384" s="76"/>
      <c r="BM384" s="76"/>
      <c r="BN384" s="76"/>
      <c r="BO384" s="76"/>
      <c r="BP384" s="76"/>
      <c r="BQ384" s="76"/>
      <c r="BR384" s="76"/>
      <c r="BS384" s="76"/>
      <c r="BT384" s="76"/>
      <c r="BU384" s="76"/>
      <c r="BV384" s="76"/>
      <c r="BW384" s="76"/>
      <c r="BX384" s="76"/>
      <c r="BY384" s="76"/>
      <c r="BZ384" s="76"/>
      <c r="CA384" s="76"/>
      <c r="CB384" s="76"/>
      <c r="CC384" s="76"/>
      <c r="CD384" s="76"/>
      <c r="CE384" s="76"/>
      <c r="CF384" s="76"/>
      <c r="CG384" s="76"/>
      <c r="CH384" s="76"/>
      <c r="CI384" s="76"/>
      <c r="CJ384" s="76"/>
      <c r="CK384" s="76"/>
      <c r="CL384" s="76"/>
      <c r="CM384" s="76"/>
      <c r="CN384" s="76"/>
      <c r="CO384" s="76"/>
      <c r="CP384" s="76"/>
      <c r="CQ384" s="76"/>
      <c r="CR384" s="76"/>
      <c r="CS384" s="76"/>
      <c r="CT384" s="76"/>
      <c r="CU384" s="76"/>
      <c r="CV384" s="76"/>
      <c r="CW384" s="76"/>
      <c r="CX384" s="76"/>
      <c r="CY384" s="76"/>
      <c r="CZ384" s="76"/>
      <c r="DA384" s="76"/>
      <c r="DB384" s="76"/>
      <c r="DC384" s="76"/>
      <c r="DD384" s="76"/>
      <c r="DE384" s="76"/>
      <c r="DF384" s="76"/>
      <c r="DG384" s="76"/>
      <c r="DH384" s="76"/>
      <c r="DI384" s="76"/>
      <c r="DJ384" s="76"/>
      <c r="DK384" s="76"/>
      <c r="DL384" s="76"/>
      <c r="DM384" s="76"/>
      <c r="DN384" s="76"/>
      <c r="DO384" s="76"/>
      <c r="DP384" s="76"/>
      <c r="DQ384" s="76"/>
      <c r="DR384" s="76"/>
      <c r="DS384" s="76"/>
      <c r="DT384" s="76"/>
      <c r="DU384" s="76"/>
      <c r="DV384" s="76"/>
      <c r="DW384" s="76"/>
      <c r="DX384" s="76"/>
      <c r="DY384" s="76"/>
      <c r="DZ384" s="76"/>
      <c r="EA384" s="76"/>
      <c r="EB384" s="76"/>
      <c r="EC384" s="76"/>
      <c r="ED384" s="76"/>
      <c r="EE384" s="76"/>
      <c r="EF384" s="76"/>
      <c r="EG384" s="76"/>
      <c r="EH384" s="76"/>
      <c r="EI384" s="76"/>
      <c r="EJ384" s="76"/>
      <c r="EK384" s="76"/>
      <c r="EL384" s="76"/>
      <c r="EM384" s="76"/>
      <c r="EN384" s="76"/>
      <c r="EO384" s="76"/>
      <c r="EP384" s="76"/>
      <c r="EQ384" s="76"/>
      <c r="ER384" s="76"/>
      <c r="ES384" s="76"/>
      <c r="ET384" s="76"/>
      <c r="EU384" s="76"/>
      <c r="EV384" s="76"/>
      <c r="EW384" s="76"/>
      <c r="EX384" s="76"/>
      <c r="EY384" s="76"/>
      <c r="EZ384" s="76"/>
      <c r="FA384" s="76"/>
      <c r="FB384" s="76"/>
      <c r="FC384" s="76"/>
      <c r="FD384" s="76"/>
      <c r="FE384" s="76"/>
      <c r="FF384" s="76"/>
      <c r="FG384" s="76"/>
      <c r="FH384" s="76"/>
      <c r="FI384" s="76"/>
      <c r="FJ384" s="76"/>
      <c r="FK384" s="76"/>
      <c r="FL384" s="76"/>
      <c r="FM384" s="76"/>
      <c r="FN384" s="76"/>
      <c r="FO384" s="76"/>
      <c r="FP384" s="76"/>
      <c r="FQ384" s="76"/>
      <c r="FR384" s="76"/>
      <c r="FS384" s="76"/>
      <c r="FT384" s="76"/>
      <c r="FU384" s="76"/>
      <c r="FV384" s="76"/>
      <c r="FW384" s="76"/>
      <c r="FX384" s="76"/>
      <c r="FY384" s="76"/>
      <c r="FZ384" s="76"/>
      <c r="GA384" s="76"/>
      <c r="GB384" s="76"/>
      <c r="GC384" s="76"/>
      <c r="GD384" s="76"/>
      <c r="GE384" s="76"/>
      <c r="GF384" s="76"/>
      <c r="GG384" s="76"/>
      <c r="GH384" s="76"/>
      <c r="GI384" s="76"/>
      <c r="GJ384" s="76"/>
      <c r="GK384" s="76"/>
      <c r="GL384" s="76"/>
      <c r="GM384" s="76"/>
      <c r="GN384" s="76"/>
      <c r="GO384" s="76"/>
      <c r="GP384" s="76"/>
      <c r="GQ384" s="76"/>
      <c r="GR384" s="76"/>
      <c r="GS384" s="76"/>
      <c r="GT384" s="76"/>
      <c r="GU384" s="76"/>
      <c r="GV384" s="76"/>
      <c r="GW384" s="76"/>
      <c r="GX384" s="76"/>
      <c r="GY384" s="76"/>
      <c r="GZ384" s="76"/>
      <c r="HA384" s="76"/>
      <c r="HB384" s="76"/>
      <c r="HC384" s="76"/>
      <c r="HD384" s="76"/>
      <c r="HE384" s="76"/>
      <c r="HF384" s="76"/>
      <c r="HG384" s="76"/>
      <c r="HH384" s="76"/>
      <c r="HI384" s="76"/>
      <c r="HJ384" s="76"/>
      <c r="HK384" s="76"/>
      <c r="HL384" s="76"/>
      <c r="HM384" s="76"/>
      <c r="HN384" s="76"/>
      <c r="HO384" s="76"/>
      <c r="HP384" s="76"/>
      <c r="HQ384" s="76"/>
      <c r="HR384" s="76"/>
      <c r="HS384" s="76"/>
      <c r="HT384" s="76"/>
      <c r="HU384" s="76"/>
      <c r="HV384" s="76"/>
      <c r="HW384" s="76"/>
      <c r="HX384" s="76"/>
      <c r="HY384" s="76"/>
      <c r="HZ384" s="76"/>
      <c r="IA384" s="76"/>
      <c r="IB384" s="76"/>
      <c r="IC384" s="76"/>
      <c r="ID384" s="76"/>
      <c r="IE384" s="76"/>
      <c r="IF384" s="76"/>
      <c r="IG384" s="76"/>
      <c r="IH384" s="76"/>
      <c r="II384" s="76"/>
      <c r="IJ384" s="76"/>
      <c r="IK384" s="76"/>
      <c r="IL384" s="76"/>
      <c r="IM384" s="76"/>
      <c r="IN384" s="76"/>
      <c r="IO384" s="76"/>
      <c r="IP384" s="76"/>
      <c r="IQ384" s="76"/>
    </row>
    <row r="385" spans="1:251" s="77" customFormat="1" ht="26.1" customHeight="1" x14ac:dyDescent="0.25">
      <c r="A385" s="73"/>
      <c r="B385" s="48">
        <v>380</v>
      </c>
      <c r="C385" s="49" t="s">
        <v>370</v>
      </c>
      <c r="D385" s="49" t="s">
        <v>5</v>
      </c>
      <c r="E385" s="48">
        <v>200</v>
      </c>
      <c r="F385" s="74">
        <v>0.82</v>
      </c>
      <c r="G385" s="51">
        <f t="shared" si="5"/>
        <v>164</v>
      </c>
      <c r="H385" s="53">
        <v>4340</v>
      </c>
      <c r="I385" s="53"/>
      <c r="J385" s="53"/>
      <c r="K385" s="86"/>
      <c r="L385" s="86"/>
      <c r="M385" s="86"/>
      <c r="N385" s="86"/>
      <c r="O385" s="86"/>
      <c r="P385" s="75"/>
      <c r="Q385" s="75"/>
      <c r="R385" s="75"/>
      <c r="S385" s="75"/>
      <c r="T385" s="75"/>
      <c r="U385" s="75"/>
      <c r="V385" s="75"/>
      <c r="W385" s="75"/>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c r="AX385" s="76"/>
      <c r="AY385" s="76"/>
      <c r="AZ385" s="76"/>
      <c r="BA385" s="76"/>
      <c r="BB385" s="76"/>
      <c r="BC385" s="76"/>
      <c r="BD385" s="76"/>
      <c r="BE385" s="76"/>
      <c r="BF385" s="76"/>
      <c r="BG385" s="76"/>
      <c r="BH385" s="76"/>
      <c r="BI385" s="76"/>
      <c r="BJ385" s="76"/>
      <c r="BK385" s="76"/>
      <c r="BL385" s="76"/>
      <c r="BM385" s="76"/>
      <c r="BN385" s="76"/>
      <c r="BO385" s="76"/>
      <c r="BP385" s="76"/>
      <c r="BQ385" s="76"/>
      <c r="BR385" s="76"/>
      <c r="BS385" s="76"/>
      <c r="BT385" s="76"/>
      <c r="BU385" s="76"/>
      <c r="BV385" s="76"/>
      <c r="BW385" s="76"/>
      <c r="BX385" s="76"/>
      <c r="BY385" s="76"/>
      <c r="BZ385" s="76"/>
      <c r="CA385" s="76"/>
      <c r="CB385" s="76"/>
      <c r="CC385" s="76"/>
      <c r="CD385" s="76"/>
      <c r="CE385" s="76"/>
      <c r="CF385" s="76"/>
      <c r="CG385" s="76"/>
      <c r="CH385" s="76"/>
      <c r="CI385" s="76"/>
      <c r="CJ385" s="76"/>
      <c r="CK385" s="76"/>
      <c r="CL385" s="76"/>
      <c r="CM385" s="76"/>
      <c r="CN385" s="76"/>
      <c r="CO385" s="76"/>
      <c r="CP385" s="76"/>
      <c r="CQ385" s="76"/>
      <c r="CR385" s="76"/>
      <c r="CS385" s="76"/>
      <c r="CT385" s="76"/>
      <c r="CU385" s="76"/>
      <c r="CV385" s="76"/>
      <c r="CW385" s="76"/>
      <c r="CX385" s="76"/>
      <c r="CY385" s="76"/>
      <c r="CZ385" s="76"/>
      <c r="DA385" s="76"/>
      <c r="DB385" s="76"/>
      <c r="DC385" s="76"/>
      <c r="DD385" s="76"/>
      <c r="DE385" s="76"/>
      <c r="DF385" s="76"/>
      <c r="DG385" s="76"/>
      <c r="DH385" s="76"/>
      <c r="DI385" s="76"/>
      <c r="DJ385" s="76"/>
      <c r="DK385" s="76"/>
      <c r="DL385" s="76"/>
      <c r="DM385" s="76"/>
      <c r="DN385" s="76"/>
      <c r="DO385" s="76"/>
      <c r="DP385" s="76"/>
      <c r="DQ385" s="76"/>
      <c r="DR385" s="76"/>
      <c r="DS385" s="76"/>
      <c r="DT385" s="76"/>
      <c r="DU385" s="76"/>
      <c r="DV385" s="76"/>
      <c r="DW385" s="76"/>
      <c r="DX385" s="76"/>
      <c r="DY385" s="76"/>
      <c r="DZ385" s="76"/>
      <c r="EA385" s="76"/>
      <c r="EB385" s="76"/>
      <c r="EC385" s="76"/>
      <c r="ED385" s="76"/>
      <c r="EE385" s="76"/>
      <c r="EF385" s="76"/>
      <c r="EG385" s="76"/>
      <c r="EH385" s="76"/>
      <c r="EI385" s="76"/>
      <c r="EJ385" s="76"/>
      <c r="EK385" s="76"/>
      <c r="EL385" s="76"/>
      <c r="EM385" s="76"/>
      <c r="EN385" s="76"/>
      <c r="EO385" s="76"/>
      <c r="EP385" s="76"/>
      <c r="EQ385" s="76"/>
      <c r="ER385" s="76"/>
      <c r="ES385" s="76"/>
      <c r="ET385" s="76"/>
      <c r="EU385" s="76"/>
      <c r="EV385" s="76"/>
      <c r="EW385" s="76"/>
      <c r="EX385" s="76"/>
      <c r="EY385" s="76"/>
      <c r="EZ385" s="76"/>
      <c r="FA385" s="76"/>
      <c r="FB385" s="76"/>
      <c r="FC385" s="76"/>
      <c r="FD385" s="76"/>
      <c r="FE385" s="76"/>
      <c r="FF385" s="76"/>
      <c r="FG385" s="76"/>
      <c r="FH385" s="76"/>
      <c r="FI385" s="76"/>
      <c r="FJ385" s="76"/>
      <c r="FK385" s="76"/>
      <c r="FL385" s="76"/>
      <c r="FM385" s="76"/>
      <c r="FN385" s="76"/>
      <c r="FO385" s="76"/>
      <c r="FP385" s="76"/>
      <c r="FQ385" s="76"/>
      <c r="FR385" s="76"/>
      <c r="FS385" s="76"/>
      <c r="FT385" s="76"/>
      <c r="FU385" s="76"/>
      <c r="FV385" s="76"/>
      <c r="FW385" s="76"/>
      <c r="FX385" s="76"/>
      <c r="FY385" s="76"/>
      <c r="FZ385" s="76"/>
      <c r="GA385" s="76"/>
      <c r="GB385" s="76"/>
      <c r="GC385" s="76"/>
      <c r="GD385" s="76"/>
      <c r="GE385" s="76"/>
      <c r="GF385" s="76"/>
      <c r="GG385" s="76"/>
      <c r="GH385" s="76"/>
      <c r="GI385" s="76"/>
      <c r="GJ385" s="76"/>
      <c r="GK385" s="76"/>
      <c r="GL385" s="76"/>
      <c r="GM385" s="76"/>
      <c r="GN385" s="76"/>
      <c r="GO385" s="76"/>
      <c r="GP385" s="76"/>
      <c r="GQ385" s="76"/>
      <c r="GR385" s="76"/>
      <c r="GS385" s="76"/>
      <c r="GT385" s="76"/>
      <c r="GU385" s="76"/>
      <c r="GV385" s="76"/>
      <c r="GW385" s="76"/>
      <c r="GX385" s="76"/>
      <c r="GY385" s="76"/>
      <c r="GZ385" s="76"/>
      <c r="HA385" s="76"/>
      <c r="HB385" s="76"/>
      <c r="HC385" s="76"/>
      <c r="HD385" s="76"/>
      <c r="HE385" s="76"/>
      <c r="HF385" s="76"/>
      <c r="HG385" s="76"/>
      <c r="HH385" s="76"/>
      <c r="HI385" s="76"/>
      <c r="HJ385" s="76"/>
      <c r="HK385" s="76"/>
      <c r="HL385" s="76"/>
      <c r="HM385" s="76"/>
      <c r="HN385" s="76"/>
      <c r="HO385" s="76"/>
      <c r="HP385" s="76"/>
      <c r="HQ385" s="76"/>
      <c r="HR385" s="76"/>
      <c r="HS385" s="76"/>
      <c r="HT385" s="76"/>
      <c r="HU385" s="76"/>
      <c r="HV385" s="76"/>
      <c r="HW385" s="76"/>
      <c r="HX385" s="76"/>
      <c r="HY385" s="76"/>
      <c r="HZ385" s="76"/>
      <c r="IA385" s="76"/>
      <c r="IB385" s="76"/>
      <c r="IC385" s="76"/>
      <c r="ID385" s="76"/>
      <c r="IE385" s="76"/>
      <c r="IF385" s="76"/>
      <c r="IG385" s="76"/>
      <c r="IH385" s="76"/>
      <c r="II385" s="76"/>
      <c r="IJ385" s="76"/>
      <c r="IK385" s="76"/>
      <c r="IL385" s="76"/>
      <c r="IM385" s="76"/>
      <c r="IN385" s="76"/>
      <c r="IO385" s="76"/>
      <c r="IP385" s="76"/>
      <c r="IQ385" s="76"/>
    </row>
    <row r="386" spans="1:251" s="77" customFormat="1" ht="26.1" customHeight="1" x14ac:dyDescent="0.25">
      <c r="A386" s="73"/>
      <c r="B386" s="48">
        <v>381</v>
      </c>
      <c r="C386" s="49" t="s">
        <v>371</v>
      </c>
      <c r="D386" s="49" t="s">
        <v>5</v>
      </c>
      <c r="E386" s="48">
        <v>100</v>
      </c>
      <c r="F386" s="74">
        <v>2.14</v>
      </c>
      <c r="G386" s="51">
        <f t="shared" si="5"/>
        <v>214</v>
      </c>
      <c r="H386" s="50">
        <v>1872</v>
      </c>
      <c r="I386" s="50"/>
      <c r="J386" s="50"/>
      <c r="K386" s="86"/>
      <c r="L386" s="86"/>
      <c r="M386" s="86"/>
      <c r="N386" s="86"/>
      <c r="O386" s="86"/>
      <c r="P386" s="75"/>
      <c r="Q386" s="75"/>
      <c r="R386" s="75"/>
      <c r="S386" s="75"/>
      <c r="T386" s="75"/>
      <c r="U386" s="75"/>
      <c r="V386" s="75"/>
      <c r="W386" s="75"/>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c r="AX386" s="76"/>
      <c r="AY386" s="76"/>
      <c r="AZ386" s="76"/>
      <c r="BA386" s="76"/>
      <c r="BB386" s="76"/>
      <c r="BC386" s="76"/>
      <c r="BD386" s="76"/>
      <c r="BE386" s="76"/>
      <c r="BF386" s="76"/>
      <c r="BG386" s="76"/>
      <c r="BH386" s="76"/>
      <c r="BI386" s="76"/>
      <c r="BJ386" s="76"/>
      <c r="BK386" s="76"/>
      <c r="BL386" s="76"/>
      <c r="BM386" s="76"/>
      <c r="BN386" s="76"/>
      <c r="BO386" s="76"/>
      <c r="BP386" s="76"/>
      <c r="BQ386" s="76"/>
      <c r="BR386" s="76"/>
      <c r="BS386" s="76"/>
      <c r="BT386" s="76"/>
      <c r="BU386" s="76"/>
      <c r="BV386" s="76"/>
      <c r="BW386" s="76"/>
      <c r="BX386" s="76"/>
      <c r="BY386" s="76"/>
      <c r="BZ386" s="76"/>
      <c r="CA386" s="76"/>
      <c r="CB386" s="76"/>
      <c r="CC386" s="76"/>
      <c r="CD386" s="76"/>
      <c r="CE386" s="76"/>
      <c r="CF386" s="76"/>
      <c r="CG386" s="76"/>
      <c r="CH386" s="76"/>
      <c r="CI386" s="76"/>
      <c r="CJ386" s="76"/>
      <c r="CK386" s="76"/>
      <c r="CL386" s="76"/>
      <c r="CM386" s="76"/>
      <c r="CN386" s="76"/>
      <c r="CO386" s="76"/>
      <c r="CP386" s="76"/>
      <c r="CQ386" s="76"/>
      <c r="CR386" s="76"/>
      <c r="CS386" s="76"/>
      <c r="CT386" s="76"/>
      <c r="CU386" s="76"/>
      <c r="CV386" s="76"/>
      <c r="CW386" s="76"/>
      <c r="CX386" s="76"/>
      <c r="CY386" s="76"/>
      <c r="CZ386" s="76"/>
      <c r="DA386" s="76"/>
      <c r="DB386" s="76"/>
      <c r="DC386" s="76"/>
      <c r="DD386" s="76"/>
      <c r="DE386" s="76"/>
      <c r="DF386" s="76"/>
      <c r="DG386" s="76"/>
      <c r="DH386" s="76"/>
      <c r="DI386" s="76"/>
      <c r="DJ386" s="76"/>
      <c r="DK386" s="76"/>
      <c r="DL386" s="76"/>
      <c r="DM386" s="76"/>
      <c r="DN386" s="76"/>
      <c r="DO386" s="76"/>
      <c r="DP386" s="76"/>
      <c r="DQ386" s="76"/>
      <c r="DR386" s="76"/>
      <c r="DS386" s="76"/>
      <c r="DT386" s="76"/>
      <c r="DU386" s="76"/>
      <c r="DV386" s="76"/>
      <c r="DW386" s="76"/>
      <c r="DX386" s="76"/>
      <c r="DY386" s="76"/>
      <c r="DZ386" s="76"/>
      <c r="EA386" s="76"/>
      <c r="EB386" s="76"/>
      <c r="EC386" s="76"/>
      <c r="ED386" s="76"/>
      <c r="EE386" s="76"/>
      <c r="EF386" s="76"/>
      <c r="EG386" s="76"/>
      <c r="EH386" s="76"/>
      <c r="EI386" s="76"/>
      <c r="EJ386" s="76"/>
      <c r="EK386" s="76"/>
      <c r="EL386" s="76"/>
      <c r="EM386" s="76"/>
      <c r="EN386" s="76"/>
      <c r="EO386" s="76"/>
      <c r="EP386" s="76"/>
      <c r="EQ386" s="76"/>
      <c r="ER386" s="76"/>
      <c r="ES386" s="76"/>
      <c r="ET386" s="76"/>
      <c r="EU386" s="76"/>
      <c r="EV386" s="76"/>
      <c r="EW386" s="76"/>
      <c r="EX386" s="76"/>
      <c r="EY386" s="76"/>
      <c r="EZ386" s="76"/>
      <c r="FA386" s="76"/>
      <c r="FB386" s="76"/>
      <c r="FC386" s="76"/>
      <c r="FD386" s="76"/>
      <c r="FE386" s="76"/>
      <c r="FF386" s="76"/>
      <c r="FG386" s="76"/>
      <c r="FH386" s="76"/>
      <c r="FI386" s="76"/>
      <c r="FJ386" s="76"/>
      <c r="FK386" s="76"/>
      <c r="FL386" s="76"/>
      <c r="FM386" s="76"/>
      <c r="FN386" s="76"/>
      <c r="FO386" s="76"/>
      <c r="FP386" s="76"/>
      <c r="FQ386" s="76"/>
      <c r="FR386" s="76"/>
      <c r="FS386" s="76"/>
      <c r="FT386" s="76"/>
      <c r="FU386" s="76"/>
      <c r="FV386" s="76"/>
      <c r="FW386" s="76"/>
      <c r="FX386" s="76"/>
      <c r="FY386" s="76"/>
      <c r="FZ386" s="76"/>
      <c r="GA386" s="76"/>
      <c r="GB386" s="76"/>
      <c r="GC386" s="76"/>
      <c r="GD386" s="76"/>
      <c r="GE386" s="76"/>
      <c r="GF386" s="76"/>
      <c r="GG386" s="76"/>
      <c r="GH386" s="76"/>
      <c r="GI386" s="76"/>
      <c r="GJ386" s="76"/>
      <c r="GK386" s="76"/>
      <c r="GL386" s="76"/>
      <c r="GM386" s="76"/>
      <c r="GN386" s="76"/>
      <c r="GO386" s="76"/>
      <c r="GP386" s="76"/>
      <c r="GQ386" s="76"/>
      <c r="GR386" s="76"/>
      <c r="GS386" s="76"/>
      <c r="GT386" s="76"/>
      <c r="GU386" s="76"/>
      <c r="GV386" s="76"/>
      <c r="GW386" s="76"/>
      <c r="GX386" s="76"/>
      <c r="GY386" s="76"/>
      <c r="GZ386" s="76"/>
      <c r="HA386" s="76"/>
      <c r="HB386" s="76"/>
      <c r="HC386" s="76"/>
      <c r="HD386" s="76"/>
      <c r="HE386" s="76"/>
      <c r="HF386" s="76"/>
      <c r="HG386" s="76"/>
      <c r="HH386" s="76"/>
      <c r="HI386" s="76"/>
      <c r="HJ386" s="76"/>
      <c r="HK386" s="76"/>
      <c r="HL386" s="76"/>
      <c r="HM386" s="76"/>
      <c r="HN386" s="76"/>
      <c r="HO386" s="76"/>
      <c r="HP386" s="76"/>
      <c r="HQ386" s="76"/>
      <c r="HR386" s="76"/>
      <c r="HS386" s="76"/>
      <c r="HT386" s="76"/>
      <c r="HU386" s="76"/>
      <c r="HV386" s="76"/>
      <c r="HW386" s="76"/>
      <c r="HX386" s="76"/>
      <c r="HY386" s="76"/>
      <c r="HZ386" s="76"/>
      <c r="IA386" s="76"/>
      <c r="IB386" s="76"/>
      <c r="IC386" s="76"/>
      <c r="ID386" s="76"/>
      <c r="IE386" s="76"/>
      <c r="IF386" s="76"/>
      <c r="IG386" s="76"/>
      <c r="IH386" s="76"/>
      <c r="II386" s="76"/>
      <c r="IJ386" s="76"/>
      <c r="IK386" s="76"/>
      <c r="IL386" s="76"/>
      <c r="IM386" s="76"/>
      <c r="IN386" s="76"/>
      <c r="IO386" s="76"/>
      <c r="IP386" s="76"/>
      <c r="IQ386" s="76"/>
    </row>
    <row r="387" spans="1:251" s="77" customFormat="1" ht="26.1" customHeight="1" x14ac:dyDescent="0.25">
      <c r="A387" s="73"/>
      <c r="B387" s="48">
        <v>382</v>
      </c>
      <c r="C387" s="49" t="s">
        <v>372</v>
      </c>
      <c r="D387" s="49" t="s">
        <v>5</v>
      </c>
      <c r="E387" s="48">
        <v>100</v>
      </c>
      <c r="F387" s="74">
        <v>4.26</v>
      </c>
      <c r="G387" s="51">
        <f t="shared" si="5"/>
        <v>426</v>
      </c>
      <c r="H387" s="50">
        <v>1873</v>
      </c>
      <c r="I387" s="50"/>
      <c r="J387" s="50"/>
      <c r="K387" s="86"/>
      <c r="L387" s="86"/>
      <c r="M387" s="86"/>
      <c r="N387" s="86"/>
      <c r="O387" s="86"/>
      <c r="P387" s="75"/>
      <c r="Q387" s="75"/>
      <c r="R387" s="75"/>
      <c r="S387" s="75"/>
      <c r="T387" s="75"/>
      <c r="U387" s="75"/>
      <c r="V387" s="75"/>
      <c r="W387" s="75"/>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c r="FL387" s="76"/>
      <c r="FM387" s="76"/>
      <c r="FN387" s="76"/>
      <c r="FO387" s="76"/>
      <c r="FP387" s="76"/>
      <c r="FQ387" s="76"/>
      <c r="FR387" s="76"/>
      <c r="FS387" s="76"/>
      <c r="FT387" s="76"/>
      <c r="FU387" s="76"/>
      <c r="FV387" s="76"/>
      <c r="FW387" s="76"/>
      <c r="FX387" s="76"/>
      <c r="FY387" s="76"/>
      <c r="FZ387" s="76"/>
      <c r="GA387" s="76"/>
      <c r="GB387" s="76"/>
      <c r="GC387" s="76"/>
      <c r="GD387" s="76"/>
      <c r="GE387" s="76"/>
      <c r="GF387" s="76"/>
      <c r="GG387" s="76"/>
      <c r="GH387" s="76"/>
      <c r="GI387" s="76"/>
      <c r="GJ387" s="76"/>
      <c r="GK387" s="76"/>
      <c r="GL387" s="76"/>
      <c r="GM387" s="76"/>
      <c r="GN387" s="76"/>
      <c r="GO387" s="76"/>
      <c r="GP387" s="76"/>
      <c r="GQ387" s="76"/>
      <c r="GR387" s="76"/>
      <c r="GS387" s="76"/>
      <c r="GT387" s="76"/>
      <c r="GU387" s="76"/>
      <c r="GV387" s="76"/>
      <c r="GW387" s="76"/>
      <c r="GX387" s="76"/>
      <c r="GY387" s="76"/>
      <c r="GZ387" s="76"/>
      <c r="HA387" s="76"/>
      <c r="HB387" s="76"/>
      <c r="HC387" s="76"/>
      <c r="HD387" s="76"/>
      <c r="HE387" s="76"/>
      <c r="HF387" s="76"/>
      <c r="HG387" s="76"/>
      <c r="HH387" s="76"/>
      <c r="HI387" s="76"/>
      <c r="HJ387" s="76"/>
      <c r="HK387" s="76"/>
      <c r="HL387" s="76"/>
      <c r="HM387" s="76"/>
      <c r="HN387" s="76"/>
      <c r="HO387" s="76"/>
      <c r="HP387" s="76"/>
      <c r="HQ387" s="76"/>
      <c r="HR387" s="76"/>
      <c r="HS387" s="76"/>
      <c r="HT387" s="76"/>
      <c r="HU387" s="76"/>
      <c r="HV387" s="76"/>
      <c r="HW387" s="76"/>
      <c r="HX387" s="76"/>
      <c r="HY387" s="76"/>
      <c r="HZ387" s="76"/>
      <c r="IA387" s="76"/>
      <c r="IB387" s="76"/>
      <c r="IC387" s="76"/>
      <c r="ID387" s="76"/>
      <c r="IE387" s="76"/>
      <c r="IF387" s="76"/>
      <c r="IG387" s="76"/>
      <c r="IH387" s="76"/>
      <c r="II387" s="76"/>
      <c r="IJ387" s="76"/>
      <c r="IK387" s="76"/>
      <c r="IL387" s="76"/>
      <c r="IM387" s="76"/>
      <c r="IN387" s="76"/>
      <c r="IO387" s="76"/>
      <c r="IP387" s="76"/>
      <c r="IQ387" s="76"/>
    </row>
    <row r="388" spans="1:251" s="77" customFormat="1" ht="26.1" customHeight="1" x14ac:dyDescent="0.25">
      <c r="A388" s="73"/>
      <c r="B388" s="48">
        <v>383</v>
      </c>
      <c r="C388" s="49" t="s">
        <v>373</v>
      </c>
      <c r="D388" s="49" t="s">
        <v>5</v>
      </c>
      <c r="E388" s="48">
        <v>20</v>
      </c>
      <c r="F388" s="74">
        <v>15.18</v>
      </c>
      <c r="G388" s="51">
        <f t="shared" si="5"/>
        <v>303.60000000000002</v>
      </c>
      <c r="H388" s="50">
        <v>7602</v>
      </c>
      <c r="I388" s="50"/>
      <c r="J388" s="50"/>
      <c r="K388" s="86"/>
      <c r="L388" s="86"/>
      <c r="M388" s="86"/>
      <c r="N388" s="86"/>
      <c r="O388" s="86"/>
      <c r="P388" s="75"/>
      <c r="Q388" s="75"/>
      <c r="R388" s="75"/>
      <c r="S388" s="75"/>
      <c r="T388" s="75"/>
      <c r="U388" s="75"/>
      <c r="V388" s="75"/>
      <c r="W388" s="75"/>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c r="AX388" s="76"/>
      <c r="AY388" s="76"/>
      <c r="AZ388" s="76"/>
      <c r="BA388" s="76"/>
      <c r="BB388" s="76"/>
      <c r="BC388" s="76"/>
      <c r="BD388" s="76"/>
      <c r="BE388" s="76"/>
      <c r="BF388" s="76"/>
      <c r="BG388" s="76"/>
      <c r="BH388" s="76"/>
      <c r="BI388" s="76"/>
      <c r="BJ388" s="76"/>
      <c r="BK388" s="76"/>
      <c r="BL388" s="76"/>
      <c r="BM388" s="76"/>
      <c r="BN388" s="76"/>
      <c r="BO388" s="76"/>
      <c r="BP388" s="76"/>
      <c r="BQ388" s="76"/>
      <c r="BR388" s="76"/>
      <c r="BS388" s="76"/>
      <c r="BT388" s="76"/>
      <c r="BU388" s="76"/>
      <c r="BV388" s="76"/>
      <c r="BW388" s="76"/>
      <c r="BX388" s="76"/>
      <c r="BY388" s="76"/>
      <c r="BZ388" s="76"/>
      <c r="CA388" s="76"/>
      <c r="CB388" s="76"/>
      <c r="CC388" s="76"/>
      <c r="CD388" s="76"/>
      <c r="CE388" s="76"/>
      <c r="CF388" s="76"/>
      <c r="CG388" s="76"/>
      <c r="CH388" s="76"/>
      <c r="CI388" s="76"/>
      <c r="CJ388" s="76"/>
      <c r="CK388" s="76"/>
      <c r="CL388" s="76"/>
      <c r="CM388" s="76"/>
      <c r="CN388" s="76"/>
      <c r="CO388" s="76"/>
      <c r="CP388" s="76"/>
      <c r="CQ388" s="76"/>
      <c r="CR388" s="76"/>
      <c r="CS388" s="76"/>
      <c r="CT388" s="76"/>
      <c r="CU388" s="76"/>
      <c r="CV388" s="76"/>
      <c r="CW388" s="76"/>
      <c r="CX388" s="76"/>
      <c r="CY388" s="76"/>
      <c r="CZ388" s="76"/>
      <c r="DA388" s="76"/>
      <c r="DB388" s="76"/>
      <c r="DC388" s="76"/>
      <c r="DD388" s="76"/>
      <c r="DE388" s="76"/>
      <c r="DF388" s="76"/>
      <c r="DG388" s="76"/>
      <c r="DH388" s="76"/>
      <c r="DI388" s="76"/>
      <c r="DJ388" s="76"/>
      <c r="DK388" s="76"/>
      <c r="DL388" s="76"/>
      <c r="DM388" s="76"/>
      <c r="DN388" s="76"/>
      <c r="DO388" s="76"/>
      <c r="DP388" s="76"/>
      <c r="DQ388" s="76"/>
      <c r="DR388" s="76"/>
      <c r="DS388" s="76"/>
      <c r="DT388" s="76"/>
      <c r="DU388" s="76"/>
      <c r="DV388" s="76"/>
      <c r="DW388" s="76"/>
      <c r="DX388" s="76"/>
      <c r="DY388" s="76"/>
      <c r="DZ388" s="76"/>
      <c r="EA388" s="76"/>
      <c r="EB388" s="76"/>
      <c r="EC388" s="76"/>
      <c r="ED388" s="76"/>
      <c r="EE388" s="76"/>
      <c r="EF388" s="76"/>
      <c r="EG388" s="76"/>
      <c r="EH388" s="76"/>
      <c r="EI388" s="76"/>
      <c r="EJ388" s="76"/>
      <c r="EK388" s="76"/>
      <c r="EL388" s="76"/>
      <c r="EM388" s="76"/>
      <c r="EN388" s="76"/>
      <c r="EO388" s="76"/>
      <c r="EP388" s="76"/>
      <c r="EQ388" s="76"/>
      <c r="ER388" s="76"/>
      <c r="ES388" s="76"/>
      <c r="ET388" s="76"/>
      <c r="EU388" s="76"/>
      <c r="EV388" s="76"/>
      <c r="EW388" s="76"/>
      <c r="EX388" s="76"/>
      <c r="EY388" s="76"/>
      <c r="EZ388" s="76"/>
      <c r="FA388" s="76"/>
      <c r="FB388" s="76"/>
      <c r="FC388" s="76"/>
      <c r="FD388" s="76"/>
      <c r="FE388" s="76"/>
      <c r="FF388" s="76"/>
      <c r="FG388" s="76"/>
      <c r="FH388" s="76"/>
      <c r="FI388" s="76"/>
      <c r="FJ388" s="76"/>
      <c r="FK388" s="76"/>
      <c r="FL388" s="76"/>
      <c r="FM388" s="76"/>
      <c r="FN388" s="76"/>
      <c r="FO388" s="76"/>
      <c r="FP388" s="76"/>
      <c r="FQ388" s="76"/>
      <c r="FR388" s="76"/>
      <c r="FS388" s="76"/>
      <c r="FT388" s="76"/>
      <c r="FU388" s="76"/>
      <c r="FV388" s="76"/>
      <c r="FW388" s="76"/>
      <c r="FX388" s="76"/>
      <c r="FY388" s="76"/>
      <c r="FZ388" s="76"/>
      <c r="GA388" s="76"/>
      <c r="GB388" s="76"/>
      <c r="GC388" s="76"/>
      <c r="GD388" s="76"/>
      <c r="GE388" s="76"/>
      <c r="GF388" s="76"/>
      <c r="GG388" s="76"/>
      <c r="GH388" s="76"/>
      <c r="GI388" s="76"/>
      <c r="GJ388" s="76"/>
      <c r="GK388" s="76"/>
      <c r="GL388" s="76"/>
      <c r="GM388" s="76"/>
      <c r="GN388" s="76"/>
      <c r="GO388" s="76"/>
      <c r="GP388" s="76"/>
      <c r="GQ388" s="76"/>
      <c r="GR388" s="76"/>
      <c r="GS388" s="76"/>
      <c r="GT388" s="76"/>
      <c r="GU388" s="76"/>
      <c r="GV388" s="76"/>
      <c r="GW388" s="76"/>
      <c r="GX388" s="76"/>
      <c r="GY388" s="76"/>
      <c r="GZ388" s="76"/>
      <c r="HA388" s="76"/>
      <c r="HB388" s="76"/>
      <c r="HC388" s="76"/>
      <c r="HD388" s="76"/>
      <c r="HE388" s="76"/>
      <c r="HF388" s="76"/>
      <c r="HG388" s="76"/>
      <c r="HH388" s="76"/>
      <c r="HI388" s="76"/>
      <c r="HJ388" s="76"/>
      <c r="HK388" s="76"/>
      <c r="HL388" s="76"/>
      <c r="HM388" s="76"/>
      <c r="HN388" s="76"/>
      <c r="HO388" s="76"/>
      <c r="HP388" s="76"/>
      <c r="HQ388" s="76"/>
      <c r="HR388" s="76"/>
      <c r="HS388" s="76"/>
      <c r="HT388" s="76"/>
      <c r="HU388" s="76"/>
      <c r="HV388" s="76"/>
      <c r="HW388" s="76"/>
      <c r="HX388" s="76"/>
      <c r="HY388" s="76"/>
      <c r="HZ388" s="76"/>
      <c r="IA388" s="76"/>
      <c r="IB388" s="76"/>
      <c r="IC388" s="76"/>
      <c r="ID388" s="76"/>
      <c r="IE388" s="76"/>
      <c r="IF388" s="76"/>
      <c r="IG388" s="76"/>
      <c r="IH388" s="76"/>
      <c r="II388" s="76"/>
      <c r="IJ388" s="76"/>
      <c r="IK388" s="76"/>
      <c r="IL388" s="76"/>
      <c r="IM388" s="76"/>
      <c r="IN388" s="76"/>
      <c r="IO388" s="76"/>
      <c r="IP388" s="76"/>
      <c r="IQ388" s="76"/>
    </row>
    <row r="389" spans="1:251" s="77" customFormat="1" ht="26.1" customHeight="1" x14ac:dyDescent="0.25">
      <c r="A389" s="73"/>
      <c r="B389" s="48">
        <v>384</v>
      </c>
      <c r="C389" s="49" t="s">
        <v>374</v>
      </c>
      <c r="D389" s="49" t="s">
        <v>5</v>
      </c>
      <c r="E389" s="48">
        <v>40</v>
      </c>
      <c r="F389" s="74">
        <v>5.62</v>
      </c>
      <c r="G389" s="51">
        <f t="shared" si="5"/>
        <v>224.8</v>
      </c>
      <c r="H389" s="50">
        <v>5088</v>
      </c>
      <c r="I389" s="50"/>
      <c r="J389" s="50"/>
      <c r="K389" s="86"/>
      <c r="L389" s="86"/>
      <c r="M389" s="86"/>
      <c r="N389" s="86"/>
      <c r="O389" s="86"/>
      <c r="P389" s="75"/>
      <c r="Q389" s="75"/>
      <c r="R389" s="75"/>
      <c r="S389" s="75"/>
      <c r="T389" s="75"/>
      <c r="U389" s="75"/>
      <c r="V389" s="75"/>
      <c r="W389" s="75"/>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c r="AX389" s="76"/>
      <c r="AY389" s="76"/>
      <c r="AZ389" s="76"/>
      <c r="BA389" s="76"/>
      <c r="BB389" s="76"/>
      <c r="BC389" s="76"/>
      <c r="BD389" s="76"/>
      <c r="BE389" s="76"/>
      <c r="BF389" s="76"/>
      <c r="BG389" s="76"/>
      <c r="BH389" s="76"/>
      <c r="BI389" s="76"/>
      <c r="BJ389" s="76"/>
      <c r="BK389" s="76"/>
      <c r="BL389" s="76"/>
      <c r="BM389" s="76"/>
      <c r="BN389" s="76"/>
      <c r="BO389" s="76"/>
      <c r="BP389" s="76"/>
      <c r="BQ389" s="76"/>
      <c r="BR389" s="76"/>
      <c r="BS389" s="76"/>
      <c r="BT389" s="76"/>
      <c r="BU389" s="76"/>
      <c r="BV389" s="76"/>
      <c r="BW389" s="76"/>
      <c r="BX389" s="76"/>
      <c r="BY389" s="76"/>
      <c r="BZ389" s="76"/>
      <c r="CA389" s="76"/>
      <c r="CB389" s="76"/>
      <c r="CC389" s="76"/>
      <c r="CD389" s="76"/>
      <c r="CE389" s="76"/>
      <c r="CF389" s="76"/>
      <c r="CG389" s="76"/>
      <c r="CH389" s="76"/>
      <c r="CI389" s="76"/>
      <c r="CJ389" s="76"/>
      <c r="CK389" s="76"/>
      <c r="CL389" s="76"/>
      <c r="CM389" s="76"/>
      <c r="CN389" s="76"/>
      <c r="CO389" s="76"/>
      <c r="CP389" s="76"/>
      <c r="CQ389" s="76"/>
      <c r="CR389" s="76"/>
      <c r="CS389" s="76"/>
      <c r="CT389" s="76"/>
      <c r="CU389" s="76"/>
      <c r="CV389" s="76"/>
      <c r="CW389" s="76"/>
      <c r="CX389" s="76"/>
      <c r="CY389" s="76"/>
      <c r="CZ389" s="76"/>
      <c r="DA389" s="76"/>
      <c r="DB389" s="76"/>
      <c r="DC389" s="76"/>
      <c r="DD389" s="76"/>
      <c r="DE389" s="76"/>
      <c r="DF389" s="76"/>
      <c r="DG389" s="76"/>
      <c r="DH389" s="76"/>
      <c r="DI389" s="76"/>
      <c r="DJ389" s="76"/>
      <c r="DK389" s="76"/>
      <c r="DL389" s="76"/>
      <c r="DM389" s="76"/>
      <c r="DN389" s="76"/>
      <c r="DO389" s="76"/>
      <c r="DP389" s="76"/>
      <c r="DQ389" s="76"/>
      <c r="DR389" s="76"/>
      <c r="DS389" s="76"/>
      <c r="DT389" s="76"/>
      <c r="DU389" s="76"/>
      <c r="DV389" s="76"/>
      <c r="DW389" s="76"/>
      <c r="DX389" s="76"/>
      <c r="DY389" s="76"/>
      <c r="DZ389" s="76"/>
      <c r="EA389" s="76"/>
      <c r="EB389" s="76"/>
      <c r="EC389" s="76"/>
      <c r="ED389" s="76"/>
      <c r="EE389" s="76"/>
      <c r="EF389" s="76"/>
      <c r="EG389" s="76"/>
      <c r="EH389" s="76"/>
      <c r="EI389" s="76"/>
      <c r="EJ389" s="76"/>
      <c r="EK389" s="76"/>
      <c r="EL389" s="76"/>
      <c r="EM389" s="76"/>
      <c r="EN389" s="76"/>
      <c r="EO389" s="76"/>
      <c r="EP389" s="76"/>
      <c r="EQ389" s="76"/>
      <c r="ER389" s="76"/>
      <c r="ES389" s="76"/>
      <c r="ET389" s="76"/>
      <c r="EU389" s="76"/>
      <c r="EV389" s="76"/>
      <c r="EW389" s="76"/>
      <c r="EX389" s="76"/>
      <c r="EY389" s="76"/>
      <c r="EZ389" s="76"/>
      <c r="FA389" s="76"/>
      <c r="FB389" s="76"/>
      <c r="FC389" s="76"/>
      <c r="FD389" s="76"/>
      <c r="FE389" s="76"/>
      <c r="FF389" s="76"/>
      <c r="FG389" s="76"/>
      <c r="FH389" s="76"/>
      <c r="FI389" s="76"/>
      <c r="FJ389" s="76"/>
      <c r="FK389" s="76"/>
      <c r="FL389" s="76"/>
      <c r="FM389" s="76"/>
      <c r="FN389" s="76"/>
      <c r="FO389" s="76"/>
      <c r="FP389" s="76"/>
      <c r="FQ389" s="76"/>
      <c r="FR389" s="76"/>
      <c r="FS389" s="76"/>
      <c r="FT389" s="76"/>
      <c r="FU389" s="76"/>
      <c r="FV389" s="76"/>
      <c r="FW389" s="76"/>
      <c r="FX389" s="76"/>
      <c r="FY389" s="76"/>
      <c r="FZ389" s="76"/>
      <c r="GA389" s="76"/>
      <c r="GB389" s="76"/>
      <c r="GC389" s="76"/>
      <c r="GD389" s="76"/>
      <c r="GE389" s="76"/>
      <c r="GF389" s="76"/>
      <c r="GG389" s="76"/>
      <c r="GH389" s="76"/>
      <c r="GI389" s="76"/>
      <c r="GJ389" s="76"/>
      <c r="GK389" s="76"/>
      <c r="GL389" s="76"/>
      <c r="GM389" s="76"/>
      <c r="GN389" s="76"/>
      <c r="GO389" s="76"/>
      <c r="GP389" s="76"/>
      <c r="GQ389" s="76"/>
      <c r="GR389" s="76"/>
      <c r="GS389" s="76"/>
      <c r="GT389" s="76"/>
      <c r="GU389" s="76"/>
      <c r="GV389" s="76"/>
      <c r="GW389" s="76"/>
      <c r="GX389" s="76"/>
      <c r="GY389" s="76"/>
      <c r="GZ389" s="76"/>
      <c r="HA389" s="76"/>
      <c r="HB389" s="76"/>
      <c r="HC389" s="76"/>
      <c r="HD389" s="76"/>
      <c r="HE389" s="76"/>
      <c r="HF389" s="76"/>
      <c r="HG389" s="76"/>
      <c r="HH389" s="76"/>
      <c r="HI389" s="76"/>
      <c r="HJ389" s="76"/>
      <c r="HK389" s="76"/>
      <c r="HL389" s="76"/>
      <c r="HM389" s="76"/>
      <c r="HN389" s="76"/>
      <c r="HO389" s="76"/>
      <c r="HP389" s="76"/>
      <c r="HQ389" s="76"/>
      <c r="HR389" s="76"/>
      <c r="HS389" s="76"/>
      <c r="HT389" s="76"/>
      <c r="HU389" s="76"/>
      <c r="HV389" s="76"/>
      <c r="HW389" s="76"/>
      <c r="HX389" s="76"/>
      <c r="HY389" s="76"/>
      <c r="HZ389" s="76"/>
      <c r="IA389" s="76"/>
      <c r="IB389" s="76"/>
      <c r="IC389" s="76"/>
      <c r="ID389" s="76"/>
      <c r="IE389" s="76"/>
      <c r="IF389" s="76"/>
      <c r="IG389" s="76"/>
      <c r="IH389" s="76"/>
      <c r="II389" s="76"/>
      <c r="IJ389" s="76"/>
      <c r="IK389" s="76"/>
      <c r="IL389" s="76"/>
      <c r="IM389" s="76"/>
      <c r="IN389" s="76"/>
      <c r="IO389" s="76"/>
      <c r="IP389" s="76"/>
      <c r="IQ389" s="76"/>
    </row>
    <row r="390" spans="1:251" s="77" customFormat="1" ht="26.1" customHeight="1" x14ac:dyDescent="0.25">
      <c r="A390" s="73"/>
      <c r="B390" s="48">
        <v>385</v>
      </c>
      <c r="C390" s="49" t="s">
        <v>375</v>
      </c>
      <c r="D390" s="49" t="s">
        <v>5</v>
      </c>
      <c r="E390" s="48">
        <v>10</v>
      </c>
      <c r="F390" s="74">
        <v>8.93</v>
      </c>
      <c r="G390" s="51">
        <f t="shared" si="5"/>
        <v>89.3</v>
      </c>
      <c r="H390" s="50">
        <v>11461</v>
      </c>
      <c r="I390" s="50"/>
      <c r="J390" s="50"/>
      <c r="K390" s="86"/>
      <c r="L390" s="86"/>
      <c r="M390" s="86"/>
      <c r="N390" s="86"/>
      <c r="O390" s="86"/>
      <c r="P390" s="75"/>
      <c r="Q390" s="75"/>
      <c r="R390" s="75"/>
      <c r="S390" s="75"/>
      <c r="T390" s="75"/>
      <c r="U390" s="75"/>
      <c r="V390" s="75"/>
      <c r="W390" s="75"/>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c r="AX390" s="76"/>
      <c r="AY390" s="76"/>
      <c r="AZ390" s="76"/>
      <c r="BA390" s="76"/>
      <c r="BB390" s="76"/>
      <c r="BC390" s="76"/>
      <c r="BD390" s="76"/>
      <c r="BE390" s="76"/>
      <c r="BF390" s="76"/>
      <c r="BG390" s="76"/>
      <c r="BH390" s="76"/>
      <c r="BI390" s="76"/>
      <c r="BJ390" s="76"/>
      <c r="BK390" s="76"/>
      <c r="BL390" s="76"/>
      <c r="BM390" s="76"/>
      <c r="BN390" s="76"/>
      <c r="BO390" s="76"/>
      <c r="BP390" s="76"/>
      <c r="BQ390" s="76"/>
      <c r="BR390" s="76"/>
      <c r="BS390" s="76"/>
      <c r="BT390" s="76"/>
      <c r="BU390" s="76"/>
      <c r="BV390" s="76"/>
      <c r="BW390" s="76"/>
      <c r="BX390" s="76"/>
      <c r="BY390" s="76"/>
      <c r="BZ390" s="76"/>
      <c r="CA390" s="76"/>
      <c r="CB390" s="76"/>
      <c r="CC390" s="76"/>
      <c r="CD390" s="76"/>
      <c r="CE390" s="76"/>
      <c r="CF390" s="76"/>
      <c r="CG390" s="76"/>
      <c r="CH390" s="76"/>
      <c r="CI390" s="76"/>
      <c r="CJ390" s="76"/>
      <c r="CK390" s="76"/>
      <c r="CL390" s="76"/>
      <c r="CM390" s="76"/>
      <c r="CN390" s="76"/>
      <c r="CO390" s="76"/>
      <c r="CP390" s="76"/>
      <c r="CQ390" s="76"/>
      <c r="CR390" s="76"/>
      <c r="CS390" s="76"/>
      <c r="CT390" s="76"/>
      <c r="CU390" s="76"/>
      <c r="CV390" s="76"/>
      <c r="CW390" s="76"/>
      <c r="CX390" s="76"/>
      <c r="CY390" s="76"/>
      <c r="CZ390" s="76"/>
      <c r="DA390" s="76"/>
      <c r="DB390" s="76"/>
      <c r="DC390" s="76"/>
      <c r="DD390" s="76"/>
      <c r="DE390" s="76"/>
      <c r="DF390" s="76"/>
      <c r="DG390" s="76"/>
      <c r="DH390" s="76"/>
      <c r="DI390" s="76"/>
      <c r="DJ390" s="76"/>
      <c r="DK390" s="76"/>
      <c r="DL390" s="76"/>
      <c r="DM390" s="76"/>
      <c r="DN390" s="76"/>
      <c r="DO390" s="76"/>
      <c r="DP390" s="76"/>
      <c r="DQ390" s="76"/>
      <c r="DR390" s="76"/>
      <c r="DS390" s="76"/>
      <c r="DT390" s="76"/>
      <c r="DU390" s="76"/>
      <c r="DV390" s="76"/>
      <c r="DW390" s="76"/>
      <c r="DX390" s="76"/>
      <c r="DY390" s="76"/>
      <c r="DZ390" s="76"/>
      <c r="EA390" s="76"/>
      <c r="EB390" s="76"/>
      <c r="EC390" s="76"/>
      <c r="ED390" s="76"/>
      <c r="EE390" s="76"/>
      <c r="EF390" s="76"/>
      <c r="EG390" s="76"/>
      <c r="EH390" s="76"/>
      <c r="EI390" s="76"/>
      <c r="EJ390" s="76"/>
      <c r="EK390" s="76"/>
      <c r="EL390" s="76"/>
      <c r="EM390" s="76"/>
      <c r="EN390" s="76"/>
      <c r="EO390" s="76"/>
      <c r="EP390" s="76"/>
      <c r="EQ390" s="76"/>
      <c r="ER390" s="76"/>
      <c r="ES390" s="76"/>
      <c r="ET390" s="76"/>
      <c r="EU390" s="76"/>
      <c r="EV390" s="76"/>
      <c r="EW390" s="76"/>
      <c r="EX390" s="76"/>
      <c r="EY390" s="76"/>
      <c r="EZ390" s="76"/>
      <c r="FA390" s="76"/>
      <c r="FB390" s="76"/>
      <c r="FC390" s="76"/>
      <c r="FD390" s="76"/>
      <c r="FE390" s="76"/>
      <c r="FF390" s="76"/>
      <c r="FG390" s="76"/>
      <c r="FH390" s="76"/>
      <c r="FI390" s="76"/>
      <c r="FJ390" s="76"/>
      <c r="FK390" s="76"/>
      <c r="FL390" s="76"/>
      <c r="FM390" s="76"/>
      <c r="FN390" s="76"/>
      <c r="FO390" s="76"/>
      <c r="FP390" s="76"/>
      <c r="FQ390" s="76"/>
      <c r="FR390" s="76"/>
      <c r="FS390" s="76"/>
      <c r="FT390" s="76"/>
      <c r="FU390" s="76"/>
      <c r="FV390" s="76"/>
      <c r="FW390" s="76"/>
      <c r="FX390" s="76"/>
      <c r="FY390" s="76"/>
      <c r="FZ390" s="76"/>
      <c r="GA390" s="76"/>
      <c r="GB390" s="76"/>
      <c r="GC390" s="76"/>
      <c r="GD390" s="76"/>
      <c r="GE390" s="76"/>
      <c r="GF390" s="76"/>
      <c r="GG390" s="76"/>
      <c r="GH390" s="76"/>
      <c r="GI390" s="76"/>
      <c r="GJ390" s="76"/>
      <c r="GK390" s="76"/>
      <c r="GL390" s="76"/>
      <c r="GM390" s="76"/>
      <c r="GN390" s="76"/>
      <c r="GO390" s="76"/>
      <c r="GP390" s="76"/>
      <c r="GQ390" s="76"/>
      <c r="GR390" s="76"/>
      <c r="GS390" s="76"/>
      <c r="GT390" s="76"/>
      <c r="GU390" s="76"/>
      <c r="GV390" s="76"/>
      <c r="GW390" s="76"/>
      <c r="GX390" s="76"/>
      <c r="GY390" s="76"/>
      <c r="GZ390" s="76"/>
      <c r="HA390" s="76"/>
      <c r="HB390" s="76"/>
      <c r="HC390" s="76"/>
      <c r="HD390" s="76"/>
      <c r="HE390" s="76"/>
      <c r="HF390" s="76"/>
      <c r="HG390" s="76"/>
      <c r="HH390" s="76"/>
      <c r="HI390" s="76"/>
      <c r="HJ390" s="76"/>
      <c r="HK390" s="76"/>
      <c r="HL390" s="76"/>
      <c r="HM390" s="76"/>
      <c r="HN390" s="76"/>
      <c r="HO390" s="76"/>
      <c r="HP390" s="76"/>
      <c r="HQ390" s="76"/>
      <c r="HR390" s="76"/>
      <c r="HS390" s="76"/>
      <c r="HT390" s="76"/>
      <c r="HU390" s="76"/>
      <c r="HV390" s="76"/>
      <c r="HW390" s="76"/>
      <c r="HX390" s="76"/>
      <c r="HY390" s="76"/>
      <c r="HZ390" s="76"/>
      <c r="IA390" s="76"/>
      <c r="IB390" s="76"/>
      <c r="IC390" s="76"/>
      <c r="ID390" s="76"/>
      <c r="IE390" s="76"/>
      <c r="IF390" s="76"/>
      <c r="IG390" s="76"/>
      <c r="IH390" s="76"/>
      <c r="II390" s="76"/>
      <c r="IJ390" s="76"/>
      <c r="IK390" s="76"/>
      <c r="IL390" s="76"/>
      <c r="IM390" s="76"/>
      <c r="IN390" s="76"/>
      <c r="IO390" s="76"/>
      <c r="IP390" s="76"/>
      <c r="IQ390" s="76"/>
    </row>
    <row r="391" spans="1:251" s="77" customFormat="1" ht="26.1" customHeight="1" x14ac:dyDescent="0.25">
      <c r="A391" s="73"/>
      <c r="B391" s="48">
        <v>386</v>
      </c>
      <c r="C391" s="49" t="s">
        <v>376</v>
      </c>
      <c r="D391" s="49" t="s">
        <v>5</v>
      </c>
      <c r="E391" s="48">
        <v>10</v>
      </c>
      <c r="F391" s="74">
        <v>13.08</v>
      </c>
      <c r="G391" s="51">
        <f t="shared" si="5"/>
        <v>130.80000000000001</v>
      </c>
      <c r="H391" s="50">
        <v>3106</v>
      </c>
      <c r="I391" s="50"/>
      <c r="J391" s="50"/>
      <c r="K391" s="86"/>
      <c r="L391" s="86"/>
      <c r="M391" s="86"/>
      <c r="N391" s="86"/>
      <c r="O391" s="86"/>
      <c r="P391" s="75"/>
      <c r="Q391" s="75"/>
      <c r="R391" s="75"/>
      <c r="S391" s="75"/>
      <c r="T391" s="75"/>
      <c r="U391" s="75"/>
      <c r="V391" s="75"/>
      <c r="W391" s="75"/>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c r="AX391" s="76"/>
      <c r="AY391" s="76"/>
      <c r="AZ391" s="76"/>
      <c r="BA391" s="76"/>
      <c r="BB391" s="76"/>
      <c r="BC391" s="76"/>
      <c r="BD391" s="76"/>
      <c r="BE391" s="76"/>
      <c r="BF391" s="76"/>
      <c r="BG391" s="76"/>
      <c r="BH391" s="76"/>
      <c r="BI391" s="76"/>
      <c r="BJ391" s="76"/>
      <c r="BK391" s="76"/>
      <c r="BL391" s="76"/>
      <c r="BM391" s="76"/>
      <c r="BN391" s="76"/>
      <c r="BO391" s="76"/>
      <c r="BP391" s="76"/>
      <c r="BQ391" s="76"/>
      <c r="BR391" s="76"/>
      <c r="BS391" s="76"/>
      <c r="BT391" s="76"/>
      <c r="BU391" s="76"/>
      <c r="BV391" s="76"/>
      <c r="BW391" s="76"/>
      <c r="BX391" s="76"/>
      <c r="BY391" s="76"/>
      <c r="BZ391" s="76"/>
      <c r="CA391" s="76"/>
      <c r="CB391" s="76"/>
      <c r="CC391" s="76"/>
      <c r="CD391" s="76"/>
      <c r="CE391" s="76"/>
      <c r="CF391" s="76"/>
      <c r="CG391" s="76"/>
      <c r="CH391" s="76"/>
      <c r="CI391" s="76"/>
      <c r="CJ391" s="76"/>
      <c r="CK391" s="76"/>
      <c r="CL391" s="76"/>
      <c r="CM391" s="76"/>
      <c r="CN391" s="76"/>
      <c r="CO391" s="76"/>
      <c r="CP391" s="76"/>
      <c r="CQ391" s="76"/>
      <c r="CR391" s="76"/>
      <c r="CS391" s="76"/>
      <c r="CT391" s="76"/>
      <c r="CU391" s="76"/>
      <c r="CV391" s="76"/>
      <c r="CW391" s="76"/>
      <c r="CX391" s="76"/>
      <c r="CY391" s="76"/>
      <c r="CZ391" s="76"/>
      <c r="DA391" s="76"/>
      <c r="DB391" s="76"/>
      <c r="DC391" s="76"/>
      <c r="DD391" s="76"/>
      <c r="DE391" s="76"/>
      <c r="DF391" s="76"/>
      <c r="DG391" s="76"/>
      <c r="DH391" s="76"/>
      <c r="DI391" s="76"/>
      <c r="DJ391" s="76"/>
      <c r="DK391" s="76"/>
      <c r="DL391" s="76"/>
      <c r="DM391" s="76"/>
      <c r="DN391" s="76"/>
      <c r="DO391" s="76"/>
      <c r="DP391" s="76"/>
      <c r="DQ391" s="76"/>
      <c r="DR391" s="76"/>
      <c r="DS391" s="76"/>
      <c r="DT391" s="76"/>
      <c r="DU391" s="76"/>
      <c r="DV391" s="76"/>
      <c r="DW391" s="76"/>
      <c r="DX391" s="76"/>
      <c r="DY391" s="76"/>
      <c r="DZ391" s="76"/>
      <c r="EA391" s="76"/>
      <c r="EB391" s="76"/>
      <c r="EC391" s="76"/>
      <c r="ED391" s="76"/>
      <c r="EE391" s="76"/>
      <c r="EF391" s="76"/>
      <c r="EG391" s="76"/>
      <c r="EH391" s="76"/>
      <c r="EI391" s="76"/>
      <c r="EJ391" s="76"/>
      <c r="EK391" s="76"/>
      <c r="EL391" s="76"/>
      <c r="EM391" s="76"/>
      <c r="EN391" s="76"/>
      <c r="EO391" s="76"/>
      <c r="EP391" s="76"/>
      <c r="EQ391" s="76"/>
      <c r="ER391" s="76"/>
      <c r="ES391" s="76"/>
      <c r="ET391" s="76"/>
      <c r="EU391" s="76"/>
      <c r="EV391" s="76"/>
      <c r="EW391" s="76"/>
      <c r="EX391" s="76"/>
      <c r="EY391" s="76"/>
      <c r="EZ391" s="76"/>
      <c r="FA391" s="76"/>
      <c r="FB391" s="76"/>
      <c r="FC391" s="76"/>
      <c r="FD391" s="76"/>
      <c r="FE391" s="76"/>
      <c r="FF391" s="76"/>
      <c r="FG391" s="76"/>
      <c r="FH391" s="76"/>
      <c r="FI391" s="76"/>
      <c r="FJ391" s="76"/>
      <c r="FK391" s="76"/>
      <c r="FL391" s="76"/>
      <c r="FM391" s="76"/>
      <c r="FN391" s="76"/>
      <c r="FO391" s="76"/>
      <c r="FP391" s="76"/>
      <c r="FQ391" s="76"/>
      <c r="FR391" s="76"/>
      <c r="FS391" s="76"/>
      <c r="FT391" s="76"/>
      <c r="FU391" s="76"/>
      <c r="FV391" s="76"/>
      <c r="FW391" s="76"/>
      <c r="FX391" s="76"/>
      <c r="FY391" s="76"/>
      <c r="FZ391" s="76"/>
      <c r="GA391" s="76"/>
      <c r="GB391" s="76"/>
      <c r="GC391" s="76"/>
      <c r="GD391" s="76"/>
      <c r="GE391" s="76"/>
      <c r="GF391" s="76"/>
      <c r="GG391" s="76"/>
      <c r="GH391" s="76"/>
      <c r="GI391" s="76"/>
      <c r="GJ391" s="76"/>
      <c r="GK391" s="76"/>
      <c r="GL391" s="76"/>
      <c r="GM391" s="76"/>
      <c r="GN391" s="76"/>
      <c r="GO391" s="76"/>
      <c r="GP391" s="76"/>
      <c r="GQ391" s="76"/>
      <c r="GR391" s="76"/>
      <c r="GS391" s="76"/>
      <c r="GT391" s="76"/>
      <c r="GU391" s="76"/>
      <c r="GV391" s="76"/>
      <c r="GW391" s="76"/>
      <c r="GX391" s="76"/>
      <c r="GY391" s="76"/>
      <c r="GZ391" s="76"/>
      <c r="HA391" s="76"/>
      <c r="HB391" s="76"/>
      <c r="HC391" s="76"/>
      <c r="HD391" s="76"/>
      <c r="HE391" s="76"/>
      <c r="HF391" s="76"/>
      <c r="HG391" s="76"/>
      <c r="HH391" s="76"/>
      <c r="HI391" s="76"/>
      <c r="HJ391" s="76"/>
      <c r="HK391" s="76"/>
      <c r="HL391" s="76"/>
      <c r="HM391" s="76"/>
      <c r="HN391" s="76"/>
      <c r="HO391" s="76"/>
      <c r="HP391" s="76"/>
      <c r="HQ391" s="76"/>
      <c r="HR391" s="76"/>
      <c r="HS391" s="76"/>
      <c r="HT391" s="76"/>
      <c r="HU391" s="76"/>
      <c r="HV391" s="76"/>
      <c r="HW391" s="76"/>
      <c r="HX391" s="76"/>
      <c r="HY391" s="76"/>
      <c r="HZ391" s="76"/>
      <c r="IA391" s="76"/>
      <c r="IB391" s="76"/>
      <c r="IC391" s="76"/>
      <c r="ID391" s="76"/>
      <c r="IE391" s="76"/>
      <c r="IF391" s="76"/>
      <c r="IG391" s="76"/>
      <c r="IH391" s="76"/>
      <c r="II391" s="76"/>
      <c r="IJ391" s="76"/>
      <c r="IK391" s="76"/>
      <c r="IL391" s="76"/>
      <c r="IM391" s="76"/>
      <c r="IN391" s="76"/>
      <c r="IO391" s="76"/>
      <c r="IP391" s="76"/>
      <c r="IQ391" s="76"/>
    </row>
    <row r="392" spans="1:251" s="77" customFormat="1" ht="26.1" customHeight="1" x14ac:dyDescent="0.25">
      <c r="A392" s="73"/>
      <c r="B392" s="48">
        <v>387</v>
      </c>
      <c r="C392" s="49" t="s">
        <v>377</v>
      </c>
      <c r="D392" s="49" t="s">
        <v>5</v>
      </c>
      <c r="E392" s="48">
        <v>10</v>
      </c>
      <c r="F392" s="74">
        <v>7.09</v>
      </c>
      <c r="G392" s="51">
        <f t="shared" ref="G392:G455" si="6">F392*E392</f>
        <v>70.900000000000006</v>
      </c>
      <c r="H392" s="50">
        <v>3107</v>
      </c>
      <c r="I392" s="50"/>
      <c r="J392" s="50"/>
      <c r="K392" s="86"/>
      <c r="L392" s="86"/>
      <c r="M392" s="86"/>
      <c r="N392" s="86"/>
      <c r="O392" s="86"/>
      <c r="P392" s="75"/>
      <c r="Q392" s="75"/>
      <c r="R392" s="75"/>
      <c r="S392" s="75"/>
      <c r="T392" s="75"/>
      <c r="U392" s="75"/>
      <c r="V392" s="75"/>
      <c r="W392" s="75"/>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c r="AX392" s="76"/>
      <c r="AY392" s="76"/>
      <c r="AZ392" s="76"/>
      <c r="BA392" s="76"/>
      <c r="BB392" s="76"/>
      <c r="BC392" s="76"/>
      <c r="BD392" s="76"/>
      <c r="BE392" s="76"/>
      <c r="BF392" s="76"/>
      <c r="BG392" s="76"/>
      <c r="BH392" s="76"/>
      <c r="BI392" s="76"/>
      <c r="BJ392" s="76"/>
      <c r="BK392" s="76"/>
      <c r="BL392" s="76"/>
      <c r="BM392" s="76"/>
      <c r="BN392" s="76"/>
      <c r="BO392" s="76"/>
      <c r="BP392" s="76"/>
      <c r="BQ392" s="76"/>
      <c r="BR392" s="76"/>
      <c r="BS392" s="76"/>
      <c r="BT392" s="76"/>
      <c r="BU392" s="76"/>
      <c r="BV392" s="76"/>
      <c r="BW392" s="76"/>
      <c r="BX392" s="76"/>
      <c r="BY392" s="76"/>
      <c r="BZ392" s="76"/>
      <c r="CA392" s="76"/>
      <c r="CB392" s="76"/>
      <c r="CC392" s="76"/>
      <c r="CD392" s="76"/>
      <c r="CE392" s="76"/>
      <c r="CF392" s="76"/>
      <c r="CG392" s="76"/>
      <c r="CH392" s="76"/>
      <c r="CI392" s="76"/>
      <c r="CJ392" s="76"/>
      <c r="CK392" s="76"/>
      <c r="CL392" s="76"/>
      <c r="CM392" s="76"/>
      <c r="CN392" s="76"/>
      <c r="CO392" s="76"/>
      <c r="CP392" s="76"/>
      <c r="CQ392" s="76"/>
      <c r="CR392" s="76"/>
      <c r="CS392" s="76"/>
      <c r="CT392" s="76"/>
      <c r="CU392" s="76"/>
      <c r="CV392" s="76"/>
      <c r="CW392" s="76"/>
      <c r="CX392" s="76"/>
      <c r="CY392" s="76"/>
      <c r="CZ392" s="76"/>
      <c r="DA392" s="76"/>
      <c r="DB392" s="76"/>
      <c r="DC392" s="76"/>
      <c r="DD392" s="76"/>
      <c r="DE392" s="76"/>
      <c r="DF392" s="76"/>
      <c r="DG392" s="76"/>
      <c r="DH392" s="76"/>
      <c r="DI392" s="76"/>
      <c r="DJ392" s="76"/>
      <c r="DK392" s="76"/>
      <c r="DL392" s="76"/>
      <c r="DM392" s="76"/>
      <c r="DN392" s="76"/>
      <c r="DO392" s="76"/>
      <c r="DP392" s="76"/>
      <c r="DQ392" s="76"/>
      <c r="DR392" s="76"/>
      <c r="DS392" s="76"/>
      <c r="DT392" s="76"/>
      <c r="DU392" s="76"/>
      <c r="DV392" s="76"/>
      <c r="DW392" s="76"/>
      <c r="DX392" s="76"/>
      <c r="DY392" s="76"/>
      <c r="DZ392" s="76"/>
      <c r="EA392" s="76"/>
      <c r="EB392" s="76"/>
      <c r="EC392" s="76"/>
      <c r="ED392" s="76"/>
      <c r="EE392" s="76"/>
      <c r="EF392" s="76"/>
      <c r="EG392" s="76"/>
      <c r="EH392" s="76"/>
      <c r="EI392" s="76"/>
      <c r="EJ392" s="76"/>
      <c r="EK392" s="76"/>
      <c r="EL392" s="76"/>
      <c r="EM392" s="76"/>
      <c r="EN392" s="76"/>
      <c r="EO392" s="76"/>
      <c r="EP392" s="76"/>
      <c r="EQ392" s="76"/>
      <c r="ER392" s="76"/>
      <c r="ES392" s="76"/>
      <c r="ET392" s="76"/>
      <c r="EU392" s="76"/>
      <c r="EV392" s="76"/>
      <c r="EW392" s="76"/>
      <c r="EX392" s="76"/>
      <c r="EY392" s="76"/>
      <c r="EZ392" s="76"/>
      <c r="FA392" s="76"/>
      <c r="FB392" s="76"/>
      <c r="FC392" s="76"/>
      <c r="FD392" s="76"/>
      <c r="FE392" s="76"/>
      <c r="FF392" s="76"/>
      <c r="FG392" s="76"/>
      <c r="FH392" s="76"/>
      <c r="FI392" s="76"/>
      <c r="FJ392" s="76"/>
      <c r="FK392" s="76"/>
      <c r="FL392" s="76"/>
      <c r="FM392" s="76"/>
      <c r="FN392" s="76"/>
      <c r="FO392" s="76"/>
      <c r="FP392" s="76"/>
      <c r="FQ392" s="76"/>
      <c r="FR392" s="76"/>
      <c r="FS392" s="76"/>
      <c r="FT392" s="76"/>
      <c r="FU392" s="76"/>
      <c r="FV392" s="76"/>
      <c r="FW392" s="76"/>
      <c r="FX392" s="76"/>
      <c r="FY392" s="76"/>
      <c r="FZ392" s="76"/>
      <c r="GA392" s="76"/>
      <c r="GB392" s="76"/>
      <c r="GC392" s="76"/>
      <c r="GD392" s="76"/>
      <c r="GE392" s="76"/>
      <c r="GF392" s="76"/>
      <c r="GG392" s="76"/>
      <c r="GH392" s="76"/>
      <c r="GI392" s="76"/>
      <c r="GJ392" s="76"/>
      <c r="GK392" s="76"/>
      <c r="GL392" s="76"/>
      <c r="GM392" s="76"/>
      <c r="GN392" s="76"/>
      <c r="GO392" s="76"/>
      <c r="GP392" s="76"/>
      <c r="GQ392" s="76"/>
      <c r="GR392" s="76"/>
      <c r="GS392" s="76"/>
      <c r="GT392" s="76"/>
      <c r="GU392" s="76"/>
      <c r="GV392" s="76"/>
      <c r="GW392" s="76"/>
      <c r="GX392" s="76"/>
      <c r="GY392" s="76"/>
      <c r="GZ392" s="76"/>
      <c r="HA392" s="76"/>
      <c r="HB392" s="76"/>
      <c r="HC392" s="76"/>
      <c r="HD392" s="76"/>
      <c r="HE392" s="76"/>
      <c r="HF392" s="76"/>
      <c r="HG392" s="76"/>
      <c r="HH392" s="76"/>
      <c r="HI392" s="76"/>
      <c r="HJ392" s="76"/>
      <c r="HK392" s="76"/>
      <c r="HL392" s="76"/>
      <c r="HM392" s="76"/>
      <c r="HN392" s="76"/>
      <c r="HO392" s="76"/>
      <c r="HP392" s="76"/>
      <c r="HQ392" s="76"/>
      <c r="HR392" s="76"/>
      <c r="HS392" s="76"/>
      <c r="HT392" s="76"/>
      <c r="HU392" s="76"/>
      <c r="HV392" s="76"/>
      <c r="HW392" s="76"/>
      <c r="HX392" s="76"/>
      <c r="HY392" s="76"/>
      <c r="HZ392" s="76"/>
      <c r="IA392" s="76"/>
      <c r="IB392" s="76"/>
      <c r="IC392" s="76"/>
      <c r="ID392" s="76"/>
      <c r="IE392" s="76"/>
      <c r="IF392" s="76"/>
      <c r="IG392" s="76"/>
      <c r="IH392" s="76"/>
      <c r="II392" s="76"/>
      <c r="IJ392" s="76"/>
      <c r="IK392" s="76"/>
      <c r="IL392" s="76"/>
      <c r="IM392" s="76"/>
      <c r="IN392" s="76"/>
      <c r="IO392" s="76"/>
      <c r="IP392" s="76"/>
      <c r="IQ392" s="76"/>
    </row>
    <row r="393" spans="1:251" s="77" customFormat="1" ht="26.1" customHeight="1" x14ac:dyDescent="0.25">
      <c r="A393" s="73"/>
      <c r="B393" s="48">
        <v>388</v>
      </c>
      <c r="C393" s="49" t="s">
        <v>378</v>
      </c>
      <c r="D393" s="49" t="s">
        <v>24</v>
      </c>
      <c r="E393" s="48">
        <v>20</v>
      </c>
      <c r="F393" s="74">
        <v>20.75</v>
      </c>
      <c r="G393" s="51">
        <f t="shared" si="6"/>
        <v>415</v>
      </c>
      <c r="H393" s="50">
        <v>1339</v>
      </c>
      <c r="I393" s="50"/>
      <c r="J393" s="50"/>
      <c r="K393" s="86"/>
      <c r="L393" s="86"/>
      <c r="M393" s="86"/>
      <c r="N393" s="86"/>
      <c r="O393" s="86"/>
      <c r="P393" s="75"/>
      <c r="Q393" s="75"/>
      <c r="R393" s="75"/>
      <c r="S393" s="75"/>
      <c r="T393" s="75"/>
      <c r="U393" s="75"/>
      <c r="V393" s="75"/>
      <c r="W393" s="75"/>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c r="AX393" s="76"/>
      <c r="AY393" s="76"/>
      <c r="AZ393" s="76"/>
      <c r="BA393" s="76"/>
      <c r="BB393" s="76"/>
      <c r="BC393" s="76"/>
      <c r="BD393" s="76"/>
      <c r="BE393" s="76"/>
      <c r="BF393" s="76"/>
      <c r="BG393" s="76"/>
      <c r="BH393" s="76"/>
      <c r="BI393" s="76"/>
      <c r="BJ393" s="76"/>
      <c r="BK393" s="76"/>
      <c r="BL393" s="76"/>
      <c r="BM393" s="76"/>
      <c r="BN393" s="76"/>
      <c r="BO393" s="76"/>
      <c r="BP393" s="76"/>
      <c r="BQ393" s="76"/>
      <c r="BR393" s="76"/>
      <c r="BS393" s="76"/>
      <c r="BT393" s="76"/>
      <c r="BU393" s="76"/>
      <c r="BV393" s="76"/>
      <c r="BW393" s="76"/>
      <c r="BX393" s="76"/>
      <c r="BY393" s="76"/>
      <c r="BZ393" s="76"/>
      <c r="CA393" s="76"/>
      <c r="CB393" s="76"/>
      <c r="CC393" s="76"/>
      <c r="CD393" s="76"/>
      <c r="CE393" s="76"/>
      <c r="CF393" s="76"/>
      <c r="CG393" s="76"/>
      <c r="CH393" s="76"/>
      <c r="CI393" s="76"/>
      <c r="CJ393" s="76"/>
      <c r="CK393" s="76"/>
      <c r="CL393" s="76"/>
      <c r="CM393" s="76"/>
      <c r="CN393" s="76"/>
      <c r="CO393" s="76"/>
      <c r="CP393" s="76"/>
      <c r="CQ393" s="76"/>
      <c r="CR393" s="76"/>
      <c r="CS393" s="76"/>
      <c r="CT393" s="76"/>
      <c r="CU393" s="76"/>
      <c r="CV393" s="76"/>
      <c r="CW393" s="76"/>
      <c r="CX393" s="76"/>
      <c r="CY393" s="76"/>
      <c r="CZ393" s="76"/>
      <c r="DA393" s="76"/>
      <c r="DB393" s="76"/>
      <c r="DC393" s="76"/>
      <c r="DD393" s="76"/>
      <c r="DE393" s="76"/>
      <c r="DF393" s="76"/>
      <c r="DG393" s="76"/>
      <c r="DH393" s="76"/>
      <c r="DI393" s="76"/>
      <c r="DJ393" s="76"/>
      <c r="DK393" s="76"/>
      <c r="DL393" s="76"/>
      <c r="DM393" s="76"/>
      <c r="DN393" s="76"/>
      <c r="DO393" s="76"/>
      <c r="DP393" s="76"/>
      <c r="DQ393" s="76"/>
      <c r="DR393" s="76"/>
      <c r="DS393" s="76"/>
      <c r="DT393" s="76"/>
      <c r="DU393" s="76"/>
      <c r="DV393" s="76"/>
      <c r="DW393" s="76"/>
      <c r="DX393" s="76"/>
      <c r="DY393" s="76"/>
      <c r="DZ393" s="76"/>
      <c r="EA393" s="76"/>
      <c r="EB393" s="76"/>
      <c r="EC393" s="76"/>
      <c r="ED393" s="76"/>
      <c r="EE393" s="76"/>
      <c r="EF393" s="76"/>
      <c r="EG393" s="76"/>
      <c r="EH393" s="76"/>
      <c r="EI393" s="76"/>
      <c r="EJ393" s="76"/>
      <c r="EK393" s="76"/>
      <c r="EL393" s="76"/>
      <c r="EM393" s="76"/>
      <c r="EN393" s="76"/>
      <c r="EO393" s="76"/>
      <c r="EP393" s="76"/>
      <c r="EQ393" s="76"/>
      <c r="ER393" s="76"/>
      <c r="ES393" s="76"/>
      <c r="ET393" s="76"/>
      <c r="EU393" s="76"/>
      <c r="EV393" s="76"/>
      <c r="EW393" s="76"/>
      <c r="EX393" s="76"/>
      <c r="EY393" s="76"/>
      <c r="EZ393" s="76"/>
      <c r="FA393" s="76"/>
      <c r="FB393" s="76"/>
      <c r="FC393" s="76"/>
      <c r="FD393" s="76"/>
      <c r="FE393" s="76"/>
      <c r="FF393" s="76"/>
      <c r="FG393" s="76"/>
      <c r="FH393" s="76"/>
      <c r="FI393" s="76"/>
      <c r="FJ393" s="76"/>
      <c r="FK393" s="76"/>
      <c r="FL393" s="76"/>
      <c r="FM393" s="76"/>
      <c r="FN393" s="76"/>
      <c r="FO393" s="76"/>
      <c r="FP393" s="76"/>
      <c r="FQ393" s="76"/>
      <c r="FR393" s="76"/>
      <c r="FS393" s="76"/>
      <c r="FT393" s="76"/>
      <c r="FU393" s="76"/>
      <c r="FV393" s="76"/>
      <c r="FW393" s="76"/>
      <c r="FX393" s="76"/>
      <c r="FY393" s="76"/>
      <c r="FZ393" s="76"/>
      <c r="GA393" s="76"/>
      <c r="GB393" s="76"/>
      <c r="GC393" s="76"/>
      <c r="GD393" s="76"/>
      <c r="GE393" s="76"/>
      <c r="GF393" s="76"/>
      <c r="GG393" s="76"/>
      <c r="GH393" s="76"/>
      <c r="GI393" s="76"/>
      <c r="GJ393" s="76"/>
      <c r="GK393" s="76"/>
      <c r="GL393" s="76"/>
      <c r="GM393" s="76"/>
      <c r="GN393" s="76"/>
      <c r="GO393" s="76"/>
      <c r="GP393" s="76"/>
      <c r="GQ393" s="76"/>
      <c r="GR393" s="76"/>
      <c r="GS393" s="76"/>
      <c r="GT393" s="76"/>
      <c r="GU393" s="76"/>
      <c r="GV393" s="76"/>
      <c r="GW393" s="76"/>
      <c r="GX393" s="76"/>
      <c r="GY393" s="76"/>
      <c r="GZ393" s="76"/>
      <c r="HA393" s="76"/>
      <c r="HB393" s="76"/>
      <c r="HC393" s="76"/>
      <c r="HD393" s="76"/>
      <c r="HE393" s="76"/>
      <c r="HF393" s="76"/>
      <c r="HG393" s="76"/>
      <c r="HH393" s="76"/>
      <c r="HI393" s="76"/>
      <c r="HJ393" s="76"/>
      <c r="HK393" s="76"/>
      <c r="HL393" s="76"/>
      <c r="HM393" s="76"/>
      <c r="HN393" s="76"/>
      <c r="HO393" s="76"/>
      <c r="HP393" s="76"/>
      <c r="HQ393" s="76"/>
      <c r="HR393" s="76"/>
      <c r="HS393" s="76"/>
      <c r="HT393" s="76"/>
      <c r="HU393" s="76"/>
      <c r="HV393" s="76"/>
      <c r="HW393" s="76"/>
      <c r="HX393" s="76"/>
      <c r="HY393" s="76"/>
      <c r="HZ393" s="76"/>
      <c r="IA393" s="76"/>
      <c r="IB393" s="76"/>
      <c r="IC393" s="76"/>
      <c r="ID393" s="76"/>
      <c r="IE393" s="76"/>
      <c r="IF393" s="76"/>
      <c r="IG393" s="76"/>
      <c r="IH393" s="76"/>
      <c r="II393" s="76"/>
      <c r="IJ393" s="76"/>
      <c r="IK393" s="76"/>
      <c r="IL393" s="76"/>
      <c r="IM393" s="76"/>
      <c r="IN393" s="76"/>
      <c r="IO393" s="76"/>
      <c r="IP393" s="76"/>
      <c r="IQ393" s="76"/>
    </row>
    <row r="394" spans="1:251" s="77" customFormat="1" ht="26.1" customHeight="1" x14ac:dyDescent="0.25">
      <c r="A394" s="73"/>
      <c r="B394" s="48">
        <v>389</v>
      </c>
      <c r="C394" s="49" t="s">
        <v>464</v>
      </c>
      <c r="D394" s="49" t="s">
        <v>5</v>
      </c>
      <c r="E394" s="48">
        <v>5</v>
      </c>
      <c r="F394" s="74">
        <v>344.86</v>
      </c>
      <c r="G394" s="51">
        <f t="shared" si="6"/>
        <v>1724.3000000000002</v>
      </c>
      <c r="H394" s="50">
        <v>1749</v>
      </c>
      <c r="I394" s="50"/>
      <c r="J394" s="50"/>
      <c r="K394" s="86"/>
      <c r="L394" s="86"/>
      <c r="M394" s="86"/>
      <c r="N394" s="86"/>
      <c r="O394" s="86"/>
      <c r="P394" s="75"/>
      <c r="Q394" s="75"/>
      <c r="R394" s="75"/>
      <c r="S394" s="75"/>
      <c r="T394" s="75"/>
      <c r="U394" s="75"/>
      <c r="V394" s="75"/>
      <c r="W394" s="75"/>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c r="AX394" s="76"/>
      <c r="AY394" s="76"/>
      <c r="AZ394" s="76"/>
      <c r="BA394" s="76"/>
      <c r="BB394" s="76"/>
      <c r="BC394" s="76"/>
      <c r="BD394" s="76"/>
      <c r="BE394" s="76"/>
      <c r="BF394" s="76"/>
      <c r="BG394" s="76"/>
      <c r="BH394" s="76"/>
      <c r="BI394" s="76"/>
      <c r="BJ394" s="76"/>
      <c r="BK394" s="76"/>
      <c r="BL394" s="76"/>
      <c r="BM394" s="76"/>
      <c r="BN394" s="76"/>
      <c r="BO394" s="76"/>
      <c r="BP394" s="76"/>
      <c r="BQ394" s="76"/>
      <c r="BR394" s="76"/>
      <c r="BS394" s="76"/>
      <c r="BT394" s="76"/>
      <c r="BU394" s="76"/>
      <c r="BV394" s="76"/>
      <c r="BW394" s="76"/>
      <c r="BX394" s="76"/>
      <c r="BY394" s="76"/>
      <c r="BZ394" s="76"/>
      <c r="CA394" s="76"/>
      <c r="CB394" s="76"/>
      <c r="CC394" s="76"/>
      <c r="CD394" s="76"/>
      <c r="CE394" s="76"/>
      <c r="CF394" s="76"/>
      <c r="CG394" s="76"/>
      <c r="CH394" s="76"/>
      <c r="CI394" s="76"/>
      <c r="CJ394" s="76"/>
      <c r="CK394" s="76"/>
      <c r="CL394" s="76"/>
      <c r="CM394" s="76"/>
      <c r="CN394" s="76"/>
      <c r="CO394" s="76"/>
      <c r="CP394" s="76"/>
      <c r="CQ394" s="76"/>
      <c r="CR394" s="76"/>
      <c r="CS394" s="76"/>
      <c r="CT394" s="76"/>
      <c r="CU394" s="76"/>
      <c r="CV394" s="76"/>
      <c r="CW394" s="76"/>
      <c r="CX394" s="76"/>
      <c r="CY394" s="76"/>
      <c r="CZ394" s="76"/>
      <c r="DA394" s="76"/>
      <c r="DB394" s="76"/>
      <c r="DC394" s="76"/>
      <c r="DD394" s="76"/>
      <c r="DE394" s="76"/>
      <c r="DF394" s="76"/>
      <c r="DG394" s="76"/>
      <c r="DH394" s="76"/>
      <c r="DI394" s="76"/>
      <c r="DJ394" s="76"/>
      <c r="DK394" s="76"/>
      <c r="DL394" s="76"/>
      <c r="DM394" s="76"/>
      <c r="DN394" s="76"/>
      <c r="DO394" s="76"/>
      <c r="DP394" s="76"/>
      <c r="DQ394" s="76"/>
      <c r="DR394" s="76"/>
      <c r="DS394" s="76"/>
      <c r="DT394" s="76"/>
      <c r="DU394" s="76"/>
      <c r="DV394" s="76"/>
      <c r="DW394" s="76"/>
      <c r="DX394" s="76"/>
      <c r="DY394" s="76"/>
      <c r="DZ394" s="76"/>
      <c r="EA394" s="76"/>
      <c r="EB394" s="76"/>
      <c r="EC394" s="76"/>
      <c r="ED394" s="76"/>
      <c r="EE394" s="76"/>
      <c r="EF394" s="76"/>
      <c r="EG394" s="76"/>
      <c r="EH394" s="76"/>
      <c r="EI394" s="76"/>
      <c r="EJ394" s="76"/>
      <c r="EK394" s="76"/>
      <c r="EL394" s="76"/>
      <c r="EM394" s="76"/>
      <c r="EN394" s="76"/>
      <c r="EO394" s="76"/>
      <c r="EP394" s="76"/>
      <c r="EQ394" s="76"/>
      <c r="ER394" s="76"/>
      <c r="ES394" s="76"/>
      <c r="ET394" s="76"/>
      <c r="EU394" s="76"/>
      <c r="EV394" s="76"/>
      <c r="EW394" s="76"/>
      <c r="EX394" s="76"/>
      <c r="EY394" s="76"/>
      <c r="EZ394" s="76"/>
      <c r="FA394" s="76"/>
      <c r="FB394" s="76"/>
      <c r="FC394" s="76"/>
      <c r="FD394" s="76"/>
      <c r="FE394" s="76"/>
      <c r="FF394" s="76"/>
      <c r="FG394" s="76"/>
      <c r="FH394" s="76"/>
      <c r="FI394" s="76"/>
      <c r="FJ394" s="76"/>
      <c r="FK394" s="76"/>
      <c r="FL394" s="76"/>
      <c r="FM394" s="76"/>
      <c r="FN394" s="76"/>
      <c r="FO394" s="76"/>
      <c r="FP394" s="76"/>
      <c r="FQ394" s="76"/>
      <c r="FR394" s="76"/>
      <c r="FS394" s="76"/>
      <c r="FT394" s="76"/>
      <c r="FU394" s="76"/>
      <c r="FV394" s="76"/>
      <c r="FW394" s="76"/>
      <c r="FX394" s="76"/>
      <c r="FY394" s="76"/>
      <c r="FZ394" s="76"/>
      <c r="GA394" s="76"/>
      <c r="GB394" s="76"/>
      <c r="GC394" s="76"/>
      <c r="GD394" s="76"/>
      <c r="GE394" s="76"/>
      <c r="GF394" s="76"/>
      <c r="GG394" s="76"/>
      <c r="GH394" s="76"/>
      <c r="GI394" s="76"/>
      <c r="GJ394" s="76"/>
      <c r="GK394" s="76"/>
      <c r="GL394" s="76"/>
      <c r="GM394" s="76"/>
      <c r="GN394" s="76"/>
      <c r="GO394" s="76"/>
      <c r="GP394" s="76"/>
      <c r="GQ394" s="76"/>
      <c r="GR394" s="76"/>
      <c r="GS394" s="76"/>
      <c r="GT394" s="76"/>
      <c r="GU394" s="76"/>
      <c r="GV394" s="76"/>
      <c r="GW394" s="76"/>
      <c r="GX394" s="76"/>
      <c r="GY394" s="76"/>
      <c r="GZ394" s="76"/>
      <c r="HA394" s="76"/>
      <c r="HB394" s="76"/>
      <c r="HC394" s="76"/>
      <c r="HD394" s="76"/>
      <c r="HE394" s="76"/>
      <c r="HF394" s="76"/>
      <c r="HG394" s="76"/>
      <c r="HH394" s="76"/>
      <c r="HI394" s="76"/>
      <c r="HJ394" s="76"/>
      <c r="HK394" s="76"/>
      <c r="HL394" s="76"/>
      <c r="HM394" s="76"/>
      <c r="HN394" s="76"/>
      <c r="HO394" s="76"/>
      <c r="HP394" s="76"/>
      <c r="HQ394" s="76"/>
      <c r="HR394" s="76"/>
      <c r="HS394" s="76"/>
      <c r="HT394" s="76"/>
      <c r="HU394" s="76"/>
      <c r="HV394" s="76"/>
      <c r="HW394" s="76"/>
      <c r="HX394" s="76"/>
      <c r="HY394" s="76"/>
      <c r="HZ394" s="76"/>
      <c r="IA394" s="76"/>
      <c r="IB394" s="76"/>
      <c r="IC394" s="76"/>
      <c r="ID394" s="76"/>
      <c r="IE394" s="76"/>
      <c r="IF394" s="76"/>
      <c r="IG394" s="76"/>
      <c r="IH394" s="76"/>
      <c r="II394" s="76"/>
      <c r="IJ394" s="76"/>
      <c r="IK394" s="76"/>
      <c r="IL394" s="76"/>
      <c r="IM394" s="76"/>
      <c r="IN394" s="76"/>
      <c r="IO394" s="76"/>
      <c r="IP394" s="76"/>
      <c r="IQ394" s="76"/>
    </row>
    <row r="395" spans="1:251" s="77" customFormat="1" ht="26.1" customHeight="1" x14ac:dyDescent="0.25">
      <c r="A395" s="73"/>
      <c r="B395" s="48">
        <v>390</v>
      </c>
      <c r="C395" s="49" t="s">
        <v>379</v>
      </c>
      <c r="D395" s="49" t="s">
        <v>5</v>
      </c>
      <c r="E395" s="48">
        <v>5</v>
      </c>
      <c r="F395" s="74">
        <v>486.21</v>
      </c>
      <c r="G395" s="51">
        <f t="shared" si="6"/>
        <v>2431.0499999999997</v>
      </c>
      <c r="H395" s="50">
        <v>1750</v>
      </c>
      <c r="I395" s="50"/>
      <c r="J395" s="50"/>
      <c r="K395" s="86"/>
      <c r="L395" s="86"/>
      <c r="M395" s="86"/>
      <c r="N395" s="86"/>
      <c r="O395" s="86"/>
      <c r="P395" s="75"/>
      <c r="Q395" s="75"/>
      <c r="R395" s="75"/>
      <c r="S395" s="75"/>
      <c r="T395" s="75"/>
      <c r="U395" s="75"/>
      <c r="V395" s="75"/>
      <c r="W395" s="75"/>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c r="AX395" s="76"/>
      <c r="AY395" s="76"/>
      <c r="AZ395" s="76"/>
      <c r="BA395" s="76"/>
      <c r="BB395" s="76"/>
      <c r="BC395" s="76"/>
      <c r="BD395" s="76"/>
      <c r="BE395" s="76"/>
      <c r="BF395" s="76"/>
      <c r="BG395" s="76"/>
      <c r="BH395" s="76"/>
      <c r="BI395" s="76"/>
      <c r="BJ395" s="76"/>
      <c r="BK395" s="76"/>
      <c r="BL395" s="76"/>
      <c r="BM395" s="76"/>
      <c r="BN395" s="76"/>
      <c r="BO395" s="76"/>
      <c r="BP395" s="76"/>
      <c r="BQ395" s="76"/>
      <c r="BR395" s="76"/>
      <c r="BS395" s="76"/>
      <c r="BT395" s="76"/>
      <c r="BU395" s="76"/>
      <c r="BV395" s="76"/>
      <c r="BW395" s="76"/>
      <c r="BX395" s="76"/>
      <c r="BY395" s="76"/>
      <c r="BZ395" s="76"/>
      <c r="CA395" s="76"/>
      <c r="CB395" s="76"/>
      <c r="CC395" s="76"/>
      <c r="CD395" s="76"/>
      <c r="CE395" s="76"/>
      <c r="CF395" s="76"/>
      <c r="CG395" s="76"/>
      <c r="CH395" s="76"/>
      <c r="CI395" s="76"/>
      <c r="CJ395" s="76"/>
      <c r="CK395" s="76"/>
      <c r="CL395" s="76"/>
      <c r="CM395" s="76"/>
      <c r="CN395" s="76"/>
      <c r="CO395" s="76"/>
      <c r="CP395" s="76"/>
      <c r="CQ395" s="76"/>
      <c r="CR395" s="76"/>
      <c r="CS395" s="76"/>
      <c r="CT395" s="76"/>
      <c r="CU395" s="76"/>
      <c r="CV395" s="76"/>
      <c r="CW395" s="76"/>
      <c r="CX395" s="76"/>
      <c r="CY395" s="76"/>
      <c r="CZ395" s="76"/>
      <c r="DA395" s="76"/>
      <c r="DB395" s="76"/>
      <c r="DC395" s="76"/>
      <c r="DD395" s="76"/>
      <c r="DE395" s="76"/>
      <c r="DF395" s="76"/>
      <c r="DG395" s="76"/>
      <c r="DH395" s="76"/>
      <c r="DI395" s="76"/>
      <c r="DJ395" s="76"/>
      <c r="DK395" s="76"/>
      <c r="DL395" s="76"/>
      <c r="DM395" s="76"/>
      <c r="DN395" s="76"/>
      <c r="DO395" s="76"/>
      <c r="DP395" s="76"/>
      <c r="DQ395" s="76"/>
      <c r="DR395" s="76"/>
      <c r="DS395" s="76"/>
      <c r="DT395" s="76"/>
      <c r="DU395" s="76"/>
      <c r="DV395" s="76"/>
      <c r="DW395" s="76"/>
      <c r="DX395" s="76"/>
      <c r="DY395" s="76"/>
      <c r="DZ395" s="76"/>
      <c r="EA395" s="76"/>
      <c r="EB395" s="76"/>
      <c r="EC395" s="76"/>
      <c r="ED395" s="76"/>
      <c r="EE395" s="76"/>
      <c r="EF395" s="76"/>
      <c r="EG395" s="76"/>
      <c r="EH395" s="76"/>
      <c r="EI395" s="76"/>
      <c r="EJ395" s="76"/>
      <c r="EK395" s="76"/>
      <c r="EL395" s="76"/>
      <c r="EM395" s="76"/>
      <c r="EN395" s="76"/>
      <c r="EO395" s="76"/>
      <c r="EP395" s="76"/>
      <c r="EQ395" s="76"/>
      <c r="ER395" s="76"/>
      <c r="ES395" s="76"/>
      <c r="ET395" s="76"/>
      <c r="EU395" s="76"/>
      <c r="EV395" s="76"/>
      <c r="EW395" s="76"/>
      <c r="EX395" s="76"/>
      <c r="EY395" s="76"/>
      <c r="EZ395" s="76"/>
      <c r="FA395" s="76"/>
      <c r="FB395" s="76"/>
      <c r="FC395" s="76"/>
      <c r="FD395" s="76"/>
      <c r="FE395" s="76"/>
      <c r="FF395" s="76"/>
      <c r="FG395" s="76"/>
      <c r="FH395" s="76"/>
      <c r="FI395" s="76"/>
      <c r="FJ395" s="76"/>
      <c r="FK395" s="76"/>
      <c r="FL395" s="76"/>
      <c r="FM395" s="76"/>
      <c r="FN395" s="76"/>
      <c r="FO395" s="76"/>
      <c r="FP395" s="76"/>
      <c r="FQ395" s="76"/>
      <c r="FR395" s="76"/>
      <c r="FS395" s="76"/>
      <c r="FT395" s="76"/>
      <c r="FU395" s="76"/>
      <c r="FV395" s="76"/>
      <c r="FW395" s="76"/>
      <c r="FX395" s="76"/>
      <c r="FY395" s="76"/>
      <c r="FZ395" s="76"/>
      <c r="GA395" s="76"/>
      <c r="GB395" s="76"/>
      <c r="GC395" s="76"/>
      <c r="GD395" s="76"/>
      <c r="GE395" s="76"/>
      <c r="GF395" s="76"/>
      <c r="GG395" s="76"/>
      <c r="GH395" s="76"/>
      <c r="GI395" s="76"/>
      <c r="GJ395" s="76"/>
      <c r="GK395" s="76"/>
      <c r="GL395" s="76"/>
      <c r="GM395" s="76"/>
      <c r="GN395" s="76"/>
      <c r="GO395" s="76"/>
      <c r="GP395" s="76"/>
      <c r="GQ395" s="76"/>
      <c r="GR395" s="76"/>
      <c r="GS395" s="76"/>
      <c r="GT395" s="76"/>
      <c r="GU395" s="76"/>
      <c r="GV395" s="76"/>
      <c r="GW395" s="76"/>
      <c r="GX395" s="76"/>
      <c r="GY395" s="76"/>
      <c r="GZ395" s="76"/>
      <c r="HA395" s="76"/>
      <c r="HB395" s="76"/>
      <c r="HC395" s="76"/>
      <c r="HD395" s="76"/>
      <c r="HE395" s="76"/>
      <c r="HF395" s="76"/>
      <c r="HG395" s="76"/>
      <c r="HH395" s="76"/>
      <c r="HI395" s="76"/>
      <c r="HJ395" s="76"/>
      <c r="HK395" s="76"/>
      <c r="HL395" s="76"/>
      <c r="HM395" s="76"/>
      <c r="HN395" s="76"/>
      <c r="HO395" s="76"/>
      <c r="HP395" s="76"/>
      <c r="HQ395" s="76"/>
      <c r="HR395" s="76"/>
      <c r="HS395" s="76"/>
      <c r="HT395" s="76"/>
      <c r="HU395" s="76"/>
      <c r="HV395" s="76"/>
      <c r="HW395" s="76"/>
      <c r="HX395" s="76"/>
      <c r="HY395" s="76"/>
      <c r="HZ395" s="76"/>
      <c r="IA395" s="76"/>
      <c r="IB395" s="76"/>
      <c r="IC395" s="76"/>
      <c r="ID395" s="76"/>
      <c r="IE395" s="76"/>
      <c r="IF395" s="76"/>
      <c r="IG395" s="76"/>
      <c r="IH395" s="76"/>
      <c r="II395" s="76"/>
      <c r="IJ395" s="76"/>
      <c r="IK395" s="76"/>
      <c r="IL395" s="76"/>
      <c r="IM395" s="76"/>
      <c r="IN395" s="76"/>
      <c r="IO395" s="76"/>
      <c r="IP395" s="76"/>
      <c r="IQ395" s="76"/>
    </row>
    <row r="396" spans="1:251" s="77" customFormat="1" ht="26.1" customHeight="1" x14ac:dyDescent="0.25">
      <c r="A396" s="73"/>
      <c r="B396" s="48">
        <v>391</v>
      </c>
      <c r="C396" s="49" t="s">
        <v>380</v>
      </c>
      <c r="D396" s="49" t="s">
        <v>5</v>
      </c>
      <c r="E396" s="48">
        <v>5</v>
      </c>
      <c r="F396" s="74">
        <v>142.78</v>
      </c>
      <c r="G396" s="51">
        <f t="shared" si="6"/>
        <v>713.9</v>
      </c>
      <c r="H396" s="50">
        <v>1747</v>
      </c>
      <c r="I396" s="50"/>
      <c r="J396" s="50"/>
      <c r="K396" s="86"/>
      <c r="L396" s="86"/>
      <c r="M396" s="86"/>
      <c r="N396" s="86"/>
      <c r="O396" s="86"/>
      <c r="P396" s="75"/>
      <c r="Q396" s="75"/>
      <c r="R396" s="75"/>
      <c r="S396" s="75"/>
      <c r="T396" s="75"/>
      <c r="U396" s="75"/>
      <c r="V396" s="75"/>
      <c r="W396" s="75"/>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c r="AX396" s="76"/>
      <c r="AY396" s="76"/>
      <c r="AZ396" s="76"/>
      <c r="BA396" s="76"/>
      <c r="BB396" s="76"/>
      <c r="BC396" s="76"/>
      <c r="BD396" s="76"/>
      <c r="BE396" s="76"/>
      <c r="BF396" s="76"/>
      <c r="BG396" s="76"/>
      <c r="BH396" s="76"/>
      <c r="BI396" s="76"/>
      <c r="BJ396" s="76"/>
      <c r="BK396" s="76"/>
      <c r="BL396" s="76"/>
      <c r="BM396" s="76"/>
      <c r="BN396" s="76"/>
      <c r="BO396" s="76"/>
      <c r="BP396" s="76"/>
      <c r="BQ396" s="76"/>
      <c r="BR396" s="76"/>
      <c r="BS396" s="76"/>
      <c r="BT396" s="76"/>
      <c r="BU396" s="76"/>
      <c r="BV396" s="76"/>
      <c r="BW396" s="76"/>
      <c r="BX396" s="76"/>
      <c r="BY396" s="76"/>
      <c r="BZ396" s="76"/>
      <c r="CA396" s="76"/>
      <c r="CB396" s="76"/>
      <c r="CC396" s="76"/>
      <c r="CD396" s="76"/>
      <c r="CE396" s="76"/>
      <c r="CF396" s="76"/>
      <c r="CG396" s="76"/>
      <c r="CH396" s="76"/>
      <c r="CI396" s="76"/>
      <c r="CJ396" s="76"/>
      <c r="CK396" s="76"/>
      <c r="CL396" s="76"/>
      <c r="CM396" s="76"/>
      <c r="CN396" s="76"/>
      <c r="CO396" s="76"/>
      <c r="CP396" s="76"/>
      <c r="CQ396" s="76"/>
      <c r="CR396" s="76"/>
      <c r="CS396" s="76"/>
      <c r="CT396" s="76"/>
      <c r="CU396" s="76"/>
      <c r="CV396" s="76"/>
      <c r="CW396" s="76"/>
      <c r="CX396" s="76"/>
      <c r="CY396" s="76"/>
      <c r="CZ396" s="76"/>
      <c r="DA396" s="76"/>
      <c r="DB396" s="76"/>
      <c r="DC396" s="76"/>
      <c r="DD396" s="76"/>
      <c r="DE396" s="76"/>
      <c r="DF396" s="76"/>
      <c r="DG396" s="76"/>
      <c r="DH396" s="76"/>
      <c r="DI396" s="76"/>
      <c r="DJ396" s="76"/>
      <c r="DK396" s="76"/>
      <c r="DL396" s="76"/>
      <c r="DM396" s="76"/>
      <c r="DN396" s="76"/>
      <c r="DO396" s="76"/>
      <c r="DP396" s="76"/>
      <c r="DQ396" s="76"/>
      <c r="DR396" s="76"/>
      <c r="DS396" s="76"/>
      <c r="DT396" s="76"/>
      <c r="DU396" s="76"/>
      <c r="DV396" s="76"/>
      <c r="DW396" s="76"/>
      <c r="DX396" s="76"/>
      <c r="DY396" s="76"/>
      <c r="DZ396" s="76"/>
      <c r="EA396" s="76"/>
      <c r="EB396" s="76"/>
      <c r="EC396" s="76"/>
      <c r="ED396" s="76"/>
      <c r="EE396" s="76"/>
      <c r="EF396" s="76"/>
      <c r="EG396" s="76"/>
      <c r="EH396" s="76"/>
      <c r="EI396" s="76"/>
      <c r="EJ396" s="76"/>
      <c r="EK396" s="76"/>
      <c r="EL396" s="76"/>
      <c r="EM396" s="76"/>
      <c r="EN396" s="76"/>
      <c r="EO396" s="76"/>
      <c r="EP396" s="76"/>
      <c r="EQ396" s="76"/>
      <c r="ER396" s="76"/>
      <c r="ES396" s="76"/>
      <c r="ET396" s="76"/>
      <c r="EU396" s="76"/>
      <c r="EV396" s="76"/>
      <c r="EW396" s="76"/>
      <c r="EX396" s="76"/>
      <c r="EY396" s="76"/>
      <c r="EZ396" s="76"/>
      <c r="FA396" s="76"/>
      <c r="FB396" s="76"/>
      <c r="FC396" s="76"/>
      <c r="FD396" s="76"/>
      <c r="FE396" s="76"/>
      <c r="FF396" s="76"/>
      <c r="FG396" s="76"/>
      <c r="FH396" s="76"/>
      <c r="FI396" s="76"/>
      <c r="FJ396" s="76"/>
      <c r="FK396" s="76"/>
      <c r="FL396" s="76"/>
      <c r="FM396" s="76"/>
      <c r="FN396" s="76"/>
      <c r="FO396" s="76"/>
      <c r="FP396" s="76"/>
      <c r="FQ396" s="76"/>
      <c r="FR396" s="76"/>
      <c r="FS396" s="76"/>
      <c r="FT396" s="76"/>
      <c r="FU396" s="76"/>
      <c r="FV396" s="76"/>
      <c r="FW396" s="76"/>
      <c r="FX396" s="76"/>
      <c r="FY396" s="76"/>
      <c r="FZ396" s="76"/>
      <c r="GA396" s="76"/>
      <c r="GB396" s="76"/>
      <c r="GC396" s="76"/>
      <c r="GD396" s="76"/>
      <c r="GE396" s="76"/>
      <c r="GF396" s="76"/>
      <c r="GG396" s="76"/>
      <c r="GH396" s="76"/>
      <c r="GI396" s="76"/>
      <c r="GJ396" s="76"/>
      <c r="GK396" s="76"/>
      <c r="GL396" s="76"/>
      <c r="GM396" s="76"/>
      <c r="GN396" s="76"/>
      <c r="GO396" s="76"/>
      <c r="GP396" s="76"/>
      <c r="GQ396" s="76"/>
      <c r="GR396" s="76"/>
      <c r="GS396" s="76"/>
      <c r="GT396" s="76"/>
      <c r="GU396" s="76"/>
      <c r="GV396" s="76"/>
      <c r="GW396" s="76"/>
      <c r="GX396" s="76"/>
      <c r="GY396" s="76"/>
      <c r="GZ396" s="76"/>
      <c r="HA396" s="76"/>
      <c r="HB396" s="76"/>
      <c r="HC396" s="76"/>
      <c r="HD396" s="76"/>
      <c r="HE396" s="76"/>
      <c r="HF396" s="76"/>
      <c r="HG396" s="76"/>
      <c r="HH396" s="76"/>
      <c r="HI396" s="76"/>
      <c r="HJ396" s="76"/>
      <c r="HK396" s="76"/>
      <c r="HL396" s="76"/>
      <c r="HM396" s="76"/>
      <c r="HN396" s="76"/>
      <c r="HO396" s="76"/>
      <c r="HP396" s="76"/>
      <c r="HQ396" s="76"/>
      <c r="HR396" s="76"/>
      <c r="HS396" s="76"/>
      <c r="HT396" s="76"/>
      <c r="HU396" s="76"/>
      <c r="HV396" s="76"/>
      <c r="HW396" s="76"/>
      <c r="HX396" s="76"/>
      <c r="HY396" s="76"/>
      <c r="HZ396" s="76"/>
      <c r="IA396" s="76"/>
      <c r="IB396" s="76"/>
      <c r="IC396" s="76"/>
      <c r="ID396" s="76"/>
      <c r="IE396" s="76"/>
      <c r="IF396" s="76"/>
      <c r="IG396" s="76"/>
      <c r="IH396" s="76"/>
      <c r="II396" s="76"/>
      <c r="IJ396" s="76"/>
      <c r="IK396" s="76"/>
      <c r="IL396" s="76"/>
      <c r="IM396" s="76"/>
      <c r="IN396" s="76"/>
      <c r="IO396" s="76"/>
      <c r="IP396" s="76"/>
      <c r="IQ396" s="76"/>
    </row>
    <row r="397" spans="1:251" s="77" customFormat="1" ht="26.1" customHeight="1" x14ac:dyDescent="0.25">
      <c r="A397" s="73"/>
      <c r="B397" s="48">
        <v>392</v>
      </c>
      <c r="C397" s="49" t="s">
        <v>381</v>
      </c>
      <c r="D397" s="49" t="s">
        <v>5</v>
      </c>
      <c r="E397" s="48">
        <v>5</v>
      </c>
      <c r="F397" s="74">
        <v>98.9</v>
      </c>
      <c r="G397" s="51">
        <f t="shared" si="6"/>
        <v>494.5</v>
      </c>
      <c r="H397" s="50">
        <v>1744</v>
      </c>
      <c r="I397" s="50"/>
      <c r="J397" s="50"/>
      <c r="K397" s="86"/>
      <c r="L397" s="86"/>
      <c r="M397" s="86"/>
      <c r="N397" s="86"/>
      <c r="O397" s="86"/>
      <c r="P397" s="75"/>
      <c r="Q397" s="75"/>
      <c r="R397" s="75"/>
      <c r="S397" s="75"/>
      <c r="T397" s="75"/>
      <c r="U397" s="75"/>
      <c r="V397" s="75"/>
      <c r="W397" s="75"/>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c r="AX397" s="76"/>
      <c r="AY397" s="76"/>
      <c r="AZ397" s="76"/>
      <c r="BA397" s="76"/>
      <c r="BB397" s="76"/>
      <c r="BC397" s="76"/>
      <c r="BD397" s="76"/>
      <c r="BE397" s="76"/>
      <c r="BF397" s="76"/>
      <c r="BG397" s="76"/>
      <c r="BH397" s="76"/>
      <c r="BI397" s="76"/>
      <c r="BJ397" s="76"/>
      <c r="BK397" s="76"/>
      <c r="BL397" s="76"/>
      <c r="BM397" s="76"/>
      <c r="BN397" s="76"/>
      <c r="BO397" s="76"/>
      <c r="BP397" s="76"/>
      <c r="BQ397" s="76"/>
      <c r="BR397" s="76"/>
      <c r="BS397" s="76"/>
      <c r="BT397" s="76"/>
      <c r="BU397" s="76"/>
      <c r="BV397" s="76"/>
      <c r="BW397" s="76"/>
      <c r="BX397" s="76"/>
      <c r="BY397" s="76"/>
      <c r="BZ397" s="76"/>
      <c r="CA397" s="76"/>
      <c r="CB397" s="76"/>
      <c r="CC397" s="76"/>
      <c r="CD397" s="76"/>
      <c r="CE397" s="76"/>
      <c r="CF397" s="76"/>
      <c r="CG397" s="76"/>
      <c r="CH397" s="76"/>
      <c r="CI397" s="76"/>
      <c r="CJ397" s="76"/>
      <c r="CK397" s="76"/>
      <c r="CL397" s="76"/>
      <c r="CM397" s="76"/>
      <c r="CN397" s="76"/>
      <c r="CO397" s="76"/>
      <c r="CP397" s="76"/>
      <c r="CQ397" s="76"/>
      <c r="CR397" s="76"/>
      <c r="CS397" s="76"/>
      <c r="CT397" s="76"/>
      <c r="CU397" s="76"/>
      <c r="CV397" s="76"/>
      <c r="CW397" s="76"/>
      <c r="CX397" s="76"/>
      <c r="CY397" s="76"/>
      <c r="CZ397" s="76"/>
      <c r="DA397" s="76"/>
      <c r="DB397" s="76"/>
      <c r="DC397" s="76"/>
      <c r="DD397" s="76"/>
      <c r="DE397" s="76"/>
      <c r="DF397" s="76"/>
      <c r="DG397" s="76"/>
      <c r="DH397" s="76"/>
      <c r="DI397" s="76"/>
      <c r="DJ397" s="76"/>
      <c r="DK397" s="76"/>
      <c r="DL397" s="76"/>
      <c r="DM397" s="76"/>
      <c r="DN397" s="76"/>
      <c r="DO397" s="76"/>
      <c r="DP397" s="76"/>
      <c r="DQ397" s="76"/>
      <c r="DR397" s="76"/>
      <c r="DS397" s="76"/>
      <c r="DT397" s="76"/>
      <c r="DU397" s="76"/>
      <c r="DV397" s="76"/>
      <c r="DW397" s="76"/>
      <c r="DX397" s="76"/>
      <c r="DY397" s="76"/>
      <c r="DZ397" s="76"/>
      <c r="EA397" s="76"/>
      <c r="EB397" s="76"/>
      <c r="EC397" s="76"/>
      <c r="ED397" s="76"/>
      <c r="EE397" s="76"/>
      <c r="EF397" s="76"/>
      <c r="EG397" s="76"/>
      <c r="EH397" s="76"/>
      <c r="EI397" s="76"/>
      <c r="EJ397" s="76"/>
      <c r="EK397" s="76"/>
      <c r="EL397" s="76"/>
      <c r="EM397" s="76"/>
      <c r="EN397" s="76"/>
      <c r="EO397" s="76"/>
      <c r="EP397" s="76"/>
      <c r="EQ397" s="76"/>
      <c r="ER397" s="76"/>
      <c r="ES397" s="76"/>
      <c r="ET397" s="76"/>
      <c r="EU397" s="76"/>
      <c r="EV397" s="76"/>
      <c r="EW397" s="76"/>
      <c r="EX397" s="76"/>
      <c r="EY397" s="76"/>
      <c r="EZ397" s="76"/>
      <c r="FA397" s="76"/>
      <c r="FB397" s="76"/>
      <c r="FC397" s="76"/>
      <c r="FD397" s="76"/>
      <c r="FE397" s="76"/>
      <c r="FF397" s="76"/>
      <c r="FG397" s="76"/>
      <c r="FH397" s="76"/>
      <c r="FI397" s="76"/>
      <c r="FJ397" s="76"/>
      <c r="FK397" s="76"/>
      <c r="FL397" s="76"/>
      <c r="FM397" s="76"/>
      <c r="FN397" s="76"/>
      <c r="FO397" s="76"/>
      <c r="FP397" s="76"/>
      <c r="FQ397" s="76"/>
      <c r="FR397" s="76"/>
      <c r="FS397" s="76"/>
      <c r="FT397" s="76"/>
      <c r="FU397" s="76"/>
      <c r="FV397" s="76"/>
      <c r="FW397" s="76"/>
      <c r="FX397" s="76"/>
      <c r="FY397" s="76"/>
      <c r="FZ397" s="76"/>
      <c r="GA397" s="76"/>
      <c r="GB397" s="76"/>
      <c r="GC397" s="76"/>
      <c r="GD397" s="76"/>
      <c r="GE397" s="76"/>
      <c r="GF397" s="76"/>
      <c r="GG397" s="76"/>
      <c r="GH397" s="76"/>
      <c r="GI397" s="76"/>
      <c r="GJ397" s="76"/>
      <c r="GK397" s="76"/>
      <c r="GL397" s="76"/>
      <c r="GM397" s="76"/>
      <c r="GN397" s="76"/>
      <c r="GO397" s="76"/>
      <c r="GP397" s="76"/>
      <c r="GQ397" s="76"/>
      <c r="GR397" s="76"/>
      <c r="GS397" s="76"/>
      <c r="GT397" s="76"/>
      <c r="GU397" s="76"/>
      <c r="GV397" s="76"/>
      <c r="GW397" s="76"/>
      <c r="GX397" s="76"/>
      <c r="GY397" s="76"/>
      <c r="GZ397" s="76"/>
      <c r="HA397" s="76"/>
      <c r="HB397" s="76"/>
      <c r="HC397" s="76"/>
      <c r="HD397" s="76"/>
      <c r="HE397" s="76"/>
      <c r="HF397" s="76"/>
      <c r="HG397" s="76"/>
      <c r="HH397" s="76"/>
      <c r="HI397" s="76"/>
      <c r="HJ397" s="76"/>
      <c r="HK397" s="76"/>
      <c r="HL397" s="76"/>
      <c r="HM397" s="76"/>
      <c r="HN397" s="76"/>
      <c r="HO397" s="76"/>
      <c r="HP397" s="76"/>
      <c r="HQ397" s="76"/>
      <c r="HR397" s="76"/>
      <c r="HS397" s="76"/>
      <c r="HT397" s="76"/>
      <c r="HU397" s="76"/>
      <c r="HV397" s="76"/>
      <c r="HW397" s="76"/>
      <c r="HX397" s="76"/>
      <c r="HY397" s="76"/>
      <c r="HZ397" s="76"/>
      <c r="IA397" s="76"/>
      <c r="IB397" s="76"/>
      <c r="IC397" s="76"/>
      <c r="ID397" s="76"/>
      <c r="IE397" s="76"/>
      <c r="IF397" s="76"/>
      <c r="IG397" s="76"/>
      <c r="IH397" s="76"/>
      <c r="II397" s="76"/>
      <c r="IJ397" s="76"/>
      <c r="IK397" s="76"/>
      <c r="IL397" s="76"/>
      <c r="IM397" s="76"/>
      <c r="IN397" s="76"/>
      <c r="IO397" s="76"/>
      <c r="IP397" s="76"/>
      <c r="IQ397" s="76"/>
    </row>
    <row r="398" spans="1:251" s="77" customFormat="1" ht="26.1" customHeight="1" x14ac:dyDescent="0.25">
      <c r="A398" s="73"/>
      <c r="B398" s="48">
        <v>393</v>
      </c>
      <c r="C398" s="49" t="s">
        <v>382</v>
      </c>
      <c r="D398" s="49" t="s">
        <v>5</v>
      </c>
      <c r="E398" s="48">
        <v>5</v>
      </c>
      <c r="F398" s="74">
        <v>129.87</v>
      </c>
      <c r="G398" s="51">
        <f t="shared" si="6"/>
        <v>649.35</v>
      </c>
      <c r="H398" s="50">
        <v>1743</v>
      </c>
      <c r="I398" s="50"/>
      <c r="J398" s="50"/>
      <c r="K398" s="86"/>
      <c r="L398" s="86"/>
      <c r="M398" s="86"/>
      <c r="N398" s="86"/>
      <c r="O398" s="86"/>
      <c r="P398" s="75"/>
      <c r="Q398" s="75"/>
      <c r="R398" s="75"/>
      <c r="S398" s="75"/>
      <c r="T398" s="75"/>
      <c r="U398" s="75"/>
      <c r="V398" s="75"/>
      <c r="W398" s="75"/>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c r="AX398" s="76"/>
      <c r="AY398" s="76"/>
      <c r="AZ398" s="76"/>
      <c r="BA398" s="76"/>
      <c r="BB398" s="76"/>
      <c r="BC398" s="76"/>
      <c r="BD398" s="76"/>
      <c r="BE398" s="76"/>
      <c r="BF398" s="76"/>
      <c r="BG398" s="76"/>
      <c r="BH398" s="76"/>
      <c r="BI398" s="76"/>
      <c r="BJ398" s="76"/>
      <c r="BK398" s="76"/>
      <c r="BL398" s="76"/>
      <c r="BM398" s="76"/>
      <c r="BN398" s="76"/>
      <c r="BO398" s="76"/>
      <c r="BP398" s="76"/>
      <c r="BQ398" s="76"/>
      <c r="BR398" s="76"/>
      <c r="BS398" s="76"/>
      <c r="BT398" s="76"/>
      <c r="BU398" s="76"/>
      <c r="BV398" s="76"/>
      <c r="BW398" s="76"/>
      <c r="BX398" s="76"/>
      <c r="BY398" s="76"/>
      <c r="BZ398" s="76"/>
      <c r="CA398" s="76"/>
      <c r="CB398" s="76"/>
      <c r="CC398" s="76"/>
      <c r="CD398" s="76"/>
      <c r="CE398" s="76"/>
      <c r="CF398" s="76"/>
      <c r="CG398" s="76"/>
      <c r="CH398" s="76"/>
      <c r="CI398" s="76"/>
      <c r="CJ398" s="76"/>
      <c r="CK398" s="76"/>
      <c r="CL398" s="76"/>
      <c r="CM398" s="76"/>
      <c r="CN398" s="76"/>
      <c r="CO398" s="76"/>
      <c r="CP398" s="76"/>
      <c r="CQ398" s="76"/>
      <c r="CR398" s="76"/>
      <c r="CS398" s="76"/>
      <c r="CT398" s="76"/>
      <c r="CU398" s="76"/>
      <c r="CV398" s="76"/>
      <c r="CW398" s="76"/>
      <c r="CX398" s="76"/>
      <c r="CY398" s="76"/>
      <c r="CZ398" s="76"/>
      <c r="DA398" s="76"/>
      <c r="DB398" s="76"/>
      <c r="DC398" s="76"/>
      <c r="DD398" s="76"/>
      <c r="DE398" s="76"/>
      <c r="DF398" s="76"/>
      <c r="DG398" s="76"/>
      <c r="DH398" s="76"/>
      <c r="DI398" s="76"/>
      <c r="DJ398" s="76"/>
      <c r="DK398" s="76"/>
      <c r="DL398" s="76"/>
      <c r="DM398" s="76"/>
      <c r="DN398" s="76"/>
      <c r="DO398" s="76"/>
      <c r="DP398" s="76"/>
      <c r="DQ398" s="76"/>
      <c r="DR398" s="76"/>
      <c r="DS398" s="76"/>
      <c r="DT398" s="76"/>
      <c r="DU398" s="76"/>
      <c r="DV398" s="76"/>
      <c r="DW398" s="76"/>
      <c r="DX398" s="76"/>
      <c r="DY398" s="76"/>
      <c r="DZ398" s="76"/>
      <c r="EA398" s="76"/>
      <c r="EB398" s="76"/>
      <c r="EC398" s="76"/>
      <c r="ED398" s="76"/>
      <c r="EE398" s="76"/>
      <c r="EF398" s="76"/>
      <c r="EG398" s="76"/>
      <c r="EH398" s="76"/>
      <c r="EI398" s="76"/>
      <c r="EJ398" s="76"/>
      <c r="EK398" s="76"/>
      <c r="EL398" s="76"/>
      <c r="EM398" s="76"/>
      <c r="EN398" s="76"/>
      <c r="EO398" s="76"/>
      <c r="EP398" s="76"/>
      <c r="EQ398" s="76"/>
      <c r="ER398" s="76"/>
      <c r="ES398" s="76"/>
      <c r="ET398" s="76"/>
      <c r="EU398" s="76"/>
      <c r="EV398" s="76"/>
      <c r="EW398" s="76"/>
      <c r="EX398" s="76"/>
      <c r="EY398" s="76"/>
      <c r="EZ398" s="76"/>
      <c r="FA398" s="76"/>
      <c r="FB398" s="76"/>
      <c r="FC398" s="76"/>
      <c r="FD398" s="76"/>
      <c r="FE398" s="76"/>
      <c r="FF398" s="76"/>
      <c r="FG398" s="76"/>
      <c r="FH398" s="76"/>
      <c r="FI398" s="76"/>
      <c r="FJ398" s="76"/>
      <c r="FK398" s="76"/>
      <c r="FL398" s="76"/>
      <c r="FM398" s="76"/>
      <c r="FN398" s="76"/>
      <c r="FO398" s="76"/>
      <c r="FP398" s="76"/>
      <c r="FQ398" s="76"/>
      <c r="FR398" s="76"/>
      <c r="FS398" s="76"/>
      <c r="FT398" s="76"/>
      <c r="FU398" s="76"/>
      <c r="FV398" s="76"/>
      <c r="FW398" s="76"/>
      <c r="FX398" s="76"/>
      <c r="FY398" s="76"/>
      <c r="FZ398" s="76"/>
      <c r="GA398" s="76"/>
      <c r="GB398" s="76"/>
      <c r="GC398" s="76"/>
      <c r="GD398" s="76"/>
      <c r="GE398" s="76"/>
      <c r="GF398" s="76"/>
      <c r="GG398" s="76"/>
      <c r="GH398" s="76"/>
      <c r="GI398" s="76"/>
      <c r="GJ398" s="76"/>
      <c r="GK398" s="76"/>
      <c r="GL398" s="76"/>
      <c r="GM398" s="76"/>
      <c r="GN398" s="76"/>
      <c r="GO398" s="76"/>
      <c r="GP398" s="76"/>
      <c r="GQ398" s="76"/>
      <c r="GR398" s="76"/>
      <c r="GS398" s="76"/>
      <c r="GT398" s="76"/>
      <c r="GU398" s="76"/>
      <c r="GV398" s="76"/>
      <c r="GW398" s="76"/>
      <c r="GX398" s="76"/>
      <c r="GY398" s="76"/>
      <c r="GZ398" s="76"/>
      <c r="HA398" s="76"/>
      <c r="HB398" s="76"/>
      <c r="HC398" s="76"/>
      <c r="HD398" s="76"/>
      <c r="HE398" s="76"/>
      <c r="HF398" s="76"/>
      <c r="HG398" s="76"/>
      <c r="HH398" s="76"/>
      <c r="HI398" s="76"/>
      <c r="HJ398" s="76"/>
      <c r="HK398" s="76"/>
      <c r="HL398" s="76"/>
      <c r="HM398" s="76"/>
      <c r="HN398" s="76"/>
      <c r="HO398" s="76"/>
      <c r="HP398" s="76"/>
      <c r="HQ398" s="76"/>
      <c r="HR398" s="76"/>
      <c r="HS398" s="76"/>
      <c r="HT398" s="76"/>
      <c r="HU398" s="76"/>
      <c r="HV398" s="76"/>
      <c r="HW398" s="76"/>
      <c r="HX398" s="76"/>
      <c r="HY398" s="76"/>
      <c r="HZ398" s="76"/>
      <c r="IA398" s="76"/>
      <c r="IB398" s="76"/>
      <c r="IC398" s="76"/>
      <c r="ID398" s="76"/>
      <c r="IE398" s="76"/>
      <c r="IF398" s="76"/>
      <c r="IG398" s="76"/>
      <c r="IH398" s="76"/>
      <c r="II398" s="76"/>
      <c r="IJ398" s="76"/>
      <c r="IK398" s="76"/>
      <c r="IL398" s="76"/>
      <c r="IM398" s="76"/>
      <c r="IN398" s="76"/>
      <c r="IO398" s="76"/>
      <c r="IP398" s="76"/>
      <c r="IQ398" s="76"/>
    </row>
    <row r="399" spans="1:251" s="77" customFormat="1" ht="26.1" customHeight="1" x14ac:dyDescent="0.25">
      <c r="A399" s="73"/>
      <c r="B399" s="48">
        <v>394</v>
      </c>
      <c r="C399" s="49" t="s">
        <v>438</v>
      </c>
      <c r="D399" s="49" t="s">
        <v>24</v>
      </c>
      <c r="E399" s="63">
        <v>100</v>
      </c>
      <c r="F399" s="74">
        <v>1.53</v>
      </c>
      <c r="G399" s="51">
        <f t="shared" si="6"/>
        <v>153</v>
      </c>
      <c r="H399" s="53">
        <v>134</v>
      </c>
      <c r="I399" s="53"/>
      <c r="J399" s="53"/>
      <c r="K399" s="86"/>
      <c r="L399" s="86"/>
      <c r="M399" s="86"/>
      <c r="N399" s="86"/>
      <c r="O399" s="86"/>
      <c r="P399" s="75"/>
      <c r="Q399" s="75"/>
      <c r="R399" s="75"/>
      <c r="S399" s="75"/>
      <c r="T399" s="75"/>
      <c r="U399" s="75"/>
      <c r="V399" s="75"/>
      <c r="W399" s="75"/>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c r="AX399" s="76"/>
      <c r="AY399" s="76"/>
      <c r="AZ399" s="76"/>
      <c r="BA399" s="76"/>
      <c r="BB399" s="76"/>
      <c r="BC399" s="76"/>
      <c r="BD399" s="76"/>
      <c r="BE399" s="76"/>
      <c r="BF399" s="76"/>
      <c r="BG399" s="76"/>
      <c r="BH399" s="76"/>
      <c r="BI399" s="76"/>
      <c r="BJ399" s="76"/>
      <c r="BK399" s="76"/>
      <c r="BL399" s="76"/>
      <c r="BM399" s="76"/>
      <c r="BN399" s="76"/>
      <c r="BO399" s="76"/>
      <c r="BP399" s="76"/>
      <c r="BQ399" s="76"/>
      <c r="BR399" s="76"/>
      <c r="BS399" s="76"/>
      <c r="BT399" s="76"/>
      <c r="BU399" s="76"/>
      <c r="BV399" s="76"/>
      <c r="BW399" s="76"/>
      <c r="BX399" s="76"/>
      <c r="BY399" s="76"/>
      <c r="BZ399" s="76"/>
      <c r="CA399" s="76"/>
      <c r="CB399" s="76"/>
      <c r="CC399" s="76"/>
      <c r="CD399" s="76"/>
      <c r="CE399" s="76"/>
      <c r="CF399" s="76"/>
      <c r="CG399" s="76"/>
      <c r="CH399" s="76"/>
      <c r="CI399" s="76"/>
      <c r="CJ399" s="76"/>
      <c r="CK399" s="76"/>
      <c r="CL399" s="76"/>
      <c r="CM399" s="76"/>
      <c r="CN399" s="76"/>
      <c r="CO399" s="76"/>
      <c r="CP399" s="76"/>
      <c r="CQ399" s="76"/>
      <c r="CR399" s="76"/>
      <c r="CS399" s="76"/>
      <c r="CT399" s="76"/>
      <c r="CU399" s="76"/>
      <c r="CV399" s="76"/>
      <c r="CW399" s="76"/>
      <c r="CX399" s="76"/>
      <c r="CY399" s="76"/>
      <c r="CZ399" s="76"/>
      <c r="DA399" s="76"/>
      <c r="DB399" s="76"/>
      <c r="DC399" s="76"/>
      <c r="DD399" s="76"/>
      <c r="DE399" s="76"/>
      <c r="DF399" s="76"/>
      <c r="DG399" s="76"/>
      <c r="DH399" s="76"/>
      <c r="DI399" s="76"/>
      <c r="DJ399" s="76"/>
      <c r="DK399" s="76"/>
      <c r="DL399" s="76"/>
      <c r="DM399" s="76"/>
      <c r="DN399" s="76"/>
      <c r="DO399" s="76"/>
      <c r="DP399" s="76"/>
      <c r="DQ399" s="76"/>
      <c r="DR399" s="76"/>
      <c r="DS399" s="76"/>
      <c r="DT399" s="76"/>
      <c r="DU399" s="76"/>
      <c r="DV399" s="76"/>
      <c r="DW399" s="76"/>
      <c r="DX399" s="76"/>
      <c r="DY399" s="76"/>
      <c r="DZ399" s="76"/>
      <c r="EA399" s="76"/>
      <c r="EB399" s="76"/>
      <c r="EC399" s="76"/>
      <c r="ED399" s="76"/>
      <c r="EE399" s="76"/>
      <c r="EF399" s="76"/>
      <c r="EG399" s="76"/>
      <c r="EH399" s="76"/>
      <c r="EI399" s="76"/>
      <c r="EJ399" s="76"/>
      <c r="EK399" s="76"/>
      <c r="EL399" s="76"/>
      <c r="EM399" s="76"/>
      <c r="EN399" s="76"/>
      <c r="EO399" s="76"/>
      <c r="EP399" s="76"/>
      <c r="EQ399" s="76"/>
      <c r="ER399" s="76"/>
      <c r="ES399" s="76"/>
      <c r="ET399" s="76"/>
      <c r="EU399" s="76"/>
      <c r="EV399" s="76"/>
      <c r="EW399" s="76"/>
      <c r="EX399" s="76"/>
      <c r="EY399" s="76"/>
      <c r="EZ399" s="76"/>
      <c r="FA399" s="76"/>
      <c r="FB399" s="76"/>
      <c r="FC399" s="76"/>
      <c r="FD399" s="76"/>
      <c r="FE399" s="76"/>
      <c r="FF399" s="76"/>
      <c r="FG399" s="76"/>
      <c r="FH399" s="76"/>
      <c r="FI399" s="76"/>
      <c r="FJ399" s="76"/>
      <c r="FK399" s="76"/>
      <c r="FL399" s="76"/>
      <c r="FM399" s="76"/>
      <c r="FN399" s="76"/>
      <c r="FO399" s="76"/>
      <c r="FP399" s="76"/>
      <c r="FQ399" s="76"/>
      <c r="FR399" s="76"/>
      <c r="FS399" s="76"/>
      <c r="FT399" s="76"/>
      <c r="FU399" s="76"/>
      <c r="FV399" s="76"/>
      <c r="FW399" s="76"/>
      <c r="FX399" s="76"/>
      <c r="FY399" s="76"/>
      <c r="FZ399" s="76"/>
      <c r="GA399" s="76"/>
      <c r="GB399" s="76"/>
      <c r="GC399" s="76"/>
      <c r="GD399" s="76"/>
      <c r="GE399" s="76"/>
      <c r="GF399" s="76"/>
      <c r="GG399" s="76"/>
      <c r="GH399" s="76"/>
      <c r="GI399" s="76"/>
      <c r="GJ399" s="76"/>
      <c r="GK399" s="76"/>
      <c r="GL399" s="76"/>
      <c r="GM399" s="76"/>
      <c r="GN399" s="76"/>
      <c r="GO399" s="76"/>
      <c r="GP399" s="76"/>
      <c r="GQ399" s="76"/>
      <c r="GR399" s="76"/>
      <c r="GS399" s="76"/>
      <c r="GT399" s="76"/>
      <c r="GU399" s="76"/>
      <c r="GV399" s="76"/>
      <c r="GW399" s="76"/>
      <c r="GX399" s="76"/>
      <c r="GY399" s="76"/>
      <c r="GZ399" s="76"/>
      <c r="HA399" s="76"/>
      <c r="HB399" s="76"/>
      <c r="HC399" s="76"/>
      <c r="HD399" s="76"/>
      <c r="HE399" s="76"/>
      <c r="HF399" s="76"/>
      <c r="HG399" s="76"/>
      <c r="HH399" s="76"/>
      <c r="HI399" s="76"/>
      <c r="HJ399" s="76"/>
      <c r="HK399" s="76"/>
      <c r="HL399" s="76"/>
      <c r="HM399" s="76"/>
      <c r="HN399" s="76"/>
      <c r="HO399" s="76"/>
      <c r="HP399" s="76"/>
      <c r="HQ399" s="76"/>
      <c r="HR399" s="76"/>
      <c r="HS399" s="76"/>
      <c r="HT399" s="76"/>
      <c r="HU399" s="76"/>
      <c r="HV399" s="76"/>
      <c r="HW399" s="76"/>
      <c r="HX399" s="76"/>
      <c r="HY399" s="76"/>
      <c r="HZ399" s="76"/>
      <c r="IA399" s="76"/>
      <c r="IB399" s="76"/>
      <c r="IC399" s="76"/>
      <c r="ID399" s="76"/>
      <c r="IE399" s="76"/>
      <c r="IF399" s="76"/>
      <c r="IG399" s="76"/>
      <c r="IH399" s="76"/>
      <c r="II399" s="76"/>
      <c r="IJ399" s="76"/>
      <c r="IK399" s="76"/>
      <c r="IL399" s="76"/>
      <c r="IM399" s="76"/>
      <c r="IN399" s="76"/>
      <c r="IO399" s="76"/>
      <c r="IP399" s="76"/>
      <c r="IQ399" s="76"/>
    </row>
    <row r="400" spans="1:251" s="77" customFormat="1" ht="26.1" customHeight="1" x14ac:dyDescent="0.25">
      <c r="A400" s="73"/>
      <c r="B400" s="48">
        <v>395</v>
      </c>
      <c r="C400" s="49" t="s">
        <v>439</v>
      </c>
      <c r="D400" s="49" t="s">
        <v>5</v>
      </c>
      <c r="E400" s="63">
        <v>20</v>
      </c>
      <c r="F400" s="74">
        <v>47.05</v>
      </c>
      <c r="G400" s="51">
        <f t="shared" si="6"/>
        <v>941</v>
      </c>
      <c r="H400" s="53">
        <v>11575</v>
      </c>
      <c r="I400" s="53"/>
      <c r="J400" s="53"/>
      <c r="K400" s="86"/>
      <c r="L400" s="86"/>
      <c r="M400" s="86"/>
      <c r="N400" s="86"/>
      <c r="O400" s="86"/>
      <c r="P400" s="75"/>
      <c r="Q400" s="75"/>
      <c r="R400" s="75"/>
      <c r="S400" s="75"/>
      <c r="T400" s="75"/>
      <c r="U400" s="75"/>
      <c r="V400" s="75"/>
      <c r="W400" s="75"/>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c r="AX400" s="76"/>
      <c r="AY400" s="76"/>
      <c r="AZ400" s="76"/>
      <c r="BA400" s="76"/>
      <c r="BB400" s="76"/>
      <c r="BC400" s="76"/>
      <c r="BD400" s="76"/>
      <c r="BE400" s="76"/>
      <c r="BF400" s="76"/>
      <c r="BG400" s="76"/>
      <c r="BH400" s="76"/>
      <c r="BI400" s="76"/>
      <c r="BJ400" s="76"/>
      <c r="BK400" s="76"/>
      <c r="BL400" s="76"/>
      <c r="BM400" s="76"/>
      <c r="BN400" s="76"/>
      <c r="BO400" s="76"/>
      <c r="BP400" s="76"/>
      <c r="BQ400" s="76"/>
      <c r="BR400" s="76"/>
      <c r="BS400" s="76"/>
      <c r="BT400" s="76"/>
      <c r="BU400" s="76"/>
      <c r="BV400" s="76"/>
      <c r="BW400" s="76"/>
      <c r="BX400" s="76"/>
      <c r="BY400" s="76"/>
      <c r="BZ400" s="76"/>
      <c r="CA400" s="76"/>
      <c r="CB400" s="76"/>
      <c r="CC400" s="76"/>
      <c r="CD400" s="76"/>
      <c r="CE400" s="76"/>
      <c r="CF400" s="76"/>
      <c r="CG400" s="76"/>
      <c r="CH400" s="76"/>
      <c r="CI400" s="76"/>
      <c r="CJ400" s="76"/>
      <c r="CK400" s="76"/>
      <c r="CL400" s="76"/>
      <c r="CM400" s="76"/>
      <c r="CN400" s="76"/>
      <c r="CO400" s="76"/>
      <c r="CP400" s="76"/>
      <c r="CQ400" s="76"/>
      <c r="CR400" s="76"/>
      <c r="CS400" s="76"/>
      <c r="CT400" s="76"/>
      <c r="CU400" s="76"/>
      <c r="CV400" s="76"/>
      <c r="CW400" s="76"/>
      <c r="CX400" s="76"/>
      <c r="CY400" s="76"/>
      <c r="CZ400" s="76"/>
      <c r="DA400" s="76"/>
      <c r="DB400" s="76"/>
      <c r="DC400" s="76"/>
      <c r="DD400" s="76"/>
      <c r="DE400" s="76"/>
      <c r="DF400" s="76"/>
      <c r="DG400" s="76"/>
      <c r="DH400" s="76"/>
      <c r="DI400" s="76"/>
      <c r="DJ400" s="76"/>
      <c r="DK400" s="76"/>
      <c r="DL400" s="76"/>
      <c r="DM400" s="76"/>
      <c r="DN400" s="76"/>
      <c r="DO400" s="76"/>
      <c r="DP400" s="76"/>
      <c r="DQ400" s="76"/>
      <c r="DR400" s="76"/>
      <c r="DS400" s="76"/>
      <c r="DT400" s="76"/>
      <c r="DU400" s="76"/>
      <c r="DV400" s="76"/>
      <c r="DW400" s="76"/>
      <c r="DX400" s="76"/>
      <c r="DY400" s="76"/>
      <c r="DZ400" s="76"/>
      <c r="EA400" s="76"/>
      <c r="EB400" s="76"/>
      <c r="EC400" s="76"/>
      <c r="ED400" s="76"/>
      <c r="EE400" s="76"/>
      <c r="EF400" s="76"/>
      <c r="EG400" s="76"/>
      <c r="EH400" s="76"/>
      <c r="EI400" s="76"/>
      <c r="EJ400" s="76"/>
      <c r="EK400" s="76"/>
      <c r="EL400" s="76"/>
      <c r="EM400" s="76"/>
      <c r="EN400" s="76"/>
      <c r="EO400" s="76"/>
      <c r="EP400" s="76"/>
      <c r="EQ400" s="76"/>
      <c r="ER400" s="76"/>
      <c r="ES400" s="76"/>
      <c r="ET400" s="76"/>
      <c r="EU400" s="76"/>
      <c r="EV400" s="76"/>
      <c r="EW400" s="76"/>
      <c r="EX400" s="76"/>
      <c r="EY400" s="76"/>
      <c r="EZ400" s="76"/>
      <c r="FA400" s="76"/>
      <c r="FB400" s="76"/>
      <c r="FC400" s="76"/>
      <c r="FD400" s="76"/>
      <c r="FE400" s="76"/>
      <c r="FF400" s="76"/>
      <c r="FG400" s="76"/>
      <c r="FH400" s="76"/>
      <c r="FI400" s="76"/>
      <c r="FJ400" s="76"/>
      <c r="FK400" s="76"/>
      <c r="FL400" s="76"/>
      <c r="FM400" s="76"/>
      <c r="FN400" s="76"/>
      <c r="FO400" s="76"/>
      <c r="FP400" s="76"/>
      <c r="FQ400" s="76"/>
      <c r="FR400" s="76"/>
      <c r="FS400" s="76"/>
      <c r="FT400" s="76"/>
      <c r="FU400" s="76"/>
      <c r="FV400" s="76"/>
      <c r="FW400" s="76"/>
      <c r="FX400" s="76"/>
      <c r="FY400" s="76"/>
      <c r="FZ400" s="76"/>
      <c r="GA400" s="76"/>
      <c r="GB400" s="76"/>
      <c r="GC400" s="76"/>
      <c r="GD400" s="76"/>
      <c r="GE400" s="76"/>
      <c r="GF400" s="76"/>
      <c r="GG400" s="76"/>
      <c r="GH400" s="76"/>
      <c r="GI400" s="76"/>
      <c r="GJ400" s="76"/>
      <c r="GK400" s="76"/>
      <c r="GL400" s="76"/>
      <c r="GM400" s="76"/>
      <c r="GN400" s="76"/>
      <c r="GO400" s="76"/>
      <c r="GP400" s="76"/>
      <c r="GQ400" s="76"/>
      <c r="GR400" s="76"/>
      <c r="GS400" s="76"/>
      <c r="GT400" s="76"/>
      <c r="GU400" s="76"/>
      <c r="GV400" s="76"/>
      <c r="GW400" s="76"/>
      <c r="GX400" s="76"/>
      <c r="GY400" s="76"/>
      <c r="GZ400" s="76"/>
      <c r="HA400" s="76"/>
      <c r="HB400" s="76"/>
      <c r="HC400" s="76"/>
      <c r="HD400" s="76"/>
      <c r="HE400" s="76"/>
      <c r="HF400" s="76"/>
      <c r="HG400" s="76"/>
      <c r="HH400" s="76"/>
      <c r="HI400" s="76"/>
      <c r="HJ400" s="76"/>
      <c r="HK400" s="76"/>
      <c r="HL400" s="76"/>
      <c r="HM400" s="76"/>
      <c r="HN400" s="76"/>
      <c r="HO400" s="76"/>
      <c r="HP400" s="76"/>
      <c r="HQ400" s="76"/>
      <c r="HR400" s="76"/>
      <c r="HS400" s="76"/>
      <c r="HT400" s="76"/>
      <c r="HU400" s="76"/>
      <c r="HV400" s="76"/>
      <c r="HW400" s="76"/>
      <c r="HX400" s="76"/>
      <c r="HY400" s="76"/>
      <c r="HZ400" s="76"/>
      <c r="IA400" s="76"/>
      <c r="IB400" s="76"/>
      <c r="IC400" s="76"/>
      <c r="ID400" s="76"/>
      <c r="IE400" s="76"/>
      <c r="IF400" s="76"/>
      <c r="IG400" s="76"/>
      <c r="IH400" s="76"/>
      <c r="II400" s="76"/>
      <c r="IJ400" s="76"/>
      <c r="IK400" s="76"/>
      <c r="IL400" s="76"/>
      <c r="IM400" s="76"/>
      <c r="IN400" s="76"/>
      <c r="IO400" s="76"/>
      <c r="IP400" s="76"/>
      <c r="IQ400" s="76"/>
    </row>
    <row r="401" spans="1:251" s="77" customFormat="1" ht="26.1" customHeight="1" x14ac:dyDescent="0.25">
      <c r="A401" s="73"/>
      <c r="B401" s="48">
        <v>396</v>
      </c>
      <c r="C401" s="49" t="s">
        <v>465</v>
      </c>
      <c r="D401" s="49" t="s">
        <v>5</v>
      </c>
      <c r="E401" s="63">
        <v>20</v>
      </c>
      <c r="F401" s="74">
        <v>65.88</v>
      </c>
      <c r="G401" s="51">
        <f t="shared" si="6"/>
        <v>1317.6</v>
      </c>
      <c r="H401" s="53">
        <v>38155</v>
      </c>
      <c r="I401" s="53"/>
      <c r="J401" s="53"/>
      <c r="K401" s="86"/>
      <c r="L401" s="86"/>
      <c r="M401" s="86"/>
      <c r="N401" s="86"/>
      <c r="O401" s="86"/>
      <c r="P401" s="75"/>
      <c r="Q401" s="75"/>
      <c r="R401" s="75"/>
      <c r="S401" s="75"/>
      <c r="T401" s="75"/>
      <c r="U401" s="75"/>
      <c r="V401" s="75"/>
      <c r="W401" s="75"/>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c r="AX401" s="76"/>
      <c r="AY401" s="76"/>
      <c r="AZ401" s="76"/>
      <c r="BA401" s="76"/>
      <c r="BB401" s="76"/>
      <c r="BC401" s="76"/>
      <c r="BD401" s="76"/>
      <c r="BE401" s="76"/>
      <c r="BF401" s="76"/>
      <c r="BG401" s="76"/>
      <c r="BH401" s="76"/>
      <c r="BI401" s="76"/>
      <c r="BJ401" s="76"/>
      <c r="BK401" s="76"/>
      <c r="BL401" s="76"/>
      <c r="BM401" s="76"/>
      <c r="BN401" s="76"/>
      <c r="BO401" s="76"/>
      <c r="BP401" s="76"/>
      <c r="BQ401" s="76"/>
      <c r="BR401" s="76"/>
      <c r="BS401" s="76"/>
      <c r="BT401" s="76"/>
      <c r="BU401" s="76"/>
      <c r="BV401" s="76"/>
      <c r="BW401" s="76"/>
      <c r="BX401" s="76"/>
      <c r="BY401" s="76"/>
      <c r="BZ401" s="76"/>
      <c r="CA401" s="76"/>
      <c r="CB401" s="76"/>
      <c r="CC401" s="76"/>
      <c r="CD401" s="76"/>
      <c r="CE401" s="76"/>
      <c r="CF401" s="76"/>
      <c r="CG401" s="76"/>
      <c r="CH401" s="76"/>
      <c r="CI401" s="76"/>
      <c r="CJ401" s="76"/>
      <c r="CK401" s="76"/>
      <c r="CL401" s="76"/>
      <c r="CM401" s="76"/>
      <c r="CN401" s="76"/>
      <c r="CO401" s="76"/>
      <c r="CP401" s="76"/>
      <c r="CQ401" s="76"/>
      <c r="CR401" s="76"/>
      <c r="CS401" s="76"/>
      <c r="CT401" s="76"/>
      <c r="CU401" s="76"/>
      <c r="CV401" s="76"/>
      <c r="CW401" s="76"/>
      <c r="CX401" s="76"/>
      <c r="CY401" s="76"/>
      <c r="CZ401" s="76"/>
      <c r="DA401" s="76"/>
      <c r="DB401" s="76"/>
      <c r="DC401" s="76"/>
      <c r="DD401" s="76"/>
      <c r="DE401" s="76"/>
      <c r="DF401" s="76"/>
      <c r="DG401" s="76"/>
      <c r="DH401" s="76"/>
      <c r="DI401" s="76"/>
      <c r="DJ401" s="76"/>
      <c r="DK401" s="76"/>
      <c r="DL401" s="76"/>
      <c r="DM401" s="76"/>
      <c r="DN401" s="76"/>
      <c r="DO401" s="76"/>
      <c r="DP401" s="76"/>
      <c r="DQ401" s="76"/>
      <c r="DR401" s="76"/>
      <c r="DS401" s="76"/>
      <c r="DT401" s="76"/>
      <c r="DU401" s="76"/>
      <c r="DV401" s="76"/>
      <c r="DW401" s="76"/>
      <c r="DX401" s="76"/>
      <c r="DY401" s="76"/>
      <c r="DZ401" s="76"/>
      <c r="EA401" s="76"/>
      <c r="EB401" s="76"/>
      <c r="EC401" s="76"/>
      <c r="ED401" s="76"/>
      <c r="EE401" s="76"/>
      <c r="EF401" s="76"/>
      <c r="EG401" s="76"/>
      <c r="EH401" s="76"/>
      <c r="EI401" s="76"/>
      <c r="EJ401" s="76"/>
      <c r="EK401" s="76"/>
      <c r="EL401" s="76"/>
      <c r="EM401" s="76"/>
      <c r="EN401" s="76"/>
      <c r="EO401" s="76"/>
      <c r="EP401" s="76"/>
      <c r="EQ401" s="76"/>
      <c r="ER401" s="76"/>
      <c r="ES401" s="76"/>
      <c r="ET401" s="76"/>
      <c r="EU401" s="76"/>
      <c r="EV401" s="76"/>
      <c r="EW401" s="76"/>
      <c r="EX401" s="76"/>
      <c r="EY401" s="76"/>
      <c r="EZ401" s="76"/>
      <c r="FA401" s="76"/>
      <c r="FB401" s="76"/>
      <c r="FC401" s="76"/>
      <c r="FD401" s="76"/>
      <c r="FE401" s="76"/>
      <c r="FF401" s="76"/>
      <c r="FG401" s="76"/>
      <c r="FH401" s="76"/>
      <c r="FI401" s="76"/>
      <c r="FJ401" s="76"/>
      <c r="FK401" s="76"/>
      <c r="FL401" s="76"/>
      <c r="FM401" s="76"/>
      <c r="FN401" s="76"/>
      <c r="FO401" s="76"/>
      <c r="FP401" s="76"/>
      <c r="FQ401" s="76"/>
      <c r="FR401" s="76"/>
      <c r="FS401" s="76"/>
      <c r="FT401" s="76"/>
      <c r="FU401" s="76"/>
      <c r="FV401" s="76"/>
      <c r="FW401" s="76"/>
      <c r="FX401" s="76"/>
      <c r="FY401" s="76"/>
      <c r="FZ401" s="76"/>
      <c r="GA401" s="76"/>
      <c r="GB401" s="76"/>
      <c r="GC401" s="76"/>
      <c r="GD401" s="76"/>
      <c r="GE401" s="76"/>
      <c r="GF401" s="76"/>
      <c r="GG401" s="76"/>
      <c r="GH401" s="76"/>
      <c r="GI401" s="76"/>
      <c r="GJ401" s="76"/>
      <c r="GK401" s="76"/>
      <c r="GL401" s="76"/>
      <c r="GM401" s="76"/>
      <c r="GN401" s="76"/>
      <c r="GO401" s="76"/>
      <c r="GP401" s="76"/>
      <c r="GQ401" s="76"/>
      <c r="GR401" s="76"/>
      <c r="GS401" s="76"/>
      <c r="GT401" s="76"/>
      <c r="GU401" s="76"/>
      <c r="GV401" s="76"/>
      <c r="GW401" s="76"/>
      <c r="GX401" s="76"/>
      <c r="GY401" s="76"/>
      <c r="GZ401" s="76"/>
      <c r="HA401" s="76"/>
      <c r="HB401" s="76"/>
      <c r="HC401" s="76"/>
      <c r="HD401" s="76"/>
      <c r="HE401" s="76"/>
      <c r="HF401" s="76"/>
      <c r="HG401" s="76"/>
      <c r="HH401" s="76"/>
      <c r="HI401" s="76"/>
      <c r="HJ401" s="76"/>
      <c r="HK401" s="76"/>
      <c r="HL401" s="76"/>
      <c r="HM401" s="76"/>
      <c r="HN401" s="76"/>
      <c r="HO401" s="76"/>
      <c r="HP401" s="76"/>
      <c r="HQ401" s="76"/>
      <c r="HR401" s="76"/>
      <c r="HS401" s="76"/>
      <c r="HT401" s="76"/>
      <c r="HU401" s="76"/>
      <c r="HV401" s="76"/>
      <c r="HW401" s="76"/>
      <c r="HX401" s="76"/>
      <c r="HY401" s="76"/>
      <c r="HZ401" s="76"/>
      <c r="IA401" s="76"/>
      <c r="IB401" s="76"/>
      <c r="IC401" s="76"/>
      <c r="ID401" s="76"/>
      <c r="IE401" s="76"/>
      <c r="IF401" s="76"/>
      <c r="IG401" s="76"/>
      <c r="IH401" s="76"/>
      <c r="II401" s="76"/>
      <c r="IJ401" s="76"/>
      <c r="IK401" s="76"/>
      <c r="IL401" s="76"/>
      <c r="IM401" s="76"/>
      <c r="IN401" s="76"/>
      <c r="IO401" s="76"/>
      <c r="IP401" s="76"/>
      <c r="IQ401" s="76"/>
    </row>
    <row r="402" spans="1:251" s="77" customFormat="1" ht="26.1" customHeight="1" x14ac:dyDescent="0.25">
      <c r="A402" s="73"/>
      <c r="B402" s="48">
        <v>397</v>
      </c>
      <c r="C402" s="49" t="s">
        <v>440</v>
      </c>
      <c r="D402" s="49" t="s">
        <v>24</v>
      </c>
      <c r="E402" s="63">
        <v>100</v>
      </c>
      <c r="F402" s="74">
        <v>0.35</v>
      </c>
      <c r="G402" s="51">
        <f t="shared" si="6"/>
        <v>35</v>
      </c>
      <c r="H402" s="53">
        <v>3315</v>
      </c>
      <c r="I402" s="53"/>
      <c r="J402" s="53"/>
      <c r="K402" s="86"/>
      <c r="L402" s="86"/>
      <c r="M402" s="86"/>
      <c r="N402" s="86"/>
      <c r="O402" s="86"/>
      <c r="P402" s="75"/>
      <c r="Q402" s="75"/>
      <c r="R402" s="75"/>
      <c r="S402" s="75"/>
      <c r="T402" s="75"/>
      <c r="U402" s="75"/>
      <c r="V402" s="75"/>
      <c r="W402" s="75"/>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c r="AX402" s="76"/>
      <c r="AY402" s="76"/>
      <c r="AZ402" s="76"/>
      <c r="BA402" s="76"/>
      <c r="BB402" s="76"/>
      <c r="BC402" s="76"/>
      <c r="BD402" s="76"/>
      <c r="BE402" s="76"/>
      <c r="BF402" s="76"/>
      <c r="BG402" s="76"/>
      <c r="BH402" s="76"/>
      <c r="BI402" s="76"/>
      <c r="BJ402" s="76"/>
      <c r="BK402" s="76"/>
      <c r="BL402" s="76"/>
      <c r="BM402" s="76"/>
      <c r="BN402" s="76"/>
      <c r="BO402" s="76"/>
      <c r="BP402" s="76"/>
      <c r="BQ402" s="76"/>
      <c r="BR402" s="76"/>
      <c r="BS402" s="76"/>
      <c r="BT402" s="76"/>
      <c r="BU402" s="76"/>
      <c r="BV402" s="76"/>
      <c r="BW402" s="76"/>
      <c r="BX402" s="76"/>
      <c r="BY402" s="76"/>
      <c r="BZ402" s="76"/>
      <c r="CA402" s="76"/>
      <c r="CB402" s="76"/>
      <c r="CC402" s="76"/>
      <c r="CD402" s="76"/>
      <c r="CE402" s="76"/>
      <c r="CF402" s="76"/>
      <c r="CG402" s="76"/>
      <c r="CH402" s="76"/>
      <c r="CI402" s="76"/>
      <c r="CJ402" s="76"/>
      <c r="CK402" s="76"/>
      <c r="CL402" s="76"/>
      <c r="CM402" s="76"/>
      <c r="CN402" s="76"/>
      <c r="CO402" s="76"/>
      <c r="CP402" s="76"/>
      <c r="CQ402" s="76"/>
      <c r="CR402" s="76"/>
      <c r="CS402" s="76"/>
      <c r="CT402" s="76"/>
      <c r="CU402" s="76"/>
      <c r="CV402" s="76"/>
      <c r="CW402" s="76"/>
      <c r="CX402" s="76"/>
      <c r="CY402" s="76"/>
      <c r="CZ402" s="76"/>
      <c r="DA402" s="76"/>
      <c r="DB402" s="76"/>
      <c r="DC402" s="76"/>
      <c r="DD402" s="76"/>
      <c r="DE402" s="76"/>
      <c r="DF402" s="76"/>
      <c r="DG402" s="76"/>
      <c r="DH402" s="76"/>
      <c r="DI402" s="76"/>
      <c r="DJ402" s="76"/>
      <c r="DK402" s="76"/>
      <c r="DL402" s="76"/>
      <c r="DM402" s="76"/>
      <c r="DN402" s="76"/>
      <c r="DO402" s="76"/>
      <c r="DP402" s="76"/>
      <c r="DQ402" s="76"/>
      <c r="DR402" s="76"/>
      <c r="DS402" s="76"/>
      <c r="DT402" s="76"/>
      <c r="DU402" s="76"/>
      <c r="DV402" s="76"/>
      <c r="DW402" s="76"/>
      <c r="DX402" s="76"/>
      <c r="DY402" s="76"/>
      <c r="DZ402" s="76"/>
      <c r="EA402" s="76"/>
      <c r="EB402" s="76"/>
      <c r="EC402" s="76"/>
      <c r="ED402" s="76"/>
      <c r="EE402" s="76"/>
      <c r="EF402" s="76"/>
      <c r="EG402" s="76"/>
      <c r="EH402" s="76"/>
      <c r="EI402" s="76"/>
      <c r="EJ402" s="76"/>
      <c r="EK402" s="76"/>
      <c r="EL402" s="76"/>
      <c r="EM402" s="76"/>
      <c r="EN402" s="76"/>
      <c r="EO402" s="76"/>
      <c r="EP402" s="76"/>
      <c r="EQ402" s="76"/>
      <c r="ER402" s="76"/>
      <c r="ES402" s="76"/>
      <c r="ET402" s="76"/>
      <c r="EU402" s="76"/>
      <c r="EV402" s="76"/>
      <c r="EW402" s="76"/>
      <c r="EX402" s="76"/>
      <c r="EY402" s="76"/>
      <c r="EZ402" s="76"/>
      <c r="FA402" s="76"/>
      <c r="FB402" s="76"/>
      <c r="FC402" s="76"/>
      <c r="FD402" s="76"/>
      <c r="FE402" s="76"/>
      <c r="FF402" s="76"/>
      <c r="FG402" s="76"/>
      <c r="FH402" s="76"/>
      <c r="FI402" s="76"/>
      <c r="FJ402" s="76"/>
      <c r="FK402" s="76"/>
      <c r="FL402" s="76"/>
      <c r="FM402" s="76"/>
      <c r="FN402" s="76"/>
      <c r="FO402" s="76"/>
      <c r="FP402" s="76"/>
      <c r="FQ402" s="76"/>
      <c r="FR402" s="76"/>
      <c r="FS402" s="76"/>
      <c r="FT402" s="76"/>
      <c r="FU402" s="76"/>
      <c r="FV402" s="76"/>
      <c r="FW402" s="76"/>
      <c r="FX402" s="76"/>
      <c r="FY402" s="76"/>
      <c r="FZ402" s="76"/>
      <c r="GA402" s="76"/>
      <c r="GB402" s="76"/>
      <c r="GC402" s="76"/>
      <c r="GD402" s="76"/>
      <c r="GE402" s="76"/>
      <c r="GF402" s="76"/>
      <c r="GG402" s="76"/>
      <c r="GH402" s="76"/>
      <c r="GI402" s="76"/>
      <c r="GJ402" s="76"/>
      <c r="GK402" s="76"/>
      <c r="GL402" s="76"/>
      <c r="GM402" s="76"/>
      <c r="GN402" s="76"/>
      <c r="GO402" s="76"/>
      <c r="GP402" s="76"/>
      <c r="GQ402" s="76"/>
      <c r="GR402" s="76"/>
      <c r="GS402" s="76"/>
      <c r="GT402" s="76"/>
      <c r="GU402" s="76"/>
      <c r="GV402" s="76"/>
      <c r="GW402" s="76"/>
      <c r="GX402" s="76"/>
      <c r="GY402" s="76"/>
      <c r="GZ402" s="76"/>
      <c r="HA402" s="76"/>
      <c r="HB402" s="76"/>
      <c r="HC402" s="76"/>
      <c r="HD402" s="76"/>
      <c r="HE402" s="76"/>
      <c r="HF402" s="76"/>
      <c r="HG402" s="76"/>
      <c r="HH402" s="76"/>
      <c r="HI402" s="76"/>
      <c r="HJ402" s="76"/>
      <c r="HK402" s="76"/>
      <c r="HL402" s="76"/>
      <c r="HM402" s="76"/>
      <c r="HN402" s="76"/>
      <c r="HO402" s="76"/>
      <c r="HP402" s="76"/>
      <c r="HQ402" s="76"/>
      <c r="HR402" s="76"/>
      <c r="HS402" s="76"/>
      <c r="HT402" s="76"/>
      <c r="HU402" s="76"/>
      <c r="HV402" s="76"/>
      <c r="HW402" s="76"/>
      <c r="HX402" s="76"/>
      <c r="HY402" s="76"/>
      <c r="HZ402" s="76"/>
      <c r="IA402" s="76"/>
      <c r="IB402" s="76"/>
      <c r="IC402" s="76"/>
      <c r="ID402" s="76"/>
      <c r="IE402" s="76"/>
      <c r="IF402" s="76"/>
      <c r="IG402" s="76"/>
      <c r="IH402" s="76"/>
      <c r="II402" s="76"/>
      <c r="IJ402" s="76"/>
      <c r="IK402" s="76"/>
      <c r="IL402" s="76"/>
      <c r="IM402" s="76"/>
      <c r="IN402" s="76"/>
      <c r="IO402" s="76"/>
      <c r="IP402" s="76"/>
      <c r="IQ402" s="76"/>
    </row>
    <row r="403" spans="1:251" s="77" customFormat="1" ht="26.1" customHeight="1" x14ac:dyDescent="0.25">
      <c r="A403" s="73"/>
      <c r="B403" s="48">
        <v>398</v>
      </c>
      <c r="C403" s="49" t="s">
        <v>441</v>
      </c>
      <c r="D403" s="49" t="s">
        <v>141</v>
      </c>
      <c r="E403" s="63">
        <v>100</v>
      </c>
      <c r="F403" s="74">
        <v>40.18</v>
      </c>
      <c r="G403" s="51">
        <f t="shared" si="6"/>
        <v>4018</v>
      </c>
      <c r="H403" s="53">
        <v>34583</v>
      </c>
      <c r="I403" s="53"/>
      <c r="J403" s="53"/>
      <c r="K403" s="86"/>
      <c r="L403" s="86"/>
      <c r="M403" s="86"/>
      <c r="N403" s="86"/>
      <c r="O403" s="86"/>
      <c r="P403" s="75"/>
      <c r="Q403" s="75"/>
      <c r="R403" s="75"/>
      <c r="S403" s="75"/>
      <c r="T403" s="75"/>
      <c r="U403" s="75"/>
      <c r="V403" s="75"/>
      <c r="W403" s="75"/>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c r="AX403" s="76"/>
      <c r="AY403" s="76"/>
      <c r="AZ403" s="76"/>
      <c r="BA403" s="76"/>
      <c r="BB403" s="76"/>
      <c r="BC403" s="76"/>
      <c r="BD403" s="76"/>
      <c r="BE403" s="76"/>
      <c r="BF403" s="76"/>
      <c r="BG403" s="76"/>
      <c r="BH403" s="76"/>
      <c r="BI403" s="76"/>
      <c r="BJ403" s="76"/>
      <c r="BK403" s="76"/>
      <c r="BL403" s="76"/>
      <c r="BM403" s="76"/>
      <c r="BN403" s="76"/>
      <c r="BO403" s="76"/>
      <c r="BP403" s="76"/>
      <c r="BQ403" s="76"/>
      <c r="BR403" s="76"/>
      <c r="BS403" s="76"/>
      <c r="BT403" s="76"/>
      <c r="BU403" s="76"/>
      <c r="BV403" s="76"/>
      <c r="BW403" s="76"/>
      <c r="BX403" s="76"/>
      <c r="BY403" s="76"/>
      <c r="BZ403" s="76"/>
      <c r="CA403" s="76"/>
      <c r="CB403" s="76"/>
      <c r="CC403" s="76"/>
      <c r="CD403" s="76"/>
      <c r="CE403" s="76"/>
      <c r="CF403" s="76"/>
      <c r="CG403" s="76"/>
      <c r="CH403" s="76"/>
      <c r="CI403" s="76"/>
      <c r="CJ403" s="76"/>
      <c r="CK403" s="76"/>
      <c r="CL403" s="76"/>
      <c r="CM403" s="76"/>
      <c r="CN403" s="76"/>
      <c r="CO403" s="76"/>
      <c r="CP403" s="76"/>
      <c r="CQ403" s="76"/>
      <c r="CR403" s="76"/>
      <c r="CS403" s="76"/>
      <c r="CT403" s="76"/>
      <c r="CU403" s="76"/>
      <c r="CV403" s="76"/>
      <c r="CW403" s="76"/>
      <c r="CX403" s="76"/>
      <c r="CY403" s="76"/>
      <c r="CZ403" s="76"/>
      <c r="DA403" s="76"/>
      <c r="DB403" s="76"/>
      <c r="DC403" s="76"/>
      <c r="DD403" s="76"/>
      <c r="DE403" s="76"/>
      <c r="DF403" s="76"/>
      <c r="DG403" s="76"/>
      <c r="DH403" s="76"/>
      <c r="DI403" s="76"/>
      <c r="DJ403" s="76"/>
      <c r="DK403" s="76"/>
      <c r="DL403" s="76"/>
      <c r="DM403" s="76"/>
      <c r="DN403" s="76"/>
      <c r="DO403" s="76"/>
      <c r="DP403" s="76"/>
      <c r="DQ403" s="76"/>
      <c r="DR403" s="76"/>
      <c r="DS403" s="76"/>
      <c r="DT403" s="76"/>
      <c r="DU403" s="76"/>
      <c r="DV403" s="76"/>
      <c r="DW403" s="76"/>
      <c r="DX403" s="76"/>
      <c r="DY403" s="76"/>
      <c r="DZ403" s="76"/>
      <c r="EA403" s="76"/>
      <c r="EB403" s="76"/>
      <c r="EC403" s="76"/>
      <c r="ED403" s="76"/>
      <c r="EE403" s="76"/>
      <c r="EF403" s="76"/>
      <c r="EG403" s="76"/>
      <c r="EH403" s="76"/>
      <c r="EI403" s="76"/>
      <c r="EJ403" s="76"/>
      <c r="EK403" s="76"/>
      <c r="EL403" s="76"/>
      <c r="EM403" s="76"/>
      <c r="EN403" s="76"/>
      <c r="EO403" s="76"/>
      <c r="EP403" s="76"/>
      <c r="EQ403" s="76"/>
      <c r="ER403" s="76"/>
      <c r="ES403" s="76"/>
      <c r="ET403" s="76"/>
      <c r="EU403" s="76"/>
      <c r="EV403" s="76"/>
      <c r="EW403" s="76"/>
      <c r="EX403" s="76"/>
      <c r="EY403" s="76"/>
      <c r="EZ403" s="76"/>
      <c r="FA403" s="76"/>
      <c r="FB403" s="76"/>
      <c r="FC403" s="76"/>
      <c r="FD403" s="76"/>
      <c r="FE403" s="76"/>
      <c r="FF403" s="76"/>
      <c r="FG403" s="76"/>
      <c r="FH403" s="76"/>
      <c r="FI403" s="76"/>
      <c r="FJ403" s="76"/>
      <c r="FK403" s="76"/>
      <c r="FL403" s="76"/>
      <c r="FM403" s="76"/>
      <c r="FN403" s="76"/>
      <c r="FO403" s="76"/>
      <c r="FP403" s="76"/>
      <c r="FQ403" s="76"/>
      <c r="FR403" s="76"/>
      <c r="FS403" s="76"/>
      <c r="FT403" s="76"/>
      <c r="FU403" s="76"/>
      <c r="FV403" s="76"/>
      <c r="FW403" s="76"/>
      <c r="FX403" s="76"/>
      <c r="FY403" s="76"/>
      <c r="FZ403" s="76"/>
      <c r="GA403" s="76"/>
      <c r="GB403" s="76"/>
      <c r="GC403" s="76"/>
      <c r="GD403" s="76"/>
      <c r="GE403" s="76"/>
      <c r="GF403" s="76"/>
      <c r="GG403" s="76"/>
      <c r="GH403" s="76"/>
      <c r="GI403" s="76"/>
      <c r="GJ403" s="76"/>
      <c r="GK403" s="76"/>
      <c r="GL403" s="76"/>
      <c r="GM403" s="76"/>
      <c r="GN403" s="76"/>
      <c r="GO403" s="76"/>
      <c r="GP403" s="76"/>
      <c r="GQ403" s="76"/>
      <c r="GR403" s="76"/>
      <c r="GS403" s="76"/>
      <c r="GT403" s="76"/>
      <c r="GU403" s="76"/>
      <c r="GV403" s="76"/>
      <c r="GW403" s="76"/>
      <c r="GX403" s="76"/>
      <c r="GY403" s="76"/>
      <c r="GZ403" s="76"/>
      <c r="HA403" s="76"/>
      <c r="HB403" s="76"/>
      <c r="HC403" s="76"/>
      <c r="HD403" s="76"/>
      <c r="HE403" s="76"/>
      <c r="HF403" s="76"/>
      <c r="HG403" s="76"/>
      <c r="HH403" s="76"/>
      <c r="HI403" s="76"/>
      <c r="HJ403" s="76"/>
      <c r="HK403" s="76"/>
      <c r="HL403" s="76"/>
      <c r="HM403" s="76"/>
      <c r="HN403" s="76"/>
      <c r="HO403" s="76"/>
      <c r="HP403" s="76"/>
      <c r="HQ403" s="76"/>
      <c r="HR403" s="76"/>
      <c r="HS403" s="76"/>
      <c r="HT403" s="76"/>
      <c r="HU403" s="76"/>
      <c r="HV403" s="76"/>
      <c r="HW403" s="76"/>
      <c r="HX403" s="76"/>
      <c r="HY403" s="76"/>
      <c r="HZ403" s="76"/>
      <c r="IA403" s="76"/>
      <c r="IB403" s="76"/>
      <c r="IC403" s="76"/>
      <c r="ID403" s="76"/>
      <c r="IE403" s="76"/>
      <c r="IF403" s="76"/>
      <c r="IG403" s="76"/>
      <c r="IH403" s="76"/>
      <c r="II403" s="76"/>
      <c r="IJ403" s="76"/>
      <c r="IK403" s="76"/>
      <c r="IL403" s="76"/>
      <c r="IM403" s="76"/>
      <c r="IN403" s="76"/>
      <c r="IO403" s="76"/>
      <c r="IP403" s="76"/>
      <c r="IQ403" s="76"/>
    </row>
    <row r="404" spans="1:251" s="77" customFormat="1" ht="26.1" customHeight="1" x14ac:dyDescent="0.25">
      <c r="A404" s="73"/>
      <c r="B404" s="48">
        <v>399</v>
      </c>
      <c r="C404" s="49" t="s">
        <v>442</v>
      </c>
      <c r="D404" s="49" t="s">
        <v>141</v>
      </c>
      <c r="E404" s="63">
        <v>100</v>
      </c>
      <c r="F404" s="74">
        <v>22.49</v>
      </c>
      <c r="G404" s="51">
        <f t="shared" si="6"/>
        <v>2249</v>
      </c>
      <c r="H404" s="53">
        <v>34584</v>
      </c>
      <c r="I404" s="53"/>
      <c r="J404" s="53"/>
      <c r="K404" s="86"/>
      <c r="L404" s="86"/>
      <c r="M404" s="86"/>
      <c r="N404" s="86"/>
      <c r="O404" s="86"/>
      <c r="P404" s="75"/>
      <c r="Q404" s="75"/>
      <c r="R404" s="75"/>
      <c r="S404" s="75"/>
      <c r="T404" s="75"/>
      <c r="U404" s="75"/>
      <c r="V404" s="75"/>
      <c r="W404" s="75"/>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c r="AX404" s="76"/>
      <c r="AY404" s="76"/>
      <c r="AZ404" s="76"/>
      <c r="BA404" s="76"/>
      <c r="BB404" s="76"/>
      <c r="BC404" s="76"/>
      <c r="BD404" s="76"/>
      <c r="BE404" s="76"/>
      <c r="BF404" s="76"/>
      <c r="BG404" s="76"/>
      <c r="BH404" s="76"/>
      <c r="BI404" s="76"/>
      <c r="BJ404" s="76"/>
      <c r="BK404" s="76"/>
      <c r="BL404" s="76"/>
      <c r="BM404" s="76"/>
      <c r="BN404" s="76"/>
      <c r="BO404" s="76"/>
      <c r="BP404" s="76"/>
      <c r="BQ404" s="76"/>
      <c r="BR404" s="76"/>
      <c r="BS404" s="76"/>
      <c r="BT404" s="76"/>
      <c r="BU404" s="76"/>
      <c r="BV404" s="76"/>
      <c r="BW404" s="76"/>
      <c r="BX404" s="76"/>
      <c r="BY404" s="76"/>
      <c r="BZ404" s="76"/>
      <c r="CA404" s="76"/>
      <c r="CB404" s="76"/>
      <c r="CC404" s="76"/>
      <c r="CD404" s="76"/>
      <c r="CE404" s="76"/>
      <c r="CF404" s="76"/>
      <c r="CG404" s="76"/>
      <c r="CH404" s="76"/>
      <c r="CI404" s="76"/>
      <c r="CJ404" s="76"/>
      <c r="CK404" s="76"/>
      <c r="CL404" s="76"/>
      <c r="CM404" s="76"/>
      <c r="CN404" s="76"/>
      <c r="CO404" s="76"/>
      <c r="CP404" s="76"/>
      <c r="CQ404" s="76"/>
      <c r="CR404" s="76"/>
      <c r="CS404" s="76"/>
      <c r="CT404" s="76"/>
      <c r="CU404" s="76"/>
      <c r="CV404" s="76"/>
      <c r="CW404" s="76"/>
      <c r="CX404" s="76"/>
      <c r="CY404" s="76"/>
      <c r="CZ404" s="76"/>
      <c r="DA404" s="76"/>
      <c r="DB404" s="76"/>
      <c r="DC404" s="76"/>
      <c r="DD404" s="76"/>
      <c r="DE404" s="76"/>
      <c r="DF404" s="76"/>
      <c r="DG404" s="76"/>
      <c r="DH404" s="76"/>
      <c r="DI404" s="76"/>
      <c r="DJ404" s="76"/>
      <c r="DK404" s="76"/>
      <c r="DL404" s="76"/>
      <c r="DM404" s="76"/>
      <c r="DN404" s="76"/>
      <c r="DO404" s="76"/>
      <c r="DP404" s="76"/>
      <c r="DQ404" s="76"/>
      <c r="DR404" s="76"/>
      <c r="DS404" s="76"/>
      <c r="DT404" s="76"/>
      <c r="DU404" s="76"/>
      <c r="DV404" s="76"/>
      <c r="DW404" s="76"/>
      <c r="DX404" s="76"/>
      <c r="DY404" s="76"/>
      <c r="DZ404" s="76"/>
      <c r="EA404" s="76"/>
      <c r="EB404" s="76"/>
      <c r="EC404" s="76"/>
      <c r="ED404" s="76"/>
      <c r="EE404" s="76"/>
      <c r="EF404" s="76"/>
      <c r="EG404" s="76"/>
      <c r="EH404" s="76"/>
      <c r="EI404" s="76"/>
      <c r="EJ404" s="76"/>
      <c r="EK404" s="76"/>
      <c r="EL404" s="76"/>
      <c r="EM404" s="76"/>
      <c r="EN404" s="76"/>
      <c r="EO404" s="76"/>
      <c r="EP404" s="76"/>
      <c r="EQ404" s="76"/>
      <c r="ER404" s="76"/>
      <c r="ES404" s="76"/>
      <c r="ET404" s="76"/>
      <c r="EU404" s="76"/>
      <c r="EV404" s="76"/>
      <c r="EW404" s="76"/>
      <c r="EX404" s="76"/>
      <c r="EY404" s="76"/>
      <c r="EZ404" s="76"/>
      <c r="FA404" s="76"/>
      <c r="FB404" s="76"/>
      <c r="FC404" s="76"/>
      <c r="FD404" s="76"/>
      <c r="FE404" s="76"/>
      <c r="FF404" s="76"/>
      <c r="FG404" s="76"/>
      <c r="FH404" s="76"/>
      <c r="FI404" s="76"/>
      <c r="FJ404" s="76"/>
      <c r="FK404" s="76"/>
      <c r="FL404" s="76"/>
      <c r="FM404" s="76"/>
      <c r="FN404" s="76"/>
      <c r="FO404" s="76"/>
      <c r="FP404" s="76"/>
      <c r="FQ404" s="76"/>
      <c r="FR404" s="76"/>
      <c r="FS404" s="76"/>
      <c r="FT404" s="76"/>
      <c r="FU404" s="76"/>
      <c r="FV404" s="76"/>
      <c r="FW404" s="76"/>
      <c r="FX404" s="76"/>
      <c r="FY404" s="76"/>
      <c r="FZ404" s="76"/>
      <c r="GA404" s="76"/>
      <c r="GB404" s="76"/>
      <c r="GC404" s="76"/>
      <c r="GD404" s="76"/>
      <c r="GE404" s="76"/>
      <c r="GF404" s="76"/>
      <c r="GG404" s="76"/>
      <c r="GH404" s="76"/>
      <c r="GI404" s="76"/>
      <c r="GJ404" s="76"/>
      <c r="GK404" s="76"/>
      <c r="GL404" s="76"/>
      <c r="GM404" s="76"/>
      <c r="GN404" s="76"/>
      <c r="GO404" s="76"/>
      <c r="GP404" s="76"/>
      <c r="GQ404" s="76"/>
      <c r="GR404" s="76"/>
      <c r="GS404" s="76"/>
      <c r="GT404" s="76"/>
      <c r="GU404" s="76"/>
      <c r="GV404" s="76"/>
      <c r="GW404" s="76"/>
      <c r="GX404" s="76"/>
      <c r="GY404" s="76"/>
      <c r="GZ404" s="76"/>
      <c r="HA404" s="76"/>
      <c r="HB404" s="76"/>
      <c r="HC404" s="76"/>
      <c r="HD404" s="76"/>
      <c r="HE404" s="76"/>
      <c r="HF404" s="76"/>
      <c r="HG404" s="76"/>
      <c r="HH404" s="76"/>
      <c r="HI404" s="76"/>
      <c r="HJ404" s="76"/>
      <c r="HK404" s="76"/>
      <c r="HL404" s="76"/>
      <c r="HM404" s="76"/>
      <c r="HN404" s="76"/>
      <c r="HO404" s="76"/>
      <c r="HP404" s="76"/>
      <c r="HQ404" s="76"/>
      <c r="HR404" s="76"/>
      <c r="HS404" s="76"/>
      <c r="HT404" s="76"/>
      <c r="HU404" s="76"/>
      <c r="HV404" s="76"/>
      <c r="HW404" s="76"/>
      <c r="HX404" s="76"/>
      <c r="HY404" s="76"/>
      <c r="HZ404" s="76"/>
      <c r="IA404" s="76"/>
      <c r="IB404" s="76"/>
      <c r="IC404" s="76"/>
      <c r="ID404" s="76"/>
      <c r="IE404" s="76"/>
      <c r="IF404" s="76"/>
      <c r="IG404" s="76"/>
      <c r="IH404" s="76"/>
      <c r="II404" s="76"/>
      <c r="IJ404" s="76"/>
      <c r="IK404" s="76"/>
      <c r="IL404" s="76"/>
      <c r="IM404" s="76"/>
      <c r="IN404" s="76"/>
      <c r="IO404" s="76"/>
      <c r="IP404" s="76"/>
      <c r="IQ404" s="76"/>
    </row>
    <row r="405" spans="1:251" s="77" customFormat="1" ht="38.25" x14ac:dyDescent="0.25">
      <c r="A405" s="73"/>
      <c r="B405" s="48">
        <v>400</v>
      </c>
      <c r="C405" s="49" t="s">
        <v>443</v>
      </c>
      <c r="D405" s="49" t="s">
        <v>141</v>
      </c>
      <c r="E405" s="63">
        <v>100</v>
      </c>
      <c r="F405" s="74">
        <v>8.09</v>
      </c>
      <c r="G405" s="51">
        <f t="shared" si="6"/>
        <v>809</v>
      </c>
      <c r="H405" s="50">
        <v>4812</v>
      </c>
      <c r="I405" s="50"/>
      <c r="J405" s="50"/>
      <c r="K405" s="86"/>
      <c r="L405" s="86"/>
      <c r="M405" s="86"/>
      <c r="N405" s="86"/>
      <c r="O405" s="86"/>
      <c r="P405" s="75"/>
      <c r="Q405" s="75"/>
      <c r="R405" s="75"/>
      <c r="S405" s="75"/>
      <c r="T405" s="75"/>
      <c r="U405" s="75"/>
      <c r="V405" s="75"/>
      <c r="W405" s="75"/>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c r="DF405" s="76"/>
      <c r="DG405" s="76"/>
      <c r="DH405" s="76"/>
      <c r="DI405" s="76"/>
      <c r="DJ405" s="76"/>
      <c r="DK405" s="76"/>
      <c r="DL405" s="76"/>
      <c r="DM405" s="76"/>
      <c r="DN405" s="76"/>
      <c r="DO405" s="76"/>
      <c r="DP405" s="76"/>
      <c r="DQ405" s="76"/>
      <c r="DR405" s="76"/>
      <c r="DS405" s="76"/>
      <c r="DT405" s="76"/>
      <c r="DU405" s="76"/>
      <c r="DV405" s="76"/>
      <c r="DW405" s="76"/>
      <c r="DX405" s="76"/>
      <c r="DY405" s="76"/>
      <c r="DZ405" s="76"/>
      <c r="EA405" s="76"/>
      <c r="EB405" s="76"/>
      <c r="EC405" s="76"/>
      <c r="ED405" s="76"/>
      <c r="EE405" s="76"/>
      <c r="EF405" s="76"/>
      <c r="EG405" s="76"/>
      <c r="EH405" s="76"/>
      <c r="EI405" s="76"/>
      <c r="EJ405" s="76"/>
      <c r="EK405" s="76"/>
      <c r="EL405" s="76"/>
      <c r="EM405" s="76"/>
      <c r="EN405" s="76"/>
      <c r="EO405" s="76"/>
      <c r="EP405" s="76"/>
      <c r="EQ405" s="76"/>
      <c r="ER405" s="76"/>
      <c r="ES405" s="76"/>
      <c r="ET405" s="76"/>
      <c r="EU405" s="76"/>
      <c r="EV405" s="76"/>
      <c r="EW405" s="76"/>
      <c r="EX405" s="76"/>
      <c r="EY405" s="76"/>
      <c r="EZ405" s="76"/>
      <c r="FA405" s="76"/>
      <c r="FB405" s="76"/>
      <c r="FC405" s="76"/>
      <c r="FD405" s="76"/>
      <c r="FE405" s="76"/>
      <c r="FF405" s="76"/>
      <c r="FG405" s="76"/>
      <c r="FH405" s="76"/>
      <c r="FI405" s="76"/>
      <c r="FJ405" s="76"/>
      <c r="FK405" s="76"/>
      <c r="FL405" s="76"/>
      <c r="FM405" s="76"/>
      <c r="FN405" s="76"/>
      <c r="FO405" s="76"/>
      <c r="FP405" s="76"/>
      <c r="FQ405" s="76"/>
      <c r="FR405" s="76"/>
      <c r="FS405" s="76"/>
      <c r="FT405" s="76"/>
      <c r="FU405" s="76"/>
      <c r="FV405" s="76"/>
      <c r="FW405" s="76"/>
      <c r="FX405" s="76"/>
      <c r="FY405" s="76"/>
      <c r="FZ405" s="76"/>
      <c r="GA405" s="76"/>
      <c r="GB405" s="76"/>
      <c r="GC405" s="76"/>
      <c r="GD405" s="76"/>
      <c r="GE405" s="76"/>
      <c r="GF405" s="76"/>
      <c r="GG405" s="76"/>
      <c r="GH405" s="76"/>
      <c r="GI405" s="76"/>
      <c r="GJ405" s="76"/>
      <c r="GK405" s="76"/>
      <c r="GL405" s="76"/>
      <c r="GM405" s="76"/>
      <c r="GN405" s="76"/>
      <c r="GO405" s="76"/>
      <c r="GP405" s="76"/>
      <c r="GQ405" s="76"/>
      <c r="GR405" s="76"/>
      <c r="GS405" s="76"/>
      <c r="GT405" s="76"/>
      <c r="GU405" s="76"/>
      <c r="GV405" s="76"/>
      <c r="GW405" s="76"/>
      <c r="GX405" s="76"/>
      <c r="GY405" s="76"/>
      <c r="GZ405" s="76"/>
      <c r="HA405" s="76"/>
      <c r="HB405" s="76"/>
      <c r="HC405" s="76"/>
      <c r="HD405" s="76"/>
      <c r="HE405" s="76"/>
      <c r="HF405" s="76"/>
      <c r="HG405" s="76"/>
      <c r="HH405" s="76"/>
      <c r="HI405" s="76"/>
      <c r="HJ405" s="76"/>
      <c r="HK405" s="76"/>
      <c r="HL405" s="76"/>
      <c r="HM405" s="76"/>
      <c r="HN405" s="76"/>
      <c r="HO405" s="76"/>
      <c r="HP405" s="76"/>
      <c r="HQ405" s="76"/>
      <c r="HR405" s="76"/>
      <c r="HS405" s="76"/>
      <c r="HT405" s="76"/>
      <c r="HU405" s="76"/>
      <c r="HV405" s="76"/>
      <c r="HW405" s="76"/>
      <c r="HX405" s="76"/>
      <c r="HY405" s="76"/>
      <c r="HZ405" s="76"/>
      <c r="IA405" s="76"/>
      <c r="IB405" s="76"/>
      <c r="IC405" s="76"/>
      <c r="ID405" s="76"/>
      <c r="IE405" s="76"/>
      <c r="IF405" s="76"/>
      <c r="IG405" s="76"/>
      <c r="IH405" s="76"/>
      <c r="II405" s="76"/>
      <c r="IJ405" s="76"/>
      <c r="IK405" s="76"/>
      <c r="IL405" s="76"/>
      <c r="IM405" s="76"/>
      <c r="IN405" s="76"/>
      <c r="IO405" s="76"/>
      <c r="IP405" s="76"/>
      <c r="IQ405" s="76"/>
    </row>
    <row r="406" spans="1:251" s="77" customFormat="1" ht="26.1" customHeight="1" x14ac:dyDescent="0.25">
      <c r="A406" s="73"/>
      <c r="B406" s="48">
        <v>401</v>
      </c>
      <c r="C406" s="49" t="s">
        <v>444</v>
      </c>
      <c r="D406" s="49" t="s">
        <v>24</v>
      </c>
      <c r="E406" s="63">
        <v>30</v>
      </c>
      <c r="F406" s="74">
        <v>35.630000000000003</v>
      </c>
      <c r="G406" s="51">
        <f t="shared" si="6"/>
        <v>1068.9000000000001</v>
      </c>
      <c r="H406" s="50">
        <v>4823</v>
      </c>
      <c r="I406" s="50"/>
      <c r="J406" s="50"/>
      <c r="K406" s="86"/>
      <c r="L406" s="86"/>
      <c r="M406" s="86"/>
      <c r="N406" s="86"/>
      <c r="O406" s="86"/>
      <c r="P406" s="75"/>
      <c r="Q406" s="75"/>
      <c r="R406" s="75"/>
      <c r="S406" s="75"/>
      <c r="T406" s="75"/>
      <c r="U406" s="75"/>
      <c r="V406" s="75"/>
      <c r="W406" s="75"/>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c r="AX406" s="76"/>
      <c r="AY406" s="76"/>
      <c r="AZ406" s="76"/>
      <c r="BA406" s="76"/>
      <c r="BB406" s="76"/>
      <c r="BC406" s="76"/>
      <c r="BD406" s="76"/>
      <c r="BE406" s="76"/>
      <c r="BF406" s="76"/>
      <c r="BG406" s="76"/>
      <c r="BH406" s="76"/>
      <c r="BI406" s="76"/>
      <c r="BJ406" s="76"/>
      <c r="BK406" s="76"/>
      <c r="BL406" s="76"/>
      <c r="BM406" s="76"/>
      <c r="BN406" s="76"/>
      <c r="BO406" s="76"/>
      <c r="BP406" s="76"/>
      <c r="BQ406" s="76"/>
      <c r="BR406" s="76"/>
      <c r="BS406" s="76"/>
      <c r="BT406" s="76"/>
      <c r="BU406" s="76"/>
      <c r="BV406" s="76"/>
      <c r="BW406" s="76"/>
      <c r="BX406" s="76"/>
      <c r="BY406" s="76"/>
      <c r="BZ406" s="76"/>
      <c r="CA406" s="76"/>
      <c r="CB406" s="76"/>
      <c r="CC406" s="76"/>
      <c r="CD406" s="76"/>
      <c r="CE406" s="76"/>
      <c r="CF406" s="76"/>
      <c r="CG406" s="76"/>
      <c r="CH406" s="76"/>
      <c r="CI406" s="76"/>
      <c r="CJ406" s="76"/>
      <c r="CK406" s="76"/>
      <c r="CL406" s="76"/>
      <c r="CM406" s="76"/>
      <c r="CN406" s="76"/>
      <c r="CO406" s="76"/>
      <c r="CP406" s="76"/>
      <c r="CQ406" s="76"/>
      <c r="CR406" s="76"/>
      <c r="CS406" s="76"/>
      <c r="CT406" s="76"/>
      <c r="CU406" s="76"/>
      <c r="CV406" s="76"/>
      <c r="CW406" s="76"/>
      <c r="CX406" s="76"/>
      <c r="CY406" s="76"/>
      <c r="CZ406" s="76"/>
      <c r="DA406" s="76"/>
      <c r="DB406" s="76"/>
      <c r="DC406" s="76"/>
      <c r="DD406" s="76"/>
      <c r="DE406" s="76"/>
      <c r="DF406" s="76"/>
      <c r="DG406" s="76"/>
      <c r="DH406" s="76"/>
      <c r="DI406" s="76"/>
      <c r="DJ406" s="76"/>
      <c r="DK406" s="76"/>
      <c r="DL406" s="76"/>
      <c r="DM406" s="76"/>
      <c r="DN406" s="76"/>
      <c r="DO406" s="76"/>
      <c r="DP406" s="76"/>
      <c r="DQ406" s="76"/>
      <c r="DR406" s="76"/>
      <c r="DS406" s="76"/>
      <c r="DT406" s="76"/>
      <c r="DU406" s="76"/>
      <c r="DV406" s="76"/>
      <c r="DW406" s="76"/>
      <c r="DX406" s="76"/>
      <c r="DY406" s="76"/>
      <c r="DZ406" s="76"/>
      <c r="EA406" s="76"/>
      <c r="EB406" s="76"/>
      <c r="EC406" s="76"/>
      <c r="ED406" s="76"/>
      <c r="EE406" s="76"/>
      <c r="EF406" s="76"/>
      <c r="EG406" s="76"/>
      <c r="EH406" s="76"/>
      <c r="EI406" s="76"/>
      <c r="EJ406" s="76"/>
      <c r="EK406" s="76"/>
      <c r="EL406" s="76"/>
      <c r="EM406" s="76"/>
      <c r="EN406" s="76"/>
      <c r="EO406" s="76"/>
      <c r="EP406" s="76"/>
      <c r="EQ406" s="76"/>
      <c r="ER406" s="76"/>
      <c r="ES406" s="76"/>
      <c r="ET406" s="76"/>
      <c r="EU406" s="76"/>
      <c r="EV406" s="76"/>
      <c r="EW406" s="76"/>
      <c r="EX406" s="76"/>
      <c r="EY406" s="76"/>
      <c r="EZ406" s="76"/>
      <c r="FA406" s="76"/>
      <c r="FB406" s="76"/>
      <c r="FC406" s="76"/>
      <c r="FD406" s="76"/>
      <c r="FE406" s="76"/>
      <c r="FF406" s="76"/>
      <c r="FG406" s="76"/>
      <c r="FH406" s="76"/>
      <c r="FI406" s="76"/>
      <c r="FJ406" s="76"/>
      <c r="FK406" s="76"/>
      <c r="FL406" s="76"/>
      <c r="FM406" s="76"/>
      <c r="FN406" s="76"/>
      <c r="FO406" s="76"/>
      <c r="FP406" s="76"/>
      <c r="FQ406" s="76"/>
      <c r="FR406" s="76"/>
      <c r="FS406" s="76"/>
      <c r="FT406" s="76"/>
      <c r="FU406" s="76"/>
      <c r="FV406" s="76"/>
      <c r="FW406" s="76"/>
      <c r="FX406" s="76"/>
      <c r="FY406" s="76"/>
      <c r="FZ406" s="76"/>
      <c r="GA406" s="76"/>
      <c r="GB406" s="76"/>
      <c r="GC406" s="76"/>
      <c r="GD406" s="76"/>
      <c r="GE406" s="76"/>
      <c r="GF406" s="76"/>
      <c r="GG406" s="76"/>
      <c r="GH406" s="76"/>
      <c r="GI406" s="76"/>
      <c r="GJ406" s="76"/>
      <c r="GK406" s="76"/>
      <c r="GL406" s="76"/>
      <c r="GM406" s="76"/>
      <c r="GN406" s="76"/>
      <c r="GO406" s="76"/>
      <c r="GP406" s="76"/>
      <c r="GQ406" s="76"/>
      <c r="GR406" s="76"/>
      <c r="GS406" s="76"/>
      <c r="GT406" s="76"/>
      <c r="GU406" s="76"/>
      <c r="GV406" s="76"/>
      <c r="GW406" s="76"/>
      <c r="GX406" s="76"/>
      <c r="GY406" s="76"/>
      <c r="GZ406" s="76"/>
      <c r="HA406" s="76"/>
      <c r="HB406" s="76"/>
      <c r="HC406" s="76"/>
      <c r="HD406" s="76"/>
      <c r="HE406" s="76"/>
      <c r="HF406" s="76"/>
      <c r="HG406" s="76"/>
      <c r="HH406" s="76"/>
      <c r="HI406" s="76"/>
      <c r="HJ406" s="76"/>
      <c r="HK406" s="76"/>
      <c r="HL406" s="76"/>
      <c r="HM406" s="76"/>
      <c r="HN406" s="76"/>
      <c r="HO406" s="76"/>
      <c r="HP406" s="76"/>
      <c r="HQ406" s="76"/>
      <c r="HR406" s="76"/>
      <c r="HS406" s="76"/>
      <c r="HT406" s="76"/>
      <c r="HU406" s="76"/>
      <c r="HV406" s="76"/>
      <c r="HW406" s="76"/>
      <c r="HX406" s="76"/>
      <c r="HY406" s="76"/>
      <c r="HZ406" s="76"/>
      <c r="IA406" s="76"/>
      <c r="IB406" s="76"/>
      <c r="IC406" s="76"/>
      <c r="ID406" s="76"/>
      <c r="IE406" s="76"/>
      <c r="IF406" s="76"/>
      <c r="IG406" s="76"/>
      <c r="IH406" s="76"/>
      <c r="II406" s="76"/>
      <c r="IJ406" s="76"/>
      <c r="IK406" s="76"/>
      <c r="IL406" s="76"/>
      <c r="IM406" s="76"/>
      <c r="IN406" s="76"/>
      <c r="IO406" s="76"/>
      <c r="IP406" s="76"/>
      <c r="IQ406" s="76"/>
    </row>
    <row r="407" spans="1:251" s="77" customFormat="1" ht="26.1" customHeight="1" x14ac:dyDescent="0.25">
      <c r="A407" s="73"/>
      <c r="B407" s="48">
        <v>402</v>
      </c>
      <c r="C407" s="49" t="s">
        <v>445</v>
      </c>
      <c r="D407" s="49" t="s">
        <v>24</v>
      </c>
      <c r="E407" s="63">
        <v>100</v>
      </c>
      <c r="F407" s="74">
        <v>1.98</v>
      </c>
      <c r="G407" s="51">
        <f t="shared" si="6"/>
        <v>198</v>
      </c>
      <c r="H407" s="50">
        <v>34355</v>
      </c>
      <c r="I407" s="50"/>
      <c r="J407" s="50"/>
      <c r="K407" s="86"/>
      <c r="L407" s="86"/>
      <c r="M407" s="86"/>
      <c r="N407" s="86"/>
      <c r="O407" s="86"/>
      <c r="P407" s="75"/>
      <c r="Q407" s="75"/>
      <c r="R407" s="75"/>
      <c r="S407" s="75"/>
      <c r="T407" s="75"/>
      <c r="U407" s="75"/>
      <c r="V407" s="75"/>
      <c r="W407" s="75"/>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c r="AX407" s="76"/>
      <c r="AY407" s="76"/>
      <c r="AZ407" s="76"/>
      <c r="BA407" s="76"/>
      <c r="BB407" s="76"/>
      <c r="BC407" s="76"/>
      <c r="BD407" s="76"/>
      <c r="BE407" s="76"/>
      <c r="BF407" s="76"/>
      <c r="BG407" s="76"/>
      <c r="BH407" s="76"/>
      <c r="BI407" s="76"/>
      <c r="BJ407" s="76"/>
      <c r="BK407" s="76"/>
      <c r="BL407" s="76"/>
      <c r="BM407" s="76"/>
      <c r="BN407" s="76"/>
      <c r="BO407" s="76"/>
      <c r="BP407" s="76"/>
      <c r="BQ407" s="76"/>
      <c r="BR407" s="76"/>
      <c r="BS407" s="76"/>
      <c r="BT407" s="76"/>
      <c r="BU407" s="76"/>
      <c r="BV407" s="76"/>
      <c r="BW407" s="76"/>
      <c r="BX407" s="76"/>
      <c r="BY407" s="76"/>
      <c r="BZ407" s="76"/>
      <c r="CA407" s="76"/>
      <c r="CB407" s="76"/>
      <c r="CC407" s="76"/>
      <c r="CD407" s="76"/>
      <c r="CE407" s="76"/>
      <c r="CF407" s="76"/>
      <c r="CG407" s="76"/>
      <c r="CH407" s="76"/>
      <c r="CI407" s="76"/>
      <c r="CJ407" s="76"/>
      <c r="CK407" s="76"/>
      <c r="CL407" s="76"/>
      <c r="CM407" s="76"/>
      <c r="CN407" s="76"/>
      <c r="CO407" s="76"/>
      <c r="CP407" s="76"/>
      <c r="CQ407" s="76"/>
      <c r="CR407" s="76"/>
      <c r="CS407" s="76"/>
      <c r="CT407" s="76"/>
      <c r="CU407" s="76"/>
      <c r="CV407" s="76"/>
      <c r="CW407" s="76"/>
      <c r="CX407" s="76"/>
      <c r="CY407" s="76"/>
      <c r="CZ407" s="76"/>
      <c r="DA407" s="76"/>
      <c r="DB407" s="76"/>
      <c r="DC407" s="76"/>
      <c r="DD407" s="76"/>
      <c r="DE407" s="76"/>
      <c r="DF407" s="76"/>
      <c r="DG407" s="76"/>
      <c r="DH407" s="76"/>
      <c r="DI407" s="76"/>
      <c r="DJ407" s="76"/>
      <c r="DK407" s="76"/>
      <c r="DL407" s="76"/>
      <c r="DM407" s="76"/>
      <c r="DN407" s="76"/>
      <c r="DO407" s="76"/>
      <c r="DP407" s="76"/>
      <c r="DQ407" s="76"/>
      <c r="DR407" s="76"/>
      <c r="DS407" s="76"/>
      <c r="DT407" s="76"/>
      <c r="DU407" s="76"/>
      <c r="DV407" s="76"/>
      <c r="DW407" s="76"/>
      <c r="DX407" s="76"/>
      <c r="DY407" s="76"/>
      <c r="DZ407" s="76"/>
      <c r="EA407" s="76"/>
      <c r="EB407" s="76"/>
      <c r="EC407" s="76"/>
      <c r="ED407" s="76"/>
      <c r="EE407" s="76"/>
      <c r="EF407" s="76"/>
      <c r="EG407" s="76"/>
      <c r="EH407" s="76"/>
      <c r="EI407" s="76"/>
      <c r="EJ407" s="76"/>
      <c r="EK407" s="76"/>
      <c r="EL407" s="76"/>
      <c r="EM407" s="76"/>
      <c r="EN407" s="76"/>
      <c r="EO407" s="76"/>
      <c r="EP407" s="76"/>
      <c r="EQ407" s="76"/>
      <c r="ER407" s="76"/>
      <c r="ES407" s="76"/>
      <c r="ET407" s="76"/>
      <c r="EU407" s="76"/>
      <c r="EV407" s="76"/>
      <c r="EW407" s="76"/>
      <c r="EX407" s="76"/>
      <c r="EY407" s="76"/>
      <c r="EZ407" s="76"/>
      <c r="FA407" s="76"/>
      <c r="FB407" s="76"/>
      <c r="FC407" s="76"/>
      <c r="FD407" s="76"/>
      <c r="FE407" s="76"/>
      <c r="FF407" s="76"/>
      <c r="FG407" s="76"/>
      <c r="FH407" s="76"/>
      <c r="FI407" s="76"/>
      <c r="FJ407" s="76"/>
      <c r="FK407" s="76"/>
      <c r="FL407" s="76"/>
      <c r="FM407" s="76"/>
      <c r="FN407" s="76"/>
      <c r="FO407" s="76"/>
      <c r="FP407" s="76"/>
      <c r="FQ407" s="76"/>
      <c r="FR407" s="76"/>
      <c r="FS407" s="76"/>
      <c r="FT407" s="76"/>
      <c r="FU407" s="76"/>
      <c r="FV407" s="76"/>
      <c r="FW407" s="76"/>
      <c r="FX407" s="76"/>
      <c r="FY407" s="76"/>
      <c r="FZ407" s="76"/>
      <c r="GA407" s="76"/>
      <c r="GB407" s="76"/>
      <c r="GC407" s="76"/>
      <c r="GD407" s="76"/>
      <c r="GE407" s="76"/>
      <c r="GF407" s="76"/>
      <c r="GG407" s="76"/>
      <c r="GH407" s="76"/>
      <c r="GI407" s="76"/>
      <c r="GJ407" s="76"/>
      <c r="GK407" s="76"/>
      <c r="GL407" s="76"/>
      <c r="GM407" s="76"/>
      <c r="GN407" s="76"/>
      <c r="GO407" s="76"/>
      <c r="GP407" s="76"/>
      <c r="GQ407" s="76"/>
      <c r="GR407" s="76"/>
      <c r="GS407" s="76"/>
      <c r="GT407" s="76"/>
      <c r="GU407" s="76"/>
      <c r="GV407" s="76"/>
      <c r="GW407" s="76"/>
      <c r="GX407" s="76"/>
      <c r="GY407" s="76"/>
      <c r="GZ407" s="76"/>
      <c r="HA407" s="76"/>
      <c r="HB407" s="76"/>
      <c r="HC407" s="76"/>
      <c r="HD407" s="76"/>
      <c r="HE407" s="76"/>
      <c r="HF407" s="76"/>
      <c r="HG407" s="76"/>
      <c r="HH407" s="76"/>
      <c r="HI407" s="76"/>
      <c r="HJ407" s="76"/>
      <c r="HK407" s="76"/>
      <c r="HL407" s="76"/>
      <c r="HM407" s="76"/>
      <c r="HN407" s="76"/>
      <c r="HO407" s="76"/>
      <c r="HP407" s="76"/>
      <c r="HQ407" s="76"/>
      <c r="HR407" s="76"/>
      <c r="HS407" s="76"/>
      <c r="HT407" s="76"/>
      <c r="HU407" s="76"/>
      <c r="HV407" s="76"/>
      <c r="HW407" s="76"/>
      <c r="HX407" s="76"/>
      <c r="HY407" s="76"/>
      <c r="HZ407" s="76"/>
      <c r="IA407" s="76"/>
      <c r="IB407" s="76"/>
      <c r="IC407" s="76"/>
      <c r="ID407" s="76"/>
      <c r="IE407" s="76"/>
      <c r="IF407" s="76"/>
      <c r="IG407" s="76"/>
      <c r="IH407" s="76"/>
      <c r="II407" s="76"/>
      <c r="IJ407" s="76"/>
      <c r="IK407" s="76"/>
      <c r="IL407" s="76"/>
      <c r="IM407" s="76"/>
      <c r="IN407" s="76"/>
      <c r="IO407" s="76"/>
      <c r="IP407" s="76"/>
      <c r="IQ407" s="76"/>
    </row>
    <row r="408" spans="1:251" s="77" customFormat="1" ht="26.1" customHeight="1" x14ac:dyDescent="0.25">
      <c r="A408" s="73"/>
      <c r="B408" s="48">
        <v>403</v>
      </c>
      <c r="C408" s="49" t="s">
        <v>446</v>
      </c>
      <c r="D408" s="49" t="s">
        <v>5</v>
      </c>
      <c r="E408" s="63">
        <v>20</v>
      </c>
      <c r="F408" s="74">
        <v>20.69</v>
      </c>
      <c r="G408" s="51">
        <f t="shared" si="6"/>
        <v>413.8</v>
      </c>
      <c r="H408" s="50">
        <v>39961</v>
      </c>
      <c r="I408" s="50"/>
      <c r="J408" s="50"/>
      <c r="K408" s="86"/>
      <c r="L408" s="86"/>
      <c r="M408" s="86"/>
      <c r="N408" s="86"/>
      <c r="O408" s="86"/>
      <c r="P408" s="75"/>
      <c r="Q408" s="75"/>
      <c r="R408" s="75"/>
      <c r="S408" s="75"/>
      <c r="T408" s="75"/>
      <c r="U408" s="75"/>
      <c r="V408" s="75"/>
      <c r="W408" s="75"/>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c r="AX408" s="76"/>
      <c r="AY408" s="76"/>
      <c r="AZ408" s="76"/>
      <c r="BA408" s="76"/>
      <c r="BB408" s="76"/>
      <c r="BC408" s="76"/>
      <c r="BD408" s="76"/>
      <c r="BE408" s="76"/>
      <c r="BF408" s="76"/>
      <c r="BG408" s="76"/>
      <c r="BH408" s="76"/>
      <c r="BI408" s="76"/>
      <c r="BJ408" s="76"/>
      <c r="BK408" s="76"/>
      <c r="BL408" s="76"/>
      <c r="BM408" s="76"/>
      <c r="BN408" s="76"/>
      <c r="BO408" s="76"/>
      <c r="BP408" s="76"/>
      <c r="BQ408" s="76"/>
      <c r="BR408" s="76"/>
      <c r="BS408" s="76"/>
      <c r="BT408" s="76"/>
      <c r="BU408" s="76"/>
      <c r="BV408" s="76"/>
      <c r="BW408" s="76"/>
      <c r="BX408" s="76"/>
      <c r="BY408" s="76"/>
      <c r="BZ408" s="76"/>
      <c r="CA408" s="76"/>
      <c r="CB408" s="76"/>
      <c r="CC408" s="76"/>
      <c r="CD408" s="76"/>
      <c r="CE408" s="76"/>
      <c r="CF408" s="76"/>
      <c r="CG408" s="76"/>
      <c r="CH408" s="76"/>
      <c r="CI408" s="76"/>
      <c r="CJ408" s="76"/>
      <c r="CK408" s="76"/>
      <c r="CL408" s="76"/>
      <c r="CM408" s="76"/>
      <c r="CN408" s="76"/>
      <c r="CO408" s="76"/>
      <c r="CP408" s="76"/>
      <c r="CQ408" s="76"/>
      <c r="CR408" s="76"/>
      <c r="CS408" s="76"/>
      <c r="CT408" s="76"/>
      <c r="CU408" s="76"/>
      <c r="CV408" s="76"/>
      <c r="CW408" s="76"/>
      <c r="CX408" s="76"/>
      <c r="CY408" s="76"/>
      <c r="CZ408" s="76"/>
      <c r="DA408" s="76"/>
      <c r="DB408" s="76"/>
      <c r="DC408" s="76"/>
      <c r="DD408" s="76"/>
      <c r="DE408" s="76"/>
      <c r="DF408" s="76"/>
      <c r="DG408" s="76"/>
      <c r="DH408" s="76"/>
      <c r="DI408" s="76"/>
      <c r="DJ408" s="76"/>
      <c r="DK408" s="76"/>
      <c r="DL408" s="76"/>
      <c r="DM408" s="76"/>
      <c r="DN408" s="76"/>
      <c r="DO408" s="76"/>
      <c r="DP408" s="76"/>
      <c r="DQ408" s="76"/>
      <c r="DR408" s="76"/>
      <c r="DS408" s="76"/>
      <c r="DT408" s="76"/>
      <c r="DU408" s="76"/>
      <c r="DV408" s="76"/>
      <c r="DW408" s="76"/>
      <c r="DX408" s="76"/>
      <c r="DY408" s="76"/>
      <c r="DZ408" s="76"/>
      <c r="EA408" s="76"/>
      <c r="EB408" s="76"/>
      <c r="EC408" s="76"/>
      <c r="ED408" s="76"/>
      <c r="EE408" s="76"/>
      <c r="EF408" s="76"/>
      <c r="EG408" s="76"/>
      <c r="EH408" s="76"/>
      <c r="EI408" s="76"/>
      <c r="EJ408" s="76"/>
      <c r="EK408" s="76"/>
      <c r="EL408" s="76"/>
      <c r="EM408" s="76"/>
      <c r="EN408" s="76"/>
      <c r="EO408" s="76"/>
      <c r="EP408" s="76"/>
      <c r="EQ408" s="76"/>
      <c r="ER408" s="76"/>
      <c r="ES408" s="76"/>
      <c r="ET408" s="76"/>
      <c r="EU408" s="76"/>
      <c r="EV408" s="76"/>
      <c r="EW408" s="76"/>
      <c r="EX408" s="76"/>
      <c r="EY408" s="76"/>
      <c r="EZ408" s="76"/>
      <c r="FA408" s="76"/>
      <c r="FB408" s="76"/>
      <c r="FC408" s="76"/>
      <c r="FD408" s="76"/>
      <c r="FE408" s="76"/>
      <c r="FF408" s="76"/>
      <c r="FG408" s="76"/>
      <c r="FH408" s="76"/>
      <c r="FI408" s="76"/>
      <c r="FJ408" s="76"/>
      <c r="FK408" s="76"/>
      <c r="FL408" s="76"/>
      <c r="FM408" s="76"/>
      <c r="FN408" s="76"/>
      <c r="FO408" s="76"/>
      <c r="FP408" s="76"/>
      <c r="FQ408" s="76"/>
      <c r="FR408" s="76"/>
      <c r="FS408" s="76"/>
      <c r="FT408" s="76"/>
      <c r="FU408" s="76"/>
      <c r="FV408" s="76"/>
      <c r="FW408" s="76"/>
      <c r="FX408" s="76"/>
      <c r="FY408" s="76"/>
      <c r="FZ408" s="76"/>
      <c r="GA408" s="76"/>
      <c r="GB408" s="76"/>
      <c r="GC408" s="76"/>
      <c r="GD408" s="76"/>
      <c r="GE408" s="76"/>
      <c r="GF408" s="76"/>
      <c r="GG408" s="76"/>
      <c r="GH408" s="76"/>
      <c r="GI408" s="76"/>
      <c r="GJ408" s="76"/>
      <c r="GK408" s="76"/>
      <c r="GL408" s="76"/>
      <c r="GM408" s="76"/>
      <c r="GN408" s="76"/>
      <c r="GO408" s="76"/>
      <c r="GP408" s="76"/>
      <c r="GQ408" s="76"/>
      <c r="GR408" s="76"/>
      <c r="GS408" s="76"/>
      <c r="GT408" s="76"/>
      <c r="GU408" s="76"/>
      <c r="GV408" s="76"/>
      <c r="GW408" s="76"/>
      <c r="GX408" s="76"/>
      <c r="GY408" s="76"/>
      <c r="GZ408" s="76"/>
      <c r="HA408" s="76"/>
      <c r="HB408" s="76"/>
      <c r="HC408" s="76"/>
      <c r="HD408" s="76"/>
      <c r="HE408" s="76"/>
      <c r="HF408" s="76"/>
      <c r="HG408" s="76"/>
      <c r="HH408" s="76"/>
      <c r="HI408" s="76"/>
      <c r="HJ408" s="76"/>
      <c r="HK408" s="76"/>
      <c r="HL408" s="76"/>
      <c r="HM408" s="76"/>
      <c r="HN408" s="76"/>
      <c r="HO408" s="76"/>
      <c r="HP408" s="76"/>
      <c r="HQ408" s="76"/>
      <c r="HR408" s="76"/>
      <c r="HS408" s="76"/>
      <c r="HT408" s="76"/>
      <c r="HU408" s="76"/>
      <c r="HV408" s="76"/>
      <c r="HW408" s="76"/>
      <c r="HX408" s="76"/>
      <c r="HY408" s="76"/>
      <c r="HZ408" s="76"/>
      <c r="IA408" s="76"/>
      <c r="IB408" s="76"/>
      <c r="IC408" s="76"/>
      <c r="ID408" s="76"/>
      <c r="IE408" s="76"/>
      <c r="IF408" s="76"/>
      <c r="IG408" s="76"/>
      <c r="IH408" s="76"/>
      <c r="II408" s="76"/>
      <c r="IJ408" s="76"/>
      <c r="IK408" s="76"/>
      <c r="IL408" s="76"/>
      <c r="IM408" s="76"/>
      <c r="IN408" s="76"/>
      <c r="IO408" s="76"/>
      <c r="IP408" s="76"/>
      <c r="IQ408" s="76"/>
    </row>
    <row r="409" spans="1:251" s="77" customFormat="1" ht="26.1" customHeight="1" x14ac:dyDescent="0.25">
      <c r="A409" s="73"/>
      <c r="B409" s="48">
        <v>404</v>
      </c>
      <c r="C409" s="49" t="s">
        <v>447</v>
      </c>
      <c r="D409" s="49" t="s">
        <v>5</v>
      </c>
      <c r="E409" s="63">
        <v>50</v>
      </c>
      <c r="F409" s="74">
        <v>16.8</v>
      </c>
      <c r="G409" s="51">
        <f t="shared" si="6"/>
        <v>840</v>
      </c>
      <c r="H409" s="53">
        <v>5090</v>
      </c>
      <c r="I409" s="53"/>
      <c r="J409" s="53"/>
      <c r="K409" s="86"/>
      <c r="L409" s="86"/>
      <c r="M409" s="86"/>
      <c r="N409" s="86"/>
      <c r="O409" s="86"/>
      <c r="P409" s="75"/>
      <c r="Q409" s="75"/>
      <c r="R409" s="75"/>
      <c r="S409" s="75"/>
      <c r="T409" s="75"/>
      <c r="U409" s="75"/>
      <c r="V409" s="75"/>
      <c r="W409" s="75"/>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76"/>
      <c r="AY409" s="76"/>
      <c r="AZ409" s="76"/>
      <c r="BA409" s="76"/>
      <c r="BB409" s="76"/>
      <c r="BC409" s="76"/>
      <c r="BD409" s="76"/>
      <c r="BE409" s="76"/>
      <c r="BF409" s="76"/>
      <c r="BG409" s="76"/>
      <c r="BH409" s="76"/>
      <c r="BI409" s="76"/>
      <c r="BJ409" s="76"/>
      <c r="BK409" s="76"/>
      <c r="BL409" s="76"/>
      <c r="BM409" s="76"/>
      <c r="BN409" s="76"/>
      <c r="BO409" s="76"/>
      <c r="BP409" s="76"/>
      <c r="BQ409" s="76"/>
      <c r="BR409" s="76"/>
      <c r="BS409" s="76"/>
      <c r="BT409" s="76"/>
      <c r="BU409" s="76"/>
      <c r="BV409" s="76"/>
      <c r="BW409" s="76"/>
      <c r="BX409" s="76"/>
      <c r="BY409" s="76"/>
      <c r="BZ409" s="76"/>
      <c r="CA409" s="76"/>
      <c r="CB409" s="76"/>
      <c r="CC409" s="76"/>
      <c r="CD409" s="76"/>
      <c r="CE409" s="76"/>
      <c r="CF409" s="76"/>
      <c r="CG409" s="76"/>
      <c r="CH409" s="76"/>
      <c r="CI409" s="76"/>
      <c r="CJ409" s="76"/>
      <c r="CK409" s="76"/>
      <c r="CL409" s="76"/>
      <c r="CM409" s="76"/>
      <c r="CN409" s="76"/>
      <c r="CO409" s="76"/>
      <c r="CP409" s="76"/>
      <c r="CQ409" s="76"/>
      <c r="CR409" s="76"/>
      <c r="CS409" s="76"/>
      <c r="CT409" s="76"/>
      <c r="CU409" s="76"/>
      <c r="CV409" s="76"/>
      <c r="CW409" s="76"/>
      <c r="CX409" s="76"/>
      <c r="CY409" s="76"/>
      <c r="CZ409" s="76"/>
      <c r="DA409" s="76"/>
      <c r="DB409" s="76"/>
      <c r="DC409" s="76"/>
      <c r="DD409" s="76"/>
      <c r="DE409" s="76"/>
      <c r="DF409" s="76"/>
      <c r="DG409" s="76"/>
      <c r="DH409" s="76"/>
      <c r="DI409" s="76"/>
      <c r="DJ409" s="76"/>
      <c r="DK409" s="76"/>
      <c r="DL409" s="76"/>
      <c r="DM409" s="76"/>
      <c r="DN409" s="76"/>
      <c r="DO409" s="76"/>
      <c r="DP409" s="76"/>
      <c r="DQ409" s="76"/>
      <c r="DR409" s="76"/>
      <c r="DS409" s="76"/>
      <c r="DT409" s="76"/>
      <c r="DU409" s="76"/>
      <c r="DV409" s="76"/>
      <c r="DW409" s="76"/>
      <c r="DX409" s="76"/>
      <c r="DY409" s="76"/>
      <c r="DZ409" s="76"/>
      <c r="EA409" s="76"/>
      <c r="EB409" s="76"/>
      <c r="EC409" s="76"/>
      <c r="ED409" s="76"/>
      <c r="EE409" s="76"/>
      <c r="EF409" s="76"/>
      <c r="EG409" s="76"/>
      <c r="EH409" s="76"/>
      <c r="EI409" s="76"/>
      <c r="EJ409" s="76"/>
      <c r="EK409" s="76"/>
      <c r="EL409" s="76"/>
      <c r="EM409" s="76"/>
      <c r="EN409" s="76"/>
      <c r="EO409" s="76"/>
      <c r="EP409" s="76"/>
      <c r="EQ409" s="76"/>
      <c r="ER409" s="76"/>
      <c r="ES409" s="76"/>
      <c r="ET409" s="76"/>
      <c r="EU409" s="76"/>
      <c r="EV409" s="76"/>
      <c r="EW409" s="76"/>
      <c r="EX409" s="76"/>
      <c r="EY409" s="76"/>
      <c r="EZ409" s="76"/>
      <c r="FA409" s="76"/>
      <c r="FB409" s="76"/>
      <c r="FC409" s="76"/>
      <c r="FD409" s="76"/>
      <c r="FE409" s="76"/>
      <c r="FF409" s="76"/>
      <c r="FG409" s="76"/>
      <c r="FH409" s="76"/>
      <c r="FI409" s="76"/>
      <c r="FJ409" s="76"/>
      <c r="FK409" s="76"/>
      <c r="FL409" s="76"/>
      <c r="FM409" s="76"/>
      <c r="FN409" s="76"/>
      <c r="FO409" s="76"/>
      <c r="FP409" s="76"/>
      <c r="FQ409" s="76"/>
      <c r="FR409" s="76"/>
      <c r="FS409" s="76"/>
      <c r="FT409" s="76"/>
      <c r="FU409" s="76"/>
      <c r="FV409" s="76"/>
      <c r="FW409" s="76"/>
      <c r="FX409" s="76"/>
      <c r="FY409" s="76"/>
      <c r="FZ409" s="76"/>
      <c r="GA409" s="76"/>
      <c r="GB409" s="76"/>
      <c r="GC409" s="76"/>
      <c r="GD409" s="76"/>
      <c r="GE409" s="76"/>
      <c r="GF409" s="76"/>
      <c r="GG409" s="76"/>
      <c r="GH409" s="76"/>
      <c r="GI409" s="76"/>
      <c r="GJ409" s="76"/>
      <c r="GK409" s="76"/>
      <c r="GL409" s="76"/>
      <c r="GM409" s="76"/>
      <c r="GN409" s="76"/>
      <c r="GO409" s="76"/>
      <c r="GP409" s="76"/>
      <c r="GQ409" s="76"/>
      <c r="GR409" s="76"/>
      <c r="GS409" s="76"/>
      <c r="GT409" s="76"/>
      <c r="GU409" s="76"/>
      <c r="GV409" s="76"/>
      <c r="GW409" s="76"/>
      <c r="GX409" s="76"/>
      <c r="GY409" s="76"/>
      <c r="GZ409" s="76"/>
      <c r="HA409" s="76"/>
      <c r="HB409" s="76"/>
      <c r="HC409" s="76"/>
      <c r="HD409" s="76"/>
      <c r="HE409" s="76"/>
      <c r="HF409" s="76"/>
      <c r="HG409" s="76"/>
      <c r="HH409" s="76"/>
      <c r="HI409" s="76"/>
      <c r="HJ409" s="76"/>
      <c r="HK409" s="76"/>
      <c r="HL409" s="76"/>
      <c r="HM409" s="76"/>
      <c r="HN409" s="76"/>
      <c r="HO409" s="76"/>
      <c r="HP409" s="76"/>
      <c r="HQ409" s="76"/>
      <c r="HR409" s="76"/>
      <c r="HS409" s="76"/>
      <c r="HT409" s="76"/>
      <c r="HU409" s="76"/>
      <c r="HV409" s="76"/>
      <c r="HW409" s="76"/>
      <c r="HX409" s="76"/>
      <c r="HY409" s="76"/>
      <c r="HZ409" s="76"/>
      <c r="IA409" s="76"/>
      <c r="IB409" s="76"/>
      <c r="IC409" s="76"/>
      <c r="ID409" s="76"/>
      <c r="IE409" s="76"/>
      <c r="IF409" s="76"/>
      <c r="IG409" s="76"/>
      <c r="IH409" s="76"/>
      <c r="II409" s="76"/>
      <c r="IJ409" s="76"/>
      <c r="IK409" s="76"/>
      <c r="IL409" s="76"/>
      <c r="IM409" s="76"/>
      <c r="IN409" s="76"/>
      <c r="IO409" s="76"/>
      <c r="IP409" s="76"/>
      <c r="IQ409" s="76"/>
    </row>
    <row r="410" spans="1:251" s="77" customFormat="1" ht="26.1" customHeight="1" x14ac:dyDescent="0.25">
      <c r="A410" s="73"/>
      <c r="B410" s="48">
        <v>405</v>
      </c>
      <c r="C410" s="49" t="s">
        <v>448</v>
      </c>
      <c r="D410" s="49" t="s">
        <v>5</v>
      </c>
      <c r="E410" s="63">
        <v>50</v>
      </c>
      <c r="F410" s="74">
        <v>25.01</v>
      </c>
      <c r="G410" s="51">
        <f t="shared" si="6"/>
        <v>1250.5</v>
      </c>
      <c r="H410" s="53">
        <v>5085</v>
      </c>
      <c r="I410" s="53"/>
      <c r="J410" s="53"/>
      <c r="K410" s="86"/>
      <c r="L410" s="86"/>
      <c r="M410" s="86"/>
      <c r="N410" s="86"/>
      <c r="O410" s="86"/>
      <c r="P410" s="75"/>
      <c r="Q410" s="75"/>
      <c r="R410" s="75"/>
      <c r="S410" s="75"/>
      <c r="T410" s="75"/>
      <c r="U410" s="75"/>
      <c r="V410" s="75"/>
      <c r="W410" s="75"/>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c r="AX410" s="76"/>
      <c r="AY410" s="76"/>
      <c r="AZ410" s="76"/>
      <c r="BA410" s="76"/>
      <c r="BB410" s="76"/>
      <c r="BC410" s="76"/>
      <c r="BD410" s="76"/>
      <c r="BE410" s="76"/>
      <c r="BF410" s="76"/>
      <c r="BG410" s="76"/>
      <c r="BH410" s="76"/>
      <c r="BI410" s="76"/>
      <c r="BJ410" s="76"/>
      <c r="BK410" s="76"/>
      <c r="BL410" s="76"/>
      <c r="BM410" s="76"/>
      <c r="BN410" s="76"/>
      <c r="BO410" s="76"/>
      <c r="BP410" s="76"/>
      <c r="BQ410" s="76"/>
      <c r="BR410" s="76"/>
      <c r="BS410" s="76"/>
      <c r="BT410" s="76"/>
      <c r="BU410" s="76"/>
      <c r="BV410" s="76"/>
      <c r="BW410" s="76"/>
      <c r="BX410" s="76"/>
      <c r="BY410" s="76"/>
      <c r="BZ410" s="76"/>
      <c r="CA410" s="76"/>
      <c r="CB410" s="76"/>
      <c r="CC410" s="76"/>
      <c r="CD410" s="76"/>
      <c r="CE410" s="76"/>
      <c r="CF410" s="76"/>
      <c r="CG410" s="76"/>
      <c r="CH410" s="76"/>
      <c r="CI410" s="76"/>
      <c r="CJ410" s="76"/>
      <c r="CK410" s="76"/>
      <c r="CL410" s="76"/>
      <c r="CM410" s="76"/>
      <c r="CN410" s="76"/>
      <c r="CO410" s="76"/>
      <c r="CP410" s="76"/>
      <c r="CQ410" s="76"/>
      <c r="CR410" s="76"/>
      <c r="CS410" s="76"/>
      <c r="CT410" s="76"/>
      <c r="CU410" s="76"/>
      <c r="CV410" s="76"/>
      <c r="CW410" s="76"/>
      <c r="CX410" s="76"/>
      <c r="CY410" s="76"/>
      <c r="CZ410" s="76"/>
      <c r="DA410" s="76"/>
      <c r="DB410" s="76"/>
      <c r="DC410" s="76"/>
      <c r="DD410" s="76"/>
      <c r="DE410" s="76"/>
      <c r="DF410" s="76"/>
      <c r="DG410" s="76"/>
      <c r="DH410" s="76"/>
      <c r="DI410" s="76"/>
      <c r="DJ410" s="76"/>
      <c r="DK410" s="76"/>
      <c r="DL410" s="76"/>
      <c r="DM410" s="76"/>
      <c r="DN410" s="76"/>
      <c r="DO410" s="76"/>
      <c r="DP410" s="76"/>
      <c r="DQ410" s="76"/>
      <c r="DR410" s="76"/>
      <c r="DS410" s="76"/>
      <c r="DT410" s="76"/>
      <c r="DU410" s="76"/>
      <c r="DV410" s="76"/>
      <c r="DW410" s="76"/>
      <c r="DX410" s="76"/>
      <c r="DY410" s="76"/>
      <c r="DZ410" s="76"/>
      <c r="EA410" s="76"/>
      <c r="EB410" s="76"/>
      <c r="EC410" s="76"/>
      <c r="ED410" s="76"/>
      <c r="EE410" s="76"/>
      <c r="EF410" s="76"/>
      <c r="EG410" s="76"/>
      <c r="EH410" s="76"/>
      <c r="EI410" s="76"/>
      <c r="EJ410" s="76"/>
      <c r="EK410" s="76"/>
      <c r="EL410" s="76"/>
      <c r="EM410" s="76"/>
      <c r="EN410" s="76"/>
      <c r="EO410" s="76"/>
      <c r="EP410" s="76"/>
      <c r="EQ410" s="76"/>
      <c r="ER410" s="76"/>
      <c r="ES410" s="76"/>
      <c r="ET410" s="76"/>
      <c r="EU410" s="76"/>
      <c r="EV410" s="76"/>
      <c r="EW410" s="76"/>
      <c r="EX410" s="76"/>
      <c r="EY410" s="76"/>
      <c r="EZ410" s="76"/>
      <c r="FA410" s="76"/>
      <c r="FB410" s="76"/>
      <c r="FC410" s="76"/>
      <c r="FD410" s="76"/>
      <c r="FE410" s="76"/>
      <c r="FF410" s="76"/>
      <c r="FG410" s="76"/>
      <c r="FH410" s="76"/>
      <c r="FI410" s="76"/>
      <c r="FJ410" s="76"/>
      <c r="FK410" s="76"/>
      <c r="FL410" s="76"/>
      <c r="FM410" s="76"/>
      <c r="FN410" s="76"/>
      <c r="FO410" s="76"/>
      <c r="FP410" s="76"/>
      <c r="FQ410" s="76"/>
      <c r="FR410" s="76"/>
      <c r="FS410" s="76"/>
      <c r="FT410" s="76"/>
      <c r="FU410" s="76"/>
      <c r="FV410" s="76"/>
      <c r="FW410" s="76"/>
      <c r="FX410" s="76"/>
      <c r="FY410" s="76"/>
      <c r="FZ410" s="76"/>
      <c r="GA410" s="76"/>
      <c r="GB410" s="76"/>
      <c r="GC410" s="76"/>
      <c r="GD410" s="76"/>
      <c r="GE410" s="76"/>
      <c r="GF410" s="76"/>
      <c r="GG410" s="76"/>
      <c r="GH410" s="76"/>
      <c r="GI410" s="76"/>
      <c r="GJ410" s="76"/>
      <c r="GK410" s="76"/>
      <c r="GL410" s="76"/>
      <c r="GM410" s="76"/>
      <c r="GN410" s="76"/>
      <c r="GO410" s="76"/>
      <c r="GP410" s="76"/>
      <c r="GQ410" s="76"/>
      <c r="GR410" s="76"/>
      <c r="GS410" s="76"/>
      <c r="GT410" s="76"/>
      <c r="GU410" s="76"/>
      <c r="GV410" s="76"/>
      <c r="GW410" s="76"/>
      <c r="GX410" s="76"/>
      <c r="GY410" s="76"/>
      <c r="GZ410" s="76"/>
      <c r="HA410" s="76"/>
      <c r="HB410" s="76"/>
      <c r="HC410" s="76"/>
      <c r="HD410" s="76"/>
      <c r="HE410" s="76"/>
      <c r="HF410" s="76"/>
      <c r="HG410" s="76"/>
      <c r="HH410" s="76"/>
      <c r="HI410" s="76"/>
      <c r="HJ410" s="76"/>
      <c r="HK410" s="76"/>
      <c r="HL410" s="76"/>
      <c r="HM410" s="76"/>
      <c r="HN410" s="76"/>
      <c r="HO410" s="76"/>
      <c r="HP410" s="76"/>
      <c r="HQ410" s="76"/>
      <c r="HR410" s="76"/>
      <c r="HS410" s="76"/>
      <c r="HT410" s="76"/>
      <c r="HU410" s="76"/>
      <c r="HV410" s="76"/>
      <c r="HW410" s="76"/>
      <c r="HX410" s="76"/>
      <c r="HY410" s="76"/>
      <c r="HZ410" s="76"/>
      <c r="IA410" s="76"/>
      <c r="IB410" s="76"/>
      <c r="IC410" s="76"/>
      <c r="ID410" s="76"/>
      <c r="IE410" s="76"/>
      <c r="IF410" s="76"/>
      <c r="IG410" s="76"/>
      <c r="IH410" s="76"/>
      <c r="II410" s="76"/>
      <c r="IJ410" s="76"/>
      <c r="IK410" s="76"/>
      <c r="IL410" s="76"/>
      <c r="IM410" s="76"/>
      <c r="IN410" s="76"/>
      <c r="IO410" s="76"/>
      <c r="IP410" s="76"/>
      <c r="IQ410" s="76"/>
    </row>
    <row r="411" spans="1:251" s="77" customFormat="1" ht="26.1" customHeight="1" x14ac:dyDescent="0.25">
      <c r="A411" s="73"/>
      <c r="B411" s="48">
        <v>406</v>
      </c>
      <c r="C411" s="49" t="s">
        <v>449</v>
      </c>
      <c r="D411" s="49" t="s">
        <v>31</v>
      </c>
      <c r="E411" s="63">
        <v>20</v>
      </c>
      <c r="F411" s="74">
        <v>11.59</v>
      </c>
      <c r="G411" s="51">
        <f t="shared" si="6"/>
        <v>231.8</v>
      </c>
      <c r="H411" s="50">
        <v>6212</v>
      </c>
      <c r="I411" s="50"/>
      <c r="J411" s="50"/>
      <c r="K411" s="86"/>
      <c r="L411" s="86"/>
      <c r="M411" s="86"/>
      <c r="N411" s="86"/>
      <c r="O411" s="86"/>
      <c r="P411" s="75"/>
      <c r="Q411" s="75"/>
      <c r="R411" s="75"/>
      <c r="S411" s="75"/>
      <c r="T411" s="75"/>
      <c r="U411" s="75"/>
      <c r="V411" s="75"/>
      <c r="W411" s="75"/>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c r="AX411" s="76"/>
      <c r="AY411" s="76"/>
      <c r="AZ411" s="76"/>
      <c r="BA411" s="76"/>
      <c r="BB411" s="76"/>
      <c r="BC411" s="76"/>
      <c r="BD411" s="76"/>
      <c r="BE411" s="76"/>
      <c r="BF411" s="76"/>
      <c r="BG411" s="76"/>
      <c r="BH411" s="76"/>
      <c r="BI411" s="76"/>
      <c r="BJ411" s="76"/>
      <c r="BK411" s="76"/>
      <c r="BL411" s="76"/>
      <c r="BM411" s="76"/>
      <c r="BN411" s="76"/>
      <c r="BO411" s="76"/>
      <c r="BP411" s="76"/>
      <c r="BQ411" s="76"/>
      <c r="BR411" s="76"/>
      <c r="BS411" s="76"/>
      <c r="BT411" s="76"/>
      <c r="BU411" s="76"/>
      <c r="BV411" s="76"/>
      <c r="BW411" s="76"/>
      <c r="BX411" s="76"/>
      <c r="BY411" s="76"/>
      <c r="BZ411" s="76"/>
      <c r="CA411" s="76"/>
      <c r="CB411" s="76"/>
      <c r="CC411" s="76"/>
      <c r="CD411" s="76"/>
      <c r="CE411" s="76"/>
      <c r="CF411" s="76"/>
      <c r="CG411" s="76"/>
      <c r="CH411" s="76"/>
      <c r="CI411" s="76"/>
      <c r="CJ411" s="76"/>
      <c r="CK411" s="76"/>
      <c r="CL411" s="76"/>
      <c r="CM411" s="76"/>
      <c r="CN411" s="76"/>
      <c r="CO411" s="76"/>
      <c r="CP411" s="76"/>
      <c r="CQ411" s="76"/>
      <c r="CR411" s="76"/>
      <c r="CS411" s="76"/>
      <c r="CT411" s="76"/>
      <c r="CU411" s="76"/>
      <c r="CV411" s="76"/>
      <c r="CW411" s="76"/>
      <c r="CX411" s="76"/>
      <c r="CY411" s="76"/>
      <c r="CZ411" s="76"/>
      <c r="DA411" s="76"/>
      <c r="DB411" s="76"/>
      <c r="DC411" s="76"/>
      <c r="DD411" s="76"/>
      <c r="DE411" s="76"/>
      <c r="DF411" s="76"/>
      <c r="DG411" s="76"/>
      <c r="DH411" s="76"/>
      <c r="DI411" s="76"/>
      <c r="DJ411" s="76"/>
      <c r="DK411" s="76"/>
      <c r="DL411" s="76"/>
      <c r="DM411" s="76"/>
      <c r="DN411" s="76"/>
      <c r="DO411" s="76"/>
      <c r="DP411" s="76"/>
      <c r="DQ411" s="76"/>
      <c r="DR411" s="76"/>
      <c r="DS411" s="76"/>
      <c r="DT411" s="76"/>
      <c r="DU411" s="76"/>
      <c r="DV411" s="76"/>
      <c r="DW411" s="76"/>
      <c r="DX411" s="76"/>
      <c r="DY411" s="76"/>
      <c r="DZ411" s="76"/>
      <c r="EA411" s="76"/>
      <c r="EB411" s="76"/>
      <c r="EC411" s="76"/>
      <c r="ED411" s="76"/>
      <c r="EE411" s="76"/>
      <c r="EF411" s="76"/>
      <c r="EG411" s="76"/>
      <c r="EH411" s="76"/>
      <c r="EI411" s="76"/>
      <c r="EJ411" s="76"/>
      <c r="EK411" s="76"/>
      <c r="EL411" s="76"/>
      <c r="EM411" s="76"/>
      <c r="EN411" s="76"/>
      <c r="EO411" s="76"/>
      <c r="EP411" s="76"/>
      <c r="EQ411" s="76"/>
      <c r="ER411" s="76"/>
      <c r="ES411" s="76"/>
      <c r="ET411" s="76"/>
      <c r="EU411" s="76"/>
      <c r="EV411" s="76"/>
      <c r="EW411" s="76"/>
      <c r="EX411" s="76"/>
      <c r="EY411" s="76"/>
      <c r="EZ411" s="76"/>
      <c r="FA411" s="76"/>
      <c r="FB411" s="76"/>
      <c r="FC411" s="76"/>
      <c r="FD411" s="76"/>
      <c r="FE411" s="76"/>
      <c r="FF411" s="76"/>
      <c r="FG411" s="76"/>
      <c r="FH411" s="76"/>
      <c r="FI411" s="76"/>
      <c r="FJ411" s="76"/>
      <c r="FK411" s="76"/>
      <c r="FL411" s="76"/>
      <c r="FM411" s="76"/>
      <c r="FN411" s="76"/>
      <c r="FO411" s="76"/>
      <c r="FP411" s="76"/>
      <c r="FQ411" s="76"/>
      <c r="FR411" s="76"/>
      <c r="FS411" s="76"/>
      <c r="FT411" s="76"/>
      <c r="FU411" s="76"/>
      <c r="FV411" s="76"/>
      <c r="FW411" s="76"/>
      <c r="FX411" s="76"/>
      <c r="FY411" s="76"/>
      <c r="FZ411" s="76"/>
      <c r="GA411" s="76"/>
      <c r="GB411" s="76"/>
      <c r="GC411" s="76"/>
      <c r="GD411" s="76"/>
      <c r="GE411" s="76"/>
      <c r="GF411" s="76"/>
      <c r="GG411" s="76"/>
      <c r="GH411" s="76"/>
      <c r="GI411" s="76"/>
      <c r="GJ411" s="76"/>
      <c r="GK411" s="76"/>
      <c r="GL411" s="76"/>
      <c r="GM411" s="76"/>
      <c r="GN411" s="76"/>
      <c r="GO411" s="76"/>
      <c r="GP411" s="76"/>
      <c r="GQ411" s="76"/>
      <c r="GR411" s="76"/>
      <c r="GS411" s="76"/>
      <c r="GT411" s="76"/>
      <c r="GU411" s="76"/>
      <c r="GV411" s="76"/>
      <c r="GW411" s="76"/>
      <c r="GX411" s="76"/>
      <c r="GY411" s="76"/>
      <c r="GZ411" s="76"/>
      <c r="HA411" s="76"/>
      <c r="HB411" s="76"/>
      <c r="HC411" s="76"/>
      <c r="HD411" s="76"/>
      <c r="HE411" s="76"/>
      <c r="HF411" s="76"/>
      <c r="HG411" s="76"/>
      <c r="HH411" s="76"/>
      <c r="HI411" s="76"/>
      <c r="HJ411" s="76"/>
      <c r="HK411" s="76"/>
      <c r="HL411" s="76"/>
      <c r="HM411" s="76"/>
      <c r="HN411" s="76"/>
      <c r="HO411" s="76"/>
      <c r="HP411" s="76"/>
      <c r="HQ411" s="76"/>
      <c r="HR411" s="76"/>
      <c r="HS411" s="76"/>
      <c r="HT411" s="76"/>
      <c r="HU411" s="76"/>
      <c r="HV411" s="76"/>
      <c r="HW411" s="76"/>
      <c r="HX411" s="76"/>
      <c r="HY411" s="76"/>
      <c r="HZ411" s="76"/>
      <c r="IA411" s="76"/>
      <c r="IB411" s="76"/>
      <c r="IC411" s="76"/>
      <c r="ID411" s="76"/>
      <c r="IE411" s="76"/>
      <c r="IF411" s="76"/>
      <c r="IG411" s="76"/>
      <c r="IH411" s="76"/>
      <c r="II411" s="76"/>
      <c r="IJ411" s="76"/>
      <c r="IK411" s="76"/>
      <c r="IL411" s="76"/>
      <c r="IM411" s="76"/>
      <c r="IN411" s="76"/>
      <c r="IO411" s="76"/>
      <c r="IP411" s="76"/>
      <c r="IQ411" s="76"/>
    </row>
    <row r="412" spans="1:251" s="77" customFormat="1" ht="26.1" customHeight="1" x14ac:dyDescent="0.25">
      <c r="A412" s="73"/>
      <c r="B412" s="48">
        <v>407</v>
      </c>
      <c r="C412" s="49" t="s">
        <v>450</v>
      </c>
      <c r="D412" s="49" t="s">
        <v>5</v>
      </c>
      <c r="E412" s="63">
        <v>10</v>
      </c>
      <c r="F412" s="74">
        <v>53.05</v>
      </c>
      <c r="G412" s="51">
        <f t="shared" si="6"/>
        <v>530.5</v>
      </c>
      <c r="H412" s="53">
        <v>14153</v>
      </c>
      <c r="I412" s="53"/>
      <c r="J412" s="53"/>
      <c r="K412" s="86"/>
      <c r="L412" s="86"/>
      <c r="M412" s="86"/>
      <c r="N412" s="86"/>
      <c r="O412" s="86"/>
      <c r="P412" s="75"/>
      <c r="Q412" s="75"/>
      <c r="R412" s="75"/>
      <c r="S412" s="75"/>
      <c r="T412" s="75"/>
      <c r="U412" s="75"/>
      <c r="V412" s="75"/>
      <c r="W412" s="75"/>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c r="AX412" s="76"/>
      <c r="AY412" s="76"/>
      <c r="AZ412" s="76"/>
      <c r="BA412" s="76"/>
      <c r="BB412" s="76"/>
      <c r="BC412" s="76"/>
      <c r="BD412" s="76"/>
      <c r="BE412" s="76"/>
      <c r="BF412" s="76"/>
      <c r="BG412" s="76"/>
      <c r="BH412" s="76"/>
      <c r="BI412" s="76"/>
      <c r="BJ412" s="76"/>
      <c r="BK412" s="76"/>
      <c r="BL412" s="76"/>
      <c r="BM412" s="76"/>
      <c r="BN412" s="76"/>
      <c r="BO412" s="76"/>
      <c r="BP412" s="76"/>
      <c r="BQ412" s="76"/>
      <c r="BR412" s="76"/>
      <c r="BS412" s="76"/>
      <c r="BT412" s="76"/>
      <c r="BU412" s="76"/>
      <c r="BV412" s="76"/>
      <c r="BW412" s="76"/>
      <c r="BX412" s="76"/>
      <c r="BY412" s="76"/>
      <c r="BZ412" s="76"/>
      <c r="CA412" s="76"/>
      <c r="CB412" s="76"/>
      <c r="CC412" s="76"/>
      <c r="CD412" s="76"/>
      <c r="CE412" s="76"/>
      <c r="CF412" s="76"/>
      <c r="CG412" s="76"/>
      <c r="CH412" s="76"/>
      <c r="CI412" s="76"/>
      <c r="CJ412" s="76"/>
      <c r="CK412" s="76"/>
      <c r="CL412" s="76"/>
      <c r="CM412" s="76"/>
      <c r="CN412" s="76"/>
      <c r="CO412" s="76"/>
      <c r="CP412" s="76"/>
      <c r="CQ412" s="76"/>
      <c r="CR412" s="76"/>
      <c r="CS412" s="76"/>
      <c r="CT412" s="76"/>
      <c r="CU412" s="76"/>
      <c r="CV412" s="76"/>
      <c r="CW412" s="76"/>
      <c r="CX412" s="76"/>
      <c r="CY412" s="76"/>
      <c r="CZ412" s="76"/>
      <c r="DA412" s="76"/>
      <c r="DB412" s="76"/>
      <c r="DC412" s="76"/>
      <c r="DD412" s="76"/>
      <c r="DE412" s="76"/>
      <c r="DF412" s="76"/>
      <c r="DG412" s="76"/>
      <c r="DH412" s="76"/>
      <c r="DI412" s="76"/>
      <c r="DJ412" s="76"/>
      <c r="DK412" s="76"/>
      <c r="DL412" s="76"/>
      <c r="DM412" s="76"/>
      <c r="DN412" s="76"/>
      <c r="DO412" s="76"/>
      <c r="DP412" s="76"/>
      <c r="DQ412" s="76"/>
      <c r="DR412" s="76"/>
      <c r="DS412" s="76"/>
      <c r="DT412" s="76"/>
      <c r="DU412" s="76"/>
      <c r="DV412" s="76"/>
      <c r="DW412" s="76"/>
      <c r="DX412" s="76"/>
      <c r="DY412" s="76"/>
      <c r="DZ412" s="76"/>
      <c r="EA412" s="76"/>
      <c r="EB412" s="76"/>
      <c r="EC412" s="76"/>
      <c r="ED412" s="76"/>
      <c r="EE412" s="76"/>
      <c r="EF412" s="76"/>
      <c r="EG412" s="76"/>
      <c r="EH412" s="76"/>
      <c r="EI412" s="76"/>
      <c r="EJ412" s="76"/>
      <c r="EK412" s="76"/>
      <c r="EL412" s="76"/>
      <c r="EM412" s="76"/>
      <c r="EN412" s="76"/>
      <c r="EO412" s="76"/>
      <c r="EP412" s="76"/>
      <c r="EQ412" s="76"/>
      <c r="ER412" s="76"/>
      <c r="ES412" s="76"/>
      <c r="ET412" s="76"/>
      <c r="EU412" s="76"/>
      <c r="EV412" s="76"/>
      <c r="EW412" s="76"/>
      <c r="EX412" s="76"/>
      <c r="EY412" s="76"/>
      <c r="EZ412" s="76"/>
      <c r="FA412" s="76"/>
      <c r="FB412" s="76"/>
      <c r="FC412" s="76"/>
      <c r="FD412" s="76"/>
      <c r="FE412" s="76"/>
      <c r="FF412" s="76"/>
      <c r="FG412" s="76"/>
      <c r="FH412" s="76"/>
      <c r="FI412" s="76"/>
      <c r="FJ412" s="76"/>
      <c r="FK412" s="76"/>
      <c r="FL412" s="76"/>
      <c r="FM412" s="76"/>
      <c r="FN412" s="76"/>
      <c r="FO412" s="76"/>
      <c r="FP412" s="76"/>
      <c r="FQ412" s="76"/>
      <c r="FR412" s="76"/>
      <c r="FS412" s="76"/>
      <c r="FT412" s="76"/>
      <c r="FU412" s="76"/>
      <c r="FV412" s="76"/>
      <c r="FW412" s="76"/>
      <c r="FX412" s="76"/>
      <c r="FY412" s="76"/>
      <c r="FZ412" s="76"/>
      <c r="GA412" s="76"/>
      <c r="GB412" s="76"/>
      <c r="GC412" s="76"/>
      <c r="GD412" s="76"/>
      <c r="GE412" s="76"/>
      <c r="GF412" s="76"/>
      <c r="GG412" s="76"/>
      <c r="GH412" s="76"/>
      <c r="GI412" s="76"/>
      <c r="GJ412" s="76"/>
      <c r="GK412" s="76"/>
      <c r="GL412" s="76"/>
      <c r="GM412" s="76"/>
      <c r="GN412" s="76"/>
      <c r="GO412" s="76"/>
      <c r="GP412" s="76"/>
      <c r="GQ412" s="76"/>
      <c r="GR412" s="76"/>
      <c r="GS412" s="76"/>
      <c r="GT412" s="76"/>
      <c r="GU412" s="76"/>
      <c r="GV412" s="76"/>
      <c r="GW412" s="76"/>
      <c r="GX412" s="76"/>
      <c r="GY412" s="76"/>
      <c r="GZ412" s="76"/>
      <c r="HA412" s="76"/>
      <c r="HB412" s="76"/>
      <c r="HC412" s="76"/>
      <c r="HD412" s="76"/>
      <c r="HE412" s="76"/>
      <c r="HF412" s="76"/>
      <c r="HG412" s="76"/>
      <c r="HH412" s="76"/>
      <c r="HI412" s="76"/>
      <c r="HJ412" s="76"/>
      <c r="HK412" s="76"/>
      <c r="HL412" s="76"/>
      <c r="HM412" s="76"/>
      <c r="HN412" s="76"/>
      <c r="HO412" s="76"/>
      <c r="HP412" s="76"/>
      <c r="HQ412" s="76"/>
      <c r="HR412" s="76"/>
      <c r="HS412" s="76"/>
      <c r="HT412" s="76"/>
      <c r="HU412" s="76"/>
      <c r="HV412" s="76"/>
      <c r="HW412" s="76"/>
      <c r="HX412" s="76"/>
      <c r="HY412" s="76"/>
      <c r="HZ412" s="76"/>
      <c r="IA412" s="76"/>
      <c r="IB412" s="76"/>
      <c r="IC412" s="76"/>
      <c r="ID412" s="76"/>
      <c r="IE412" s="76"/>
      <c r="IF412" s="76"/>
      <c r="IG412" s="76"/>
      <c r="IH412" s="76"/>
      <c r="II412" s="76"/>
      <c r="IJ412" s="76"/>
      <c r="IK412" s="76"/>
      <c r="IL412" s="76"/>
      <c r="IM412" s="76"/>
      <c r="IN412" s="76"/>
      <c r="IO412" s="76"/>
      <c r="IP412" s="76"/>
      <c r="IQ412" s="76"/>
    </row>
    <row r="413" spans="1:251" s="77" customFormat="1" ht="26.1" customHeight="1" x14ac:dyDescent="0.25">
      <c r="A413" s="73"/>
      <c r="B413" s="48">
        <v>408</v>
      </c>
      <c r="C413" s="49" t="s">
        <v>451</v>
      </c>
      <c r="D413" s="49" t="s">
        <v>5</v>
      </c>
      <c r="E413" s="63">
        <v>10</v>
      </c>
      <c r="F413" s="74">
        <v>40.729999999999997</v>
      </c>
      <c r="G413" s="51">
        <f t="shared" si="6"/>
        <v>407.29999999999995</v>
      </c>
      <c r="H413" s="53">
        <v>14152</v>
      </c>
      <c r="I413" s="53"/>
      <c r="J413" s="53"/>
      <c r="K413" s="86"/>
      <c r="L413" s="86"/>
      <c r="M413" s="86"/>
      <c r="N413" s="86"/>
      <c r="O413" s="86"/>
      <c r="P413" s="75"/>
      <c r="Q413" s="75"/>
      <c r="R413" s="75"/>
      <c r="S413" s="75"/>
      <c r="T413" s="75"/>
      <c r="U413" s="75"/>
      <c r="V413" s="75"/>
      <c r="W413" s="75"/>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c r="AX413" s="76"/>
      <c r="AY413" s="76"/>
      <c r="AZ413" s="76"/>
      <c r="BA413" s="76"/>
      <c r="BB413" s="76"/>
      <c r="BC413" s="76"/>
      <c r="BD413" s="76"/>
      <c r="BE413" s="76"/>
      <c r="BF413" s="76"/>
      <c r="BG413" s="76"/>
      <c r="BH413" s="76"/>
      <c r="BI413" s="76"/>
      <c r="BJ413" s="76"/>
      <c r="BK413" s="76"/>
      <c r="BL413" s="76"/>
      <c r="BM413" s="76"/>
      <c r="BN413" s="76"/>
      <c r="BO413" s="76"/>
      <c r="BP413" s="76"/>
      <c r="BQ413" s="76"/>
      <c r="BR413" s="76"/>
      <c r="BS413" s="76"/>
      <c r="BT413" s="76"/>
      <c r="BU413" s="76"/>
      <c r="BV413" s="76"/>
      <c r="BW413" s="76"/>
      <c r="BX413" s="76"/>
      <c r="BY413" s="76"/>
      <c r="BZ413" s="76"/>
      <c r="CA413" s="76"/>
      <c r="CB413" s="76"/>
      <c r="CC413" s="76"/>
      <c r="CD413" s="76"/>
      <c r="CE413" s="76"/>
      <c r="CF413" s="76"/>
      <c r="CG413" s="76"/>
      <c r="CH413" s="76"/>
      <c r="CI413" s="76"/>
      <c r="CJ413" s="76"/>
      <c r="CK413" s="76"/>
      <c r="CL413" s="76"/>
      <c r="CM413" s="76"/>
      <c r="CN413" s="76"/>
      <c r="CO413" s="76"/>
      <c r="CP413" s="76"/>
      <c r="CQ413" s="76"/>
      <c r="CR413" s="76"/>
      <c r="CS413" s="76"/>
      <c r="CT413" s="76"/>
      <c r="CU413" s="76"/>
      <c r="CV413" s="76"/>
      <c r="CW413" s="76"/>
      <c r="CX413" s="76"/>
      <c r="CY413" s="76"/>
      <c r="CZ413" s="76"/>
      <c r="DA413" s="76"/>
      <c r="DB413" s="76"/>
      <c r="DC413" s="76"/>
      <c r="DD413" s="76"/>
      <c r="DE413" s="76"/>
      <c r="DF413" s="76"/>
      <c r="DG413" s="76"/>
      <c r="DH413" s="76"/>
      <c r="DI413" s="76"/>
      <c r="DJ413" s="76"/>
      <c r="DK413" s="76"/>
      <c r="DL413" s="76"/>
      <c r="DM413" s="76"/>
      <c r="DN413" s="76"/>
      <c r="DO413" s="76"/>
      <c r="DP413" s="76"/>
      <c r="DQ413" s="76"/>
      <c r="DR413" s="76"/>
      <c r="DS413" s="76"/>
      <c r="DT413" s="76"/>
      <c r="DU413" s="76"/>
      <c r="DV413" s="76"/>
      <c r="DW413" s="76"/>
      <c r="DX413" s="76"/>
      <c r="DY413" s="76"/>
      <c r="DZ413" s="76"/>
      <c r="EA413" s="76"/>
      <c r="EB413" s="76"/>
      <c r="EC413" s="76"/>
      <c r="ED413" s="76"/>
      <c r="EE413" s="76"/>
      <c r="EF413" s="76"/>
      <c r="EG413" s="76"/>
      <c r="EH413" s="76"/>
      <c r="EI413" s="76"/>
      <c r="EJ413" s="76"/>
      <c r="EK413" s="76"/>
      <c r="EL413" s="76"/>
      <c r="EM413" s="76"/>
      <c r="EN413" s="76"/>
      <c r="EO413" s="76"/>
      <c r="EP413" s="76"/>
      <c r="EQ413" s="76"/>
      <c r="ER413" s="76"/>
      <c r="ES413" s="76"/>
      <c r="ET413" s="76"/>
      <c r="EU413" s="76"/>
      <c r="EV413" s="76"/>
      <c r="EW413" s="76"/>
      <c r="EX413" s="76"/>
      <c r="EY413" s="76"/>
      <c r="EZ413" s="76"/>
      <c r="FA413" s="76"/>
      <c r="FB413" s="76"/>
      <c r="FC413" s="76"/>
      <c r="FD413" s="76"/>
      <c r="FE413" s="76"/>
      <c r="FF413" s="76"/>
      <c r="FG413" s="76"/>
      <c r="FH413" s="76"/>
      <c r="FI413" s="76"/>
      <c r="FJ413" s="76"/>
      <c r="FK413" s="76"/>
      <c r="FL413" s="76"/>
      <c r="FM413" s="76"/>
      <c r="FN413" s="76"/>
      <c r="FO413" s="76"/>
      <c r="FP413" s="76"/>
      <c r="FQ413" s="76"/>
      <c r="FR413" s="76"/>
      <c r="FS413" s="76"/>
      <c r="FT413" s="76"/>
      <c r="FU413" s="76"/>
      <c r="FV413" s="76"/>
      <c r="FW413" s="76"/>
      <c r="FX413" s="76"/>
      <c r="FY413" s="76"/>
      <c r="FZ413" s="76"/>
      <c r="GA413" s="76"/>
      <c r="GB413" s="76"/>
      <c r="GC413" s="76"/>
      <c r="GD413" s="76"/>
      <c r="GE413" s="76"/>
      <c r="GF413" s="76"/>
      <c r="GG413" s="76"/>
      <c r="GH413" s="76"/>
      <c r="GI413" s="76"/>
      <c r="GJ413" s="76"/>
      <c r="GK413" s="76"/>
      <c r="GL413" s="76"/>
      <c r="GM413" s="76"/>
      <c r="GN413" s="76"/>
      <c r="GO413" s="76"/>
      <c r="GP413" s="76"/>
      <c r="GQ413" s="76"/>
      <c r="GR413" s="76"/>
      <c r="GS413" s="76"/>
      <c r="GT413" s="76"/>
      <c r="GU413" s="76"/>
      <c r="GV413" s="76"/>
      <c r="GW413" s="76"/>
      <c r="GX413" s="76"/>
      <c r="GY413" s="76"/>
      <c r="GZ413" s="76"/>
      <c r="HA413" s="76"/>
      <c r="HB413" s="76"/>
      <c r="HC413" s="76"/>
      <c r="HD413" s="76"/>
      <c r="HE413" s="76"/>
      <c r="HF413" s="76"/>
      <c r="HG413" s="76"/>
      <c r="HH413" s="76"/>
      <c r="HI413" s="76"/>
      <c r="HJ413" s="76"/>
      <c r="HK413" s="76"/>
      <c r="HL413" s="76"/>
      <c r="HM413" s="76"/>
      <c r="HN413" s="76"/>
      <c r="HO413" s="76"/>
      <c r="HP413" s="76"/>
      <c r="HQ413" s="76"/>
      <c r="HR413" s="76"/>
      <c r="HS413" s="76"/>
      <c r="HT413" s="76"/>
      <c r="HU413" s="76"/>
      <c r="HV413" s="76"/>
      <c r="HW413" s="76"/>
      <c r="HX413" s="76"/>
      <c r="HY413" s="76"/>
      <c r="HZ413" s="76"/>
      <c r="IA413" s="76"/>
      <c r="IB413" s="76"/>
      <c r="IC413" s="76"/>
      <c r="ID413" s="76"/>
      <c r="IE413" s="76"/>
      <c r="IF413" s="76"/>
      <c r="IG413" s="76"/>
      <c r="IH413" s="76"/>
      <c r="II413" s="76"/>
      <c r="IJ413" s="76"/>
      <c r="IK413" s="76"/>
      <c r="IL413" s="76"/>
      <c r="IM413" s="76"/>
      <c r="IN413" s="76"/>
      <c r="IO413" s="76"/>
      <c r="IP413" s="76"/>
      <c r="IQ413" s="76"/>
    </row>
    <row r="414" spans="1:251" s="77" customFormat="1" ht="26.1" customHeight="1" x14ac:dyDescent="0.25">
      <c r="A414" s="73"/>
      <c r="B414" s="48">
        <v>409</v>
      </c>
      <c r="C414" s="49" t="s">
        <v>452</v>
      </c>
      <c r="D414" s="49" t="s">
        <v>5</v>
      </c>
      <c r="E414" s="63">
        <v>10</v>
      </c>
      <c r="F414" s="74">
        <v>142.55000000000001</v>
      </c>
      <c r="G414" s="51">
        <f t="shared" si="6"/>
        <v>1425.5</v>
      </c>
      <c r="H414" s="53">
        <v>14154</v>
      </c>
      <c r="I414" s="53"/>
      <c r="J414" s="53"/>
      <c r="K414" s="86"/>
      <c r="L414" s="86"/>
      <c r="M414" s="86"/>
      <c r="N414" s="86"/>
      <c r="O414" s="86"/>
      <c r="P414" s="75"/>
      <c r="Q414" s="75"/>
      <c r="R414" s="75"/>
      <c r="S414" s="75"/>
      <c r="T414" s="75"/>
      <c r="U414" s="75"/>
      <c r="V414" s="75"/>
      <c r="W414" s="75"/>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c r="AX414" s="76"/>
      <c r="AY414" s="76"/>
      <c r="AZ414" s="76"/>
      <c r="BA414" s="76"/>
      <c r="BB414" s="76"/>
      <c r="BC414" s="76"/>
      <c r="BD414" s="76"/>
      <c r="BE414" s="76"/>
      <c r="BF414" s="76"/>
      <c r="BG414" s="76"/>
      <c r="BH414" s="76"/>
      <c r="BI414" s="76"/>
      <c r="BJ414" s="76"/>
      <c r="BK414" s="76"/>
      <c r="BL414" s="76"/>
      <c r="BM414" s="76"/>
      <c r="BN414" s="76"/>
      <c r="BO414" s="76"/>
      <c r="BP414" s="76"/>
      <c r="BQ414" s="76"/>
      <c r="BR414" s="76"/>
      <c r="BS414" s="76"/>
      <c r="BT414" s="76"/>
      <c r="BU414" s="76"/>
      <c r="BV414" s="76"/>
      <c r="BW414" s="76"/>
      <c r="BX414" s="76"/>
      <c r="BY414" s="76"/>
      <c r="BZ414" s="76"/>
      <c r="CA414" s="76"/>
      <c r="CB414" s="76"/>
      <c r="CC414" s="76"/>
      <c r="CD414" s="76"/>
      <c r="CE414" s="76"/>
      <c r="CF414" s="76"/>
      <c r="CG414" s="76"/>
      <c r="CH414" s="76"/>
      <c r="CI414" s="76"/>
      <c r="CJ414" s="76"/>
      <c r="CK414" s="76"/>
      <c r="CL414" s="76"/>
      <c r="CM414" s="76"/>
      <c r="CN414" s="76"/>
      <c r="CO414" s="76"/>
      <c r="CP414" s="76"/>
      <c r="CQ414" s="76"/>
      <c r="CR414" s="76"/>
      <c r="CS414" s="76"/>
      <c r="CT414" s="76"/>
      <c r="CU414" s="76"/>
      <c r="CV414" s="76"/>
      <c r="CW414" s="76"/>
      <c r="CX414" s="76"/>
      <c r="CY414" s="76"/>
      <c r="CZ414" s="76"/>
      <c r="DA414" s="76"/>
      <c r="DB414" s="76"/>
      <c r="DC414" s="76"/>
      <c r="DD414" s="76"/>
      <c r="DE414" s="76"/>
      <c r="DF414" s="76"/>
      <c r="DG414" s="76"/>
      <c r="DH414" s="76"/>
      <c r="DI414" s="76"/>
      <c r="DJ414" s="76"/>
      <c r="DK414" s="76"/>
      <c r="DL414" s="76"/>
      <c r="DM414" s="76"/>
      <c r="DN414" s="76"/>
      <c r="DO414" s="76"/>
      <c r="DP414" s="76"/>
      <c r="DQ414" s="76"/>
      <c r="DR414" s="76"/>
      <c r="DS414" s="76"/>
      <c r="DT414" s="76"/>
      <c r="DU414" s="76"/>
      <c r="DV414" s="76"/>
      <c r="DW414" s="76"/>
      <c r="DX414" s="76"/>
      <c r="DY414" s="76"/>
      <c r="DZ414" s="76"/>
      <c r="EA414" s="76"/>
      <c r="EB414" s="76"/>
      <c r="EC414" s="76"/>
      <c r="ED414" s="76"/>
      <c r="EE414" s="76"/>
      <c r="EF414" s="76"/>
      <c r="EG414" s="76"/>
      <c r="EH414" s="76"/>
      <c r="EI414" s="76"/>
      <c r="EJ414" s="76"/>
      <c r="EK414" s="76"/>
      <c r="EL414" s="76"/>
      <c r="EM414" s="76"/>
      <c r="EN414" s="76"/>
      <c r="EO414" s="76"/>
      <c r="EP414" s="76"/>
      <c r="EQ414" s="76"/>
      <c r="ER414" s="76"/>
      <c r="ES414" s="76"/>
      <c r="ET414" s="76"/>
      <c r="EU414" s="76"/>
      <c r="EV414" s="76"/>
      <c r="EW414" s="76"/>
      <c r="EX414" s="76"/>
      <c r="EY414" s="76"/>
      <c r="EZ414" s="76"/>
      <c r="FA414" s="76"/>
      <c r="FB414" s="76"/>
      <c r="FC414" s="76"/>
      <c r="FD414" s="76"/>
      <c r="FE414" s="76"/>
      <c r="FF414" s="76"/>
      <c r="FG414" s="76"/>
      <c r="FH414" s="76"/>
      <c r="FI414" s="76"/>
      <c r="FJ414" s="76"/>
      <c r="FK414" s="76"/>
      <c r="FL414" s="76"/>
      <c r="FM414" s="76"/>
      <c r="FN414" s="76"/>
      <c r="FO414" s="76"/>
      <c r="FP414" s="76"/>
      <c r="FQ414" s="76"/>
      <c r="FR414" s="76"/>
      <c r="FS414" s="76"/>
      <c r="FT414" s="76"/>
      <c r="FU414" s="76"/>
      <c r="FV414" s="76"/>
      <c r="FW414" s="76"/>
      <c r="FX414" s="76"/>
      <c r="FY414" s="76"/>
      <c r="FZ414" s="76"/>
      <c r="GA414" s="76"/>
      <c r="GB414" s="76"/>
      <c r="GC414" s="76"/>
      <c r="GD414" s="76"/>
      <c r="GE414" s="76"/>
      <c r="GF414" s="76"/>
      <c r="GG414" s="76"/>
      <c r="GH414" s="76"/>
      <c r="GI414" s="76"/>
      <c r="GJ414" s="76"/>
      <c r="GK414" s="76"/>
      <c r="GL414" s="76"/>
      <c r="GM414" s="76"/>
      <c r="GN414" s="76"/>
      <c r="GO414" s="76"/>
      <c r="GP414" s="76"/>
      <c r="GQ414" s="76"/>
      <c r="GR414" s="76"/>
      <c r="GS414" s="76"/>
      <c r="GT414" s="76"/>
      <c r="GU414" s="76"/>
      <c r="GV414" s="76"/>
      <c r="GW414" s="76"/>
      <c r="GX414" s="76"/>
      <c r="GY414" s="76"/>
      <c r="GZ414" s="76"/>
      <c r="HA414" s="76"/>
      <c r="HB414" s="76"/>
      <c r="HC414" s="76"/>
      <c r="HD414" s="76"/>
      <c r="HE414" s="76"/>
      <c r="HF414" s="76"/>
      <c r="HG414" s="76"/>
      <c r="HH414" s="76"/>
      <c r="HI414" s="76"/>
      <c r="HJ414" s="76"/>
      <c r="HK414" s="76"/>
      <c r="HL414" s="76"/>
      <c r="HM414" s="76"/>
      <c r="HN414" s="76"/>
      <c r="HO414" s="76"/>
      <c r="HP414" s="76"/>
      <c r="HQ414" s="76"/>
      <c r="HR414" s="76"/>
      <c r="HS414" s="76"/>
      <c r="HT414" s="76"/>
      <c r="HU414" s="76"/>
      <c r="HV414" s="76"/>
      <c r="HW414" s="76"/>
      <c r="HX414" s="76"/>
      <c r="HY414" s="76"/>
      <c r="HZ414" s="76"/>
      <c r="IA414" s="76"/>
      <c r="IB414" s="76"/>
      <c r="IC414" s="76"/>
      <c r="ID414" s="76"/>
      <c r="IE414" s="76"/>
      <c r="IF414" s="76"/>
      <c r="IG414" s="76"/>
      <c r="IH414" s="76"/>
      <c r="II414" s="76"/>
      <c r="IJ414" s="76"/>
      <c r="IK414" s="76"/>
      <c r="IL414" s="76"/>
      <c r="IM414" s="76"/>
      <c r="IN414" s="76"/>
      <c r="IO414" s="76"/>
      <c r="IP414" s="76"/>
      <c r="IQ414" s="76"/>
    </row>
    <row r="415" spans="1:251" s="77" customFormat="1" ht="26.1" customHeight="1" x14ac:dyDescent="0.25">
      <c r="A415" s="73"/>
      <c r="B415" s="48">
        <v>410</v>
      </c>
      <c r="C415" s="49" t="s">
        <v>453</v>
      </c>
      <c r="D415" s="49" t="s">
        <v>121</v>
      </c>
      <c r="E415" s="63">
        <v>72</v>
      </c>
      <c r="F415" s="74">
        <v>27.91</v>
      </c>
      <c r="G415" s="51">
        <f t="shared" si="6"/>
        <v>2009.52</v>
      </c>
      <c r="H415" s="53">
        <v>10478</v>
      </c>
      <c r="I415" s="53"/>
      <c r="J415" s="53"/>
      <c r="K415" s="86"/>
      <c r="L415" s="86"/>
      <c r="M415" s="86"/>
      <c r="N415" s="86"/>
      <c r="O415" s="86"/>
      <c r="P415" s="75"/>
      <c r="Q415" s="75"/>
      <c r="R415" s="75"/>
      <c r="S415" s="75"/>
      <c r="T415" s="75"/>
      <c r="U415" s="75"/>
      <c r="V415" s="75"/>
      <c r="W415" s="75"/>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c r="AX415" s="76"/>
      <c r="AY415" s="76"/>
      <c r="AZ415" s="76"/>
      <c r="BA415" s="76"/>
      <c r="BB415" s="76"/>
      <c r="BC415" s="76"/>
      <c r="BD415" s="76"/>
      <c r="BE415" s="76"/>
      <c r="BF415" s="76"/>
      <c r="BG415" s="76"/>
      <c r="BH415" s="76"/>
      <c r="BI415" s="76"/>
      <c r="BJ415" s="76"/>
      <c r="BK415" s="76"/>
      <c r="BL415" s="76"/>
      <c r="BM415" s="76"/>
      <c r="BN415" s="76"/>
      <c r="BO415" s="76"/>
      <c r="BP415" s="76"/>
      <c r="BQ415" s="76"/>
      <c r="BR415" s="76"/>
      <c r="BS415" s="76"/>
      <c r="BT415" s="76"/>
      <c r="BU415" s="76"/>
      <c r="BV415" s="76"/>
      <c r="BW415" s="76"/>
      <c r="BX415" s="76"/>
      <c r="BY415" s="76"/>
      <c r="BZ415" s="76"/>
      <c r="CA415" s="76"/>
      <c r="CB415" s="76"/>
      <c r="CC415" s="76"/>
      <c r="CD415" s="76"/>
      <c r="CE415" s="76"/>
      <c r="CF415" s="76"/>
      <c r="CG415" s="76"/>
      <c r="CH415" s="76"/>
      <c r="CI415" s="76"/>
      <c r="CJ415" s="76"/>
      <c r="CK415" s="76"/>
      <c r="CL415" s="76"/>
      <c r="CM415" s="76"/>
      <c r="CN415" s="76"/>
      <c r="CO415" s="76"/>
      <c r="CP415" s="76"/>
      <c r="CQ415" s="76"/>
      <c r="CR415" s="76"/>
      <c r="CS415" s="76"/>
      <c r="CT415" s="76"/>
      <c r="CU415" s="76"/>
      <c r="CV415" s="76"/>
      <c r="CW415" s="76"/>
      <c r="CX415" s="76"/>
      <c r="CY415" s="76"/>
      <c r="CZ415" s="76"/>
      <c r="DA415" s="76"/>
      <c r="DB415" s="76"/>
      <c r="DC415" s="76"/>
      <c r="DD415" s="76"/>
      <c r="DE415" s="76"/>
      <c r="DF415" s="76"/>
      <c r="DG415" s="76"/>
      <c r="DH415" s="76"/>
      <c r="DI415" s="76"/>
      <c r="DJ415" s="76"/>
      <c r="DK415" s="76"/>
      <c r="DL415" s="76"/>
      <c r="DM415" s="76"/>
      <c r="DN415" s="76"/>
      <c r="DO415" s="76"/>
      <c r="DP415" s="76"/>
      <c r="DQ415" s="76"/>
      <c r="DR415" s="76"/>
      <c r="DS415" s="76"/>
      <c r="DT415" s="76"/>
      <c r="DU415" s="76"/>
      <c r="DV415" s="76"/>
      <c r="DW415" s="76"/>
      <c r="DX415" s="76"/>
      <c r="DY415" s="76"/>
      <c r="DZ415" s="76"/>
      <c r="EA415" s="76"/>
      <c r="EB415" s="76"/>
      <c r="EC415" s="76"/>
      <c r="ED415" s="76"/>
      <c r="EE415" s="76"/>
      <c r="EF415" s="76"/>
      <c r="EG415" s="76"/>
      <c r="EH415" s="76"/>
      <c r="EI415" s="76"/>
      <c r="EJ415" s="76"/>
      <c r="EK415" s="76"/>
      <c r="EL415" s="76"/>
      <c r="EM415" s="76"/>
      <c r="EN415" s="76"/>
      <c r="EO415" s="76"/>
      <c r="EP415" s="76"/>
      <c r="EQ415" s="76"/>
      <c r="ER415" s="76"/>
      <c r="ES415" s="76"/>
      <c r="ET415" s="76"/>
      <c r="EU415" s="76"/>
      <c r="EV415" s="76"/>
      <c r="EW415" s="76"/>
      <c r="EX415" s="76"/>
      <c r="EY415" s="76"/>
      <c r="EZ415" s="76"/>
      <c r="FA415" s="76"/>
      <c r="FB415" s="76"/>
      <c r="FC415" s="76"/>
      <c r="FD415" s="76"/>
      <c r="FE415" s="76"/>
      <c r="FF415" s="76"/>
      <c r="FG415" s="76"/>
      <c r="FH415" s="76"/>
      <c r="FI415" s="76"/>
      <c r="FJ415" s="76"/>
      <c r="FK415" s="76"/>
      <c r="FL415" s="76"/>
      <c r="FM415" s="76"/>
      <c r="FN415" s="76"/>
      <c r="FO415" s="76"/>
      <c r="FP415" s="76"/>
      <c r="FQ415" s="76"/>
      <c r="FR415" s="76"/>
      <c r="FS415" s="76"/>
      <c r="FT415" s="76"/>
      <c r="FU415" s="76"/>
      <c r="FV415" s="76"/>
      <c r="FW415" s="76"/>
      <c r="FX415" s="76"/>
      <c r="FY415" s="76"/>
      <c r="FZ415" s="76"/>
      <c r="GA415" s="76"/>
      <c r="GB415" s="76"/>
      <c r="GC415" s="76"/>
      <c r="GD415" s="76"/>
      <c r="GE415" s="76"/>
      <c r="GF415" s="76"/>
      <c r="GG415" s="76"/>
      <c r="GH415" s="76"/>
      <c r="GI415" s="76"/>
      <c r="GJ415" s="76"/>
      <c r="GK415" s="76"/>
      <c r="GL415" s="76"/>
      <c r="GM415" s="76"/>
      <c r="GN415" s="76"/>
      <c r="GO415" s="76"/>
      <c r="GP415" s="76"/>
      <c r="GQ415" s="76"/>
      <c r="GR415" s="76"/>
      <c r="GS415" s="76"/>
      <c r="GT415" s="76"/>
      <c r="GU415" s="76"/>
      <c r="GV415" s="76"/>
      <c r="GW415" s="76"/>
      <c r="GX415" s="76"/>
      <c r="GY415" s="76"/>
      <c r="GZ415" s="76"/>
      <c r="HA415" s="76"/>
      <c r="HB415" s="76"/>
      <c r="HC415" s="76"/>
      <c r="HD415" s="76"/>
      <c r="HE415" s="76"/>
      <c r="HF415" s="76"/>
      <c r="HG415" s="76"/>
      <c r="HH415" s="76"/>
      <c r="HI415" s="76"/>
      <c r="HJ415" s="76"/>
      <c r="HK415" s="76"/>
      <c r="HL415" s="76"/>
      <c r="HM415" s="76"/>
      <c r="HN415" s="76"/>
      <c r="HO415" s="76"/>
      <c r="HP415" s="76"/>
      <c r="HQ415" s="76"/>
      <c r="HR415" s="76"/>
      <c r="HS415" s="76"/>
      <c r="HT415" s="76"/>
      <c r="HU415" s="76"/>
      <c r="HV415" s="76"/>
      <c r="HW415" s="76"/>
      <c r="HX415" s="76"/>
      <c r="HY415" s="76"/>
      <c r="HZ415" s="76"/>
      <c r="IA415" s="76"/>
      <c r="IB415" s="76"/>
      <c r="IC415" s="76"/>
      <c r="ID415" s="76"/>
      <c r="IE415" s="76"/>
      <c r="IF415" s="76"/>
      <c r="IG415" s="76"/>
      <c r="IH415" s="76"/>
      <c r="II415" s="76"/>
      <c r="IJ415" s="76"/>
      <c r="IK415" s="76"/>
      <c r="IL415" s="76"/>
      <c r="IM415" s="76"/>
      <c r="IN415" s="76"/>
      <c r="IO415" s="76"/>
      <c r="IP415" s="76"/>
      <c r="IQ415" s="76"/>
    </row>
    <row r="416" spans="1:251" s="77" customFormat="1" ht="26.1" customHeight="1" x14ac:dyDescent="0.25">
      <c r="A416" s="73"/>
      <c r="B416" s="48">
        <v>411</v>
      </c>
      <c r="C416" s="49" t="s">
        <v>454</v>
      </c>
      <c r="D416" s="49" t="s">
        <v>121</v>
      </c>
      <c r="E416" s="63">
        <v>72</v>
      </c>
      <c r="F416" s="74">
        <v>24.55</v>
      </c>
      <c r="G416" s="51">
        <f t="shared" si="6"/>
        <v>1767.6000000000001</v>
      </c>
      <c r="H416" s="50">
        <v>10475</v>
      </c>
      <c r="I416" s="50"/>
      <c r="J416" s="50"/>
      <c r="K416" s="86"/>
      <c r="L416" s="86"/>
      <c r="M416" s="86"/>
      <c r="N416" s="86"/>
      <c r="O416" s="86"/>
      <c r="P416" s="75"/>
      <c r="Q416" s="75"/>
      <c r="R416" s="75"/>
      <c r="S416" s="75"/>
      <c r="T416" s="75"/>
      <c r="U416" s="75"/>
      <c r="V416" s="75"/>
      <c r="W416" s="75"/>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c r="AX416" s="76"/>
      <c r="AY416" s="76"/>
      <c r="AZ416" s="76"/>
      <c r="BA416" s="76"/>
      <c r="BB416" s="76"/>
      <c r="BC416" s="76"/>
      <c r="BD416" s="76"/>
      <c r="BE416" s="76"/>
      <c r="BF416" s="76"/>
      <c r="BG416" s="76"/>
      <c r="BH416" s="76"/>
      <c r="BI416" s="76"/>
      <c r="BJ416" s="76"/>
      <c r="BK416" s="76"/>
      <c r="BL416" s="76"/>
      <c r="BM416" s="76"/>
      <c r="BN416" s="76"/>
      <c r="BO416" s="76"/>
      <c r="BP416" s="76"/>
      <c r="BQ416" s="76"/>
      <c r="BR416" s="76"/>
      <c r="BS416" s="76"/>
      <c r="BT416" s="76"/>
      <c r="BU416" s="76"/>
      <c r="BV416" s="76"/>
      <c r="BW416" s="76"/>
      <c r="BX416" s="76"/>
      <c r="BY416" s="76"/>
      <c r="BZ416" s="76"/>
      <c r="CA416" s="76"/>
      <c r="CB416" s="76"/>
      <c r="CC416" s="76"/>
      <c r="CD416" s="76"/>
      <c r="CE416" s="76"/>
      <c r="CF416" s="76"/>
      <c r="CG416" s="76"/>
      <c r="CH416" s="76"/>
      <c r="CI416" s="76"/>
      <c r="CJ416" s="76"/>
      <c r="CK416" s="76"/>
      <c r="CL416" s="76"/>
      <c r="CM416" s="76"/>
      <c r="CN416" s="76"/>
      <c r="CO416" s="76"/>
      <c r="CP416" s="76"/>
      <c r="CQ416" s="76"/>
      <c r="CR416" s="76"/>
      <c r="CS416" s="76"/>
      <c r="CT416" s="76"/>
      <c r="CU416" s="76"/>
      <c r="CV416" s="76"/>
      <c r="CW416" s="76"/>
      <c r="CX416" s="76"/>
      <c r="CY416" s="76"/>
      <c r="CZ416" s="76"/>
      <c r="DA416" s="76"/>
      <c r="DB416" s="76"/>
      <c r="DC416" s="76"/>
      <c r="DD416" s="76"/>
      <c r="DE416" s="76"/>
      <c r="DF416" s="76"/>
      <c r="DG416" s="76"/>
      <c r="DH416" s="76"/>
      <c r="DI416" s="76"/>
      <c r="DJ416" s="76"/>
      <c r="DK416" s="76"/>
      <c r="DL416" s="76"/>
      <c r="DM416" s="76"/>
      <c r="DN416" s="76"/>
      <c r="DO416" s="76"/>
      <c r="DP416" s="76"/>
      <c r="DQ416" s="76"/>
      <c r="DR416" s="76"/>
      <c r="DS416" s="76"/>
      <c r="DT416" s="76"/>
      <c r="DU416" s="76"/>
      <c r="DV416" s="76"/>
      <c r="DW416" s="76"/>
      <c r="DX416" s="76"/>
      <c r="DY416" s="76"/>
      <c r="DZ416" s="76"/>
      <c r="EA416" s="76"/>
      <c r="EB416" s="76"/>
      <c r="EC416" s="76"/>
      <c r="ED416" s="76"/>
      <c r="EE416" s="76"/>
      <c r="EF416" s="76"/>
      <c r="EG416" s="76"/>
      <c r="EH416" s="76"/>
      <c r="EI416" s="76"/>
      <c r="EJ416" s="76"/>
      <c r="EK416" s="76"/>
      <c r="EL416" s="76"/>
      <c r="EM416" s="76"/>
      <c r="EN416" s="76"/>
      <c r="EO416" s="76"/>
      <c r="EP416" s="76"/>
      <c r="EQ416" s="76"/>
      <c r="ER416" s="76"/>
      <c r="ES416" s="76"/>
      <c r="ET416" s="76"/>
      <c r="EU416" s="76"/>
      <c r="EV416" s="76"/>
      <c r="EW416" s="76"/>
      <c r="EX416" s="76"/>
      <c r="EY416" s="76"/>
      <c r="EZ416" s="76"/>
      <c r="FA416" s="76"/>
      <c r="FB416" s="76"/>
      <c r="FC416" s="76"/>
      <c r="FD416" s="76"/>
      <c r="FE416" s="76"/>
      <c r="FF416" s="76"/>
      <c r="FG416" s="76"/>
      <c r="FH416" s="76"/>
      <c r="FI416" s="76"/>
      <c r="FJ416" s="76"/>
      <c r="FK416" s="76"/>
      <c r="FL416" s="76"/>
      <c r="FM416" s="76"/>
      <c r="FN416" s="76"/>
      <c r="FO416" s="76"/>
      <c r="FP416" s="76"/>
      <c r="FQ416" s="76"/>
      <c r="FR416" s="76"/>
      <c r="FS416" s="76"/>
      <c r="FT416" s="76"/>
      <c r="FU416" s="76"/>
      <c r="FV416" s="76"/>
      <c r="FW416" s="76"/>
      <c r="FX416" s="76"/>
      <c r="FY416" s="76"/>
      <c r="FZ416" s="76"/>
      <c r="GA416" s="76"/>
      <c r="GB416" s="76"/>
      <c r="GC416" s="76"/>
      <c r="GD416" s="76"/>
      <c r="GE416" s="76"/>
      <c r="GF416" s="76"/>
      <c r="GG416" s="76"/>
      <c r="GH416" s="76"/>
      <c r="GI416" s="76"/>
      <c r="GJ416" s="76"/>
      <c r="GK416" s="76"/>
      <c r="GL416" s="76"/>
      <c r="GM416" s="76"/>
      <c r="GN416" s="76"/>
      <c r="GO416" s="76"/>
      <c r="GP416" s="76"/>
      <c r="GQ416" s="76"/>
      <c r="GR416" s="76"/>
      <c r="GS416" s="76"/>
      <c r="GT416" s="76"/>
      <c r="GU416" s="76"/>
      <c r="GV416" s="76"/>
      <c r="GW416" s="76"/>
      <c r="GX416" s="76"/>
      <c r="GY416" s="76"/>
      <c r="GZ416" s="76"/>
      <c r="HA416" s="76"/>
      <c r="HB416" s="76"/>
      <c r="HC416" s="76"/>
      <c r="HD416" s="76"/>
      <c r="HE416" s="76"/>
      <c r="HF416" s="76"/>
      <c r="HG416" s="76"/>
      <c r="HH416" s="76"/>
      <c r="HI416" s="76"/>
      <c r="HJ416" s="76"/>
      <c r="HK416" s="76"/>
      <c r="HL416" s="76"/>
      <c r="HM416" s="76"/>
      <c r="HN416" s="76"/>
      <c r="HO416" s="76"/>
      <c r="HP416" s="76"/>
      <c r="HQ416" s="76"/>
      <c r="HR416" s="76"/>
      <c r="HS416" s="76"/>
      <c r="HT416" s="76"/>
      <c r="HU416" s="76"/>
      <c r="HV416" s="76"/>
      <c r="HW416" s="76"/>
      <c r="HX416" s="76"/>
      <c r="HY416" s="76"/>
      <c r="HZ416" s="76"/>
      <c r="IA416" s="76"/>
      <c r="IB416" s="76"/>
      <c r="IC416" s="76"/>
      <c r="ID416" s="76"/>
      <c r="IE416" s="76"/>
      <c r="IF416" s="76"/>
      <c r="IG416" s="76"/>
      <c r="IH416" s="76"/>
      <c r="II416" s="76"/>
      <c r="IJ416" s="76"/>
      <c r="IK416" s="76"/>
      <c r="IL416" s="76"/>
      <c r="IM416" s="76"/>
      <c r="IN416" s="76"/>
      <c r="IO416" s="76"/>
      <c r="IP416" s="76"/>
      <c r="IQ416" s="76"/>
    </row>
    <row r="417" spans="1:251" s="77" customFormat="1" ht="26.1" customHeight="1" x14ac:dyDescent="0.25">
      <c r="A417" s="73"/>
      <c r="B417" s="48">
        <v>412</v>
      </c>
      <c r="C417" s="49" t="s">
        <v>455</v>
      </c>
      <c r="D417" s="49" t="s">
        <v>121</v>
      </c>
      <c r="E417" s="63">
        <v>72</v>
      </c>
      <c r="F417" s="74">
        <v>26.77</v>
      </c>
      <c r="G417" s="51">
        <f t="shared" si="6"/>
        <v>1927.44</v>
      </c>
      <c r="H417" s="50">
        <v>10481</v>
      </c>
      <c r="I417" s="50"/>
      <c r="J417" s="50"/>
      <c r="K417" s="86"/>
      <c r="L417" s="86"/>
      <c r="M417" s="86"/>
      <c r="N417" s="86"/>
      <c r="O417" s="86"/>
      <c r="P417" s="75"/>
      <c r="Q417" s="75"/>
      <c r="R417" s="75"/>
      <c r="S417" s="75"/>
      <c r="T417" s="75"/>
      <c r="U417" s="75"/>
      <c r="V417" s="75"/>
      <c r="W417" s="75"/>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c r="AX417" s="76"/>
      <c r="AY417" s="76"/>
      <c r="AZ417" s="76"/>
      <c r="BA417" s="76"/>
      <c r="BB417" s="76"/>
      <c r="BC417" s="76"/>
      <c r="BD417" s="76"/>
      <c r="BE417" s="76"/>
      <c r="BF417" s="76"/>
      <c r="BG417" s="76"/>
      <c r="BH417" s="76"/>
      <c r="BI417" s="76"/>
      <c r="BJ417" s="76"/>
      <c r="BK417" s="76"/>
      <c r="BL417" s="76"/>
      <c r="BM417" s="76"/>
      <c r="BN417" s="76"/>
      <c r="BO417" s="76"/>
      <c r="BP417" s="76"/>
      <c r="BQ417" s="76"/>
      <c r="BR417" s="76"/>
      <c r="BS417" s="76"/>
      <c r="BT417" s="76"/>
      <c r="BU417" s="76"/>
      <c r="BV417" s="76"/>
      <c r="BW417" s="76"/>
      <c r="BX417" s="76"/>
      <c r="BY417" s="76"/>
      <c r="BZ417" s="76"/>
      <c r="CA417" s="76"/>
      <c r="CB417" s="76"/>
      <c r="CC417" s="76"/>
      <c r="CD417" s="76"/>
      <c r="CE417" s="76"/>
      <c r="CF417" s="76"/>
      <c r="CG417" s="76"/>
      <c r="CH417" s="76"/>
      <c r="CI417" s="76"/>
      <c r="CJ417" s="76"/>
      <c r="CK417" s="76"/>
      <c r="CL417" s="76"/>
      <c r="CM417" s="76"/>
      <c r="CN417" s="76"/>
      <c r="CO417" s="76"/>
      <c r="CP417" s="76"/>
      <c r="CQ417" s="76"/>
      <c r="CR417" s="76"/>
      <c r="CS417" s="76"/>
      <c r="CT417" s="76"/>
      <c r="CU417" s="76"/>
      <c r="CV417" s="76"/>
      <c r="CW417" s="76"/>
      <c r="CX417" s="76"/>
      <c r="CY417" s="76"/>
      <c r="CZ417" s="76"/>
      <c r="DA417" s="76"/>
      <c r="DB417" s="76"/>
      <c r="DC417" s="76"/>
      <c r="DD417" s="76"/>
      <c r="DE417" s="76"/>
      <c r="DF417" s="76"/>
      <c r="DG417" s="76"/>
      <c r="DH417" s="76"/>
      <c r="DI417" s="76"/>
      <c r="DJ417" s="76"/>
      <c r="DK417" s="76"/>
      <c r="DL417" s="76"/>
      <c r="DM417" s="76"/>
      <c r="DN417" s="76"/>
      <c r="DO417" s="76"/>
      <c r="DP417" s="76"/>
      <c r="DQ417" s="76"/>
      <c r="DR417" s="76"/>
      <c r="DS417" s="76"/>
      <c r="DT417" s="76"/>
      <c r="DU417" s="76"/>
      <c r="DV417" s="76"/>
      <c r="DW417" s="76"/>
      <c r="DX417" s="76"/>
      <c r="DY417" s="76"/>
      <c r="DZ417" s="76"/>
      <c r="EA417" s="76"/>
      <c r="EB417" s="76"/>
      <c r="EC417" s="76"/>
      <c r="ED417" s="76"/>
      <c r="EE417" s="76"/>
      <c r="EF417" s="76"/>
      <c r="EG417" s="76"/>
      <c r="EH417" s="76"/>
      <c r="EI417" s="76"/>
      <c r="EJ417" s="76"/>
      <c r="EK417" s="76"/>
      <c r="EL417" s="76"/>
      <c r="EM417" s="76"/>
      <c r="EN417" s="76"/>
      <c r="EO417" s="76"/>
      <c r="EP417" s="76"/>
      <c r="EQ417" s="76"/>
      <c r="ER417" s="76"/>
      <c r="ES417" s="76"/>
      <c r="ET417" s="76"/>
      <c r="EU417" s="76"/>
      <c r="EV417" s="76"/>
      <c r="EW417" s="76"/>
      <c r="EX417" s="76"/>
      <c r="EY417" s="76"/>
      <c r="EZ417" s="76"/>
      <c r="FA417" s="76"/>
      <c r="FB417" s="76"/>
      <c r="FC417" s="76"/>
      <c r="FD417" s="76"/>
      <c r="FE417" s="76"/>
      <c r="FF417" s="76"/>
      <c r="FG417" s="76"/>
      <c r="FH417" s="76"/>
      <c r="FI417" s="76"/>
      <c r="FJ417" s="76"/>
      <c r="FK417" s="76"/>
      <c r="FL417" s="76"/>
      <c r="FM417" s="76"/>
      <c r="FN417" s="76"/>
      <c r="FO417" s="76"/>
      <c r="FP417" s="76"/>
      <c r="FQ417" s="76"/>
      <c r="FR417" s="76"/>
      <c r="FS417" s="76"/>
      <c r="FT417" s="76"/>
      <c r="FU417" s="76"/>
      <c r="FV417" s="76"/>
      <c r="FW417" s="76"/>
      <c r="FX417" s="76"/>
      <c r="FY417" s="76"/>
      <c r="FZ417" s="76"/>
      <c r="GA417" s="76"/>
      <c r="GB417" s="76"/>
      <c r="GC417" s="76"/>
      <c r="GD417" s="76"/>
      <c r="GE417" s="76"/>
      <c r="GF417" s="76"/>
      <c r="GG417" s="76"/>
      <c r="GH417" s="76"/>
      <c r="GI417" s="76"/>
      <c r="GJ417" s="76"/>
      <c r="GK417" s="76"/>
      <c r="GL417" s="76"/>
      <c r="GM417" s="76"/>
      <c r="GN417" s="76"/>
      <c r="GO417" s="76"/>
      <c r="GP417" s="76"/>
      <c r="GQ417" s="76"/>
      <c r="GR417" s="76"/>
      <c r="GS417" s="76"/>
      <c r="GT417" s="76"/>
      <c r="GU417" s="76"/>
      <c r="GV417" s="76"/>
      <c r="GW417" s="76"/>
      <c r="GX417" s="76"/>
      <c r="GY417" s="76"/>
      <c r="GZ417" s="76"/>
      <c r="HA417" s="76"/>
      <c r="HB417" s="76"/>
      <c r="HC417" s="76"/>
      <c r="HD417" s="76"/>
      <c r="HE417" s="76"/>
      <c r="HF417" s="76"/>
      <c r="HG417" s="76"/>
      <c r="HH417" s="76"/>
      <c r="HI417" s="76"/>
      <c r="HJ417" s="76"/>
      <c r="HK417" s="76"/>
      <c r="HL417" s="76"/>
      <c r="HM417" s="76"/>
      <c r="HN417" s="76"/>
      <c r="HO417" s="76"/>
      <c r="HP417" s="76"/>
      <c r="HQ417" s="76"/>
      <c r="HR417" s="76"/>
      <c r="HS417" s="76"/>
      <c r="HT417" s="76"/>
      <c r="HU417" s="76"/>
      <c r="HV417" s="76"/>
      <c r="HW417" s="76"/>
      <c r="HX417" s="76"/>
      <c r="HY417" s="76"/>
      <c r="HZ417" s="76"/>
      <c r="IA417" s="76"/>
      <c r="IB417" s="76"/>
      <c r="IC417" s="76"/>
      <c r="ID417" s="76"/>
      <c r="IE417" s="76"/>
      <c r="IF417" s="76"/>
      <c r="IG417" s="76"/>
      <c r="IH417" s="76"/>
      <c r="II417" s="76"/>
      <c r="IJ417" s="76"/>
      <c r="IK417" s="76"/>
      <c r="IL417" s="76"/>
      <c r="IM417" s="76"/>
      <c r="IN417" s="76"/>
      <c r="IO417" s="76"/>
      <c r="IP417" s="76"/>
      <c r="IQ417" s="76"/>
    </row>
    <row r="418" spans="1:251" s="77" customFormat="1" ht="26.1" customHeight="1" x14ac:dyDescent="0.25">
      <c r="A418" s="73"/>
      <c r="B418" s="48">
        <v>413</v>
      </c>
      <c r="C418" s="49" t="s">
        <v>466</v>
      </c>
      <c r="D418" s="49" t="s">
        <v>24</v>
      </c>
      <c r="E418" s="63">
        <v>50</v>
      </c>
      <c r="F418" s="74">
        <v>135.91999999999999</v>
      </c>
      <c r="G418" s="51">
        <f t="shared" si="6"/>
        <v>6795.9999999999991</v>
      </c>
      <c r="H418" s="53">
        <v>157</v>
      </c>
      <c r="I418" s="53"/>
      <c r="J418" s="53"/>
      <c r="K418" s="86"/>
      <c r="L418" s="86"/>
      <c r="M418" s="86"/>
      <c r="N418" s="86"/>
      <c r="O418" s="86"/>
      <c r="P418" s="75"/>
      <c r="Q418" s="75"/>
      <c r="R418" s="75"/>
      <c r="S418" s="75"/>
      <c r="T418" s="75"/>
      <c r="U418" s="75"/>
      <c r="V418" s="75"/>
      <c r="W418" s="75"/>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c r="AX418" s="76"/>
      <c r="AY418" s="76"/>
      <c r="AZ418" s="76"/>
      <c r="BA418" s="76"/>
      <c r="BB418" s="76"/>
      <c r="BC418" s="76"/>
      <c r="BD418" s="76"/>
      <c r="BE418" s="76"/>
      <c r="BF418" s="76"/>
      <c r="BG418" s="76"/>
      <c r="BH418" s="76"/>
      <c r="BI418" s="76"/>
      <c r="BJ418" s="76"/>
      <c r="BK418" s="76"/>
      <c r="BL418" s="76"/>
      <c r="BM418" s="76"/>
      <c r="BN418" s="76"/>
      <c r="BO418" s="76"/>
      <c r="BP418" s="76"/>
      <c r="BQ418" s="76"/>
      <c r="BR418" s="76"/>
      <c r="BS418" s="76"/>
      <c r="BT418" s="76"/>
      <c r="BU418" s="76"/>
      <c r="BV418" s="76"/>
      <c r="BW418" s="76"/>
      <c r="BX418" s="76"/>
      <c r="BY418" s="76"/>
      <c r="BZ418" s="76"/>
      <c r="CA418" s="76"/>
      <c r="CB418" s="76"/>
      <c r="CC418" s="76"/>
      <c r="CD418" s="76"/>
      <c r="CE418" s="76"/>
      <c r="CF418" s="76"/>
      <c r="CG418" s="76"/>
      <c r="CH418" s="76"/>
      <c r="CI418" s="76"/>
      <c r="CJ418" s="76"/>
      <c r="CK418" s="76"/>
      <c r="CL418" s="76"/>
      <c r="CM418" s="76"/>
      <c r="CN418" s="76"/>
      <c r="CO418" s="76"/>
      <c r="CP418" s="76"/>
      <c r="CQ418" s="76"/>
      <c r="CR418" s="76"/>
      <c r="CS418" s="76"/>
      <c r="CT418" s="76"/>
      <c r="CU418" s="76"/>
      <c r="CV418" s="76"/>
      <c r="CW418" s="76"/>
      <c r="CX418" s="76"/>
      <c r="CY418" s="76"/>
      <c r="CZ418" s="76"/>
      <c r="DA418" s="76"/>
      <c r="DB418" s="76"/>
      <c r="DC418" s="76"/>
      <c r="DD418" s="76"/>
      <c r="DE418" s="76"/>
      <c r="DF418" s="76"/>
      <c r="DG418" s="76"/>
      <c r="DH418" s="76"/>
      <c r="DI418" s="76"/>
      <c r="DJ418" s="76"/>
      <c r="DK418" s="76"/>
      <c r="DL418" s="76"/>
      <c r="DM418" s="76"/>
      <c r="DN418" s="76"/>
      <c r="DO418" s="76"/>
      <c r="DP418" s="76"/>
      <c r="DQ418" s="76"/>
      <c r="DR418" s="76"/>
      <c r="DS418" s="76"/>
      <c r="DT418" s="76"/>
      <c r="DU418" s="76"/>
      <c r="DV418" s="76"/>
      <c r="DW418" s="76"/>
      <c r="DX418" s="76"/>
      <c r="DY418" s="76"/>
      <c r="DZ418" s="76"/>
      <c r="EA418" s="76"/>
      <c r="EB418" s="76"/>
      <c r="EC418" s="76"/>
      <c r="ED418" s="76"/>
      <c r="EE418" s="76"/>
      <c r="EF418" s="76"/>
      <c r="EG418" s="76"/>
      <c r="EH418" s="76"/>
      <c r="EI418" s="76"/>
      <c r="EJ418" s="76"/>
      <c r="EK418" s="76"/>
      <c r="EL418" s="76"/>
      <c r="EM418" s="76"/>
      <c r="EN418" s="76"/>
      <c r="EO418" s="76"/>
      <c r="EP418" s="76"/>
      <c r="EQ418" s="76"/>
      <c r="ER418" s="76"/>
      <c r="ES418" s="76"/>
      <c r="ET418" s="76"/>
      <c r="EU418" s="76"/>
      <c r="EV418" s="76"/>
      <c r="EW418" s="76"/>
      <c r="EX418" s="76"/>
      <c r="EY418" s="76"/>
      <c r="EZ418" s="76"/>
      <c r="FA418" s="76"/>
      <c r="FB418" s="76"/>
      <c r="FC418" s="76"/>
      <c r="FD418" s="76"/>
      <c r="FE418" s="76"/>
      <c r="FF418" s="76"/>
      <c r="FG418" s="76"/>
      <c r="FH418" s="76"/>
      <c r="FI418" s="76"/>
      <c r="FJ418" s="76"/>
      <c r="FK418" s="76"/>
      <c r="FL418" s="76"/>
      <c r="FM418" s="76"/>
      <c r="FN418" s="76"/>
      <c r="FO418" s="76"/>
      <c r="FP418" s="76"/>
      <c r="FQ418" s="76"/>
      <c r="FR418" s="76"/>
      <c r="FS418" s="76"/>
      <c r="FT418" s="76"/>
      <c r="FU418" s="76"/>
      <c r="FV418" s="76"/>
      <c r="FW418" s="76"/>
      <c r="FX418" s="76"/>
      <c r="FY418" s="76"/>
      <c r="FZ418" s="76"/>
      <c r="GA418" s="76"/>
      <c r="GB418" s="76"/>
      <c r="GC418" s="76"/>
      <c r="GD418" s="76"/>
      <c r="GE418" s="76"/>
      <c r="GF418" s="76"/>
      <c r="GG418" s="76"/>
      <c r="GH418" s="76"/>
      <c r="GI418" s="76"/>
      <c r="GJ418" s="76"/>
      <c r="GK418" s="76"/>
      <c r="GL418" s="76"/>
      <c r="GM418" s="76"/>
      <c r="GN418" s="76"/>
      <c r="GO418" s="76"/>
      <c r="GP418" s="76"/>
      <c r="GQ418" s="76"/>
      <c r="GR418" s="76"/>
      <c r="GS418" s="76"/>
      <c r="GT418" s="76"/>
      <c r="GU418" s="76"/>
      <c r="GV418" s="76"/>
      <c r="GW418" s="76"/>
      <c r="GX418" s="76"/>
      <c r="GY418" s="76"/>
      <c r="GZ418" s="76"/>
      <c r="HA418" s="76"/>
      <c r="HB418" s="76"/>
      <c r="HC418" s="76"/>
      <c r="HD418" s="76"/>
      <c r="HE418" s="76"/>
      <c r="HF418" s="76"/>
      <c r="HG418" s="76"/>
      <c r="HH418" s="76"/>
      <c r="HI418" s="76"/>
      <c r="HJ418" s="76"/>
      <c r="HK418" s="76"/>
      <c r="HL418" s="76"/>
      <c r="HM418" s="76"/>
      <c r="HN418" s="76"/>
      <c r="HO418" s="76"/>
      <c r="HP418" s="76"/>
      <c r="HQ418" s="76"/>
      <c r="HR418" s="76"/>
      <c r="HS418" s="76"/>
      <c r="HT418" s="76"/>
      <c r="HU418" s="76"/>
      <c r="HV418" s="76"/>
      <c r="HW418" s="76"/>
      <c r="HX418" s="76"/>
      <c r="HY418" s="76"/>
      <c r="HZ418" s="76"/>
      <c r="IA418" s="76"/>
      <c r="IB418" s="76"/>
      <c r="IC418" s="76"/>
      <c r="ID418" s="76"/>
      <c r="IE418" s="76"/>
      <c r="IF418" s="76"/>
      <c r="IG418" s="76"/>
      <c r="IH418" s="76"/>
      <c r="II418" s="76"/>
      <c r="IJ418" s="76"/>
      <c r="IK418" s="76"/>
      <c r="IL418" s="76"/>
      <c r="IM418" s="76"/>
      <c r="IN418" s="76"/>
      <c r="IO418" s="76"/>
      <c r="IP418" s="76"/>
      <c r="IQ418" s="76"/>
    </row>
    <row r="419" spans="1:251" s="77" customFormat="1" ht="26.1" customHeight="1" x14ac:dyDescent="0.25">
      <c r="A419" s="73"/>
      <c r="B419" s="48">
        <v>414</v>
      </c>
      <c r="C419" s="49" t="s">
        <v>456</v>
      </c>
      <c r="D419" s="49" t="s">
        <v>5</v>
      </c>
      <c r="E419" s="63">
        <v>200</v>
      </c>
      <c r="F419" s="74">
        <v>6.6</v>
      </c>
      <c r="G419" s="51">
        <f t="shared" si="6"/>
        <v>1320</v>
      </c>
      <c r="H419" s="53">
        <v>11963</v>
      </c>
      <c r="I419" s="53"/>
      <c r="J419" s="53"/>
      <c r="K419" s="86"/>
      <c r="L419" s="86"/>
      <c r="M419" s="86"/>
      <c r="N419" s="86"/>
      <c r="O419" s="86"/>
      <c r="P419" s="75"/>
      <c r="Q419" s="75"/>
      <c r="R419" s="75"/>
      <c r="S419" s="75"/>
      <c r="T419" s="75"/>
      <c r="U419" s="75"/>
      <c r="V419" s="75"/>
      <c r="W419" s="75"/>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c r="AX419" s="76"/>
      <c r="AY419" s="76"/>
      <c r="AZ419" s="76"/>
      <c r="BA419" s="76"/>
      <c r="BB419" s="76"/>
      <c r="BC419" s="76"/>
      <c r="BD419" s="76"/>
      <c r="BE419" s="76"/>
      <c r="BF419" s="76"/>
      <c r="BG419" s="76"/>
      <c r="BH419" s="76"/>
      <c r="BI419" s="76"/>
      <c r="BJ419" s="76"/>
      <c r="BK419" s="76"/>
      <c r="BL419" s="76"/>
      <c r="BM419" s="76"/>
      <c r="BN419" s="76"/>
      <c r="BO419" s="76"/>
      <c r="BP419" s="76"/>
      <c r="BQ419" s="76"/>
      <c r="BR419" s="76"/>
      <c r="BS419" s="76"/>
      <c r="BT419" s="76"/>
      <c r="BU419" s="76"/>
      <c r="BV419" s="76"/>
      <c r="BW419" s="76"/>
      <c r="BX419" s="76"/>
      <c r="BY419" s="76"/>
      <c r="BZ419" s="76"/>
      <c r="CA419" s="76"/>
      <c r="CB419" s="76"/>
      <c r="CC419" s="76"/>
      <c r="CD419" s="76"/>
      <c r="CE419" s="76"/>
      <c r="CF419" s="76"/>
      <c r="CG419" s="76"/>
      <c r="CH419" s="76"/>
      <c r="CI419" s="76"/>
      <c r="CJ419" s="76"/>
      <c r="CK419" s="76"/>
      <c r="CL419" s="76"/>
      <c r="CM419" s="76"/>
      <c r="CN419" s="76"/>
      <c r="CO419" s="76"/>
      <c r="CP419" s="76"/>
      <c r="CQ419" s="76"/>
      <c r="CR419" s="76"/>
      <c r="CS419" s="76"/>
      <c r="CT419" s="76"/>
      <c r="CU419" s="76"/>
      <c r="CV419" s="76"/>
      <c r="CW419" s="76"/>
      <c r="CX419" s="76"/>
      <c r="CY419" s="76"/>
      <c r="CZ419" s="76"/>
      <c r="DA419" s="76"/>
      <c r="DB419" s="76"/>
      <c r="DC419" s="76"/>
      <c r="DD419" s="76"/>
      <c r="DE419" s="76"/>
      <c r="DF419" s="76"/>
      <c r="DG419" s="76"/>
      <c r="DH419" s="76"/>
      <c r="DI419" s="76"/>
      <c r="DJ419" s="76"/>
      <c r="DK419" s="76"/>
      <c r="DL419" s="76"/>
      <c r="DM419" s="76"/>
      <c r="DN419" s="76"/>
      <c r="DO419" s="76"/>
      <c r="DP419" s="76"/>
      <c r="DQ419" s="76"/>
      <c r="DR419" s="76"/>
      <c r="DS419" s="76"/>
      <c r="DT419" s="76"/>
      <c r="DU419" s="76"/>
      <c r="DV419" s="76"/>
      <c r="DW419" s="76"/>
      <c r="DX419" s="76"/>
      <c r="DY419" s="76"/>
      <c r="DZ419" s="76"/>
      <c r="EA419" s="76"/>
      <c r="EB419" s="76"/>
      <c r="EC419" s="76"/>
      <c r="ED419" s="76"/>
      <c r="EE419" s="76"/>
      <c r="EF419" s="76"/>
      <c r="EG419" s="76"/>
      <c r="EH419" s="76"/>
      <c r="EI419" s="76"/>
      <c r="EJ419" s="76"/>
      <c r="EK419" s="76"/>
      <c r="EL419" s="76"/>
      <c r="EM419" s="76"/>
      <c r="EN419" s="76"/>
      <c r="EO419" s="76"/>
      <c r="EP419" s="76"/>
      <c r="EQ419" s="76"/>
      <c r="ER419" s="76"/>
      <c r="ES419" s="76"/>
      <c r="ET419" s="76"/>
      <c r="EU419" s="76"/>
      <c r="EV419" s="76"/>
      <c r="EW419" s="76"/>
      <c r="EX419" s="76"/>
      <c r="EY419" s="76"/>
      <c r="EZ419" s="76"/>
      <c r="FA419" s="76"/>
      <c r="FB419" s="76"/>
      <c r="FC419" s="76"/>
      <c r="FD419" s="76"/>
      <c r="FE419" s="76"/>
      <c r="FF419" s="76"/>
      <c r="FG419" s="76"/>
      <c r="FH419" s="76"/>
      <c r="FI419" s="76"/>
      <c r="FJ419" s="76"/>
      <c r="FK419" s="76"/>
      <c r="FL419" s="76"/>
      <c r="FM419" s="76"/>
      <c r="FN419" s="76"/>
      <c r="FO419" s="76"/>
      <c r="FP419" s="76"/>
      <c r="FQ419" s="76"/>
      <c r="FR419" s="76"/>
      <c r="FS419" s="76"/>
      <c r="FT419" s="76"/>
      <c r="FU419" s="76"/>
      <c r="FV419" s="76"/>
      <c r="FW419" s="76"/>
      <c r="FX419" s="76"/>
      <c r="FY419" s="76"/>
      <c r="FZ419" s="76"/>
      <c r="GA419" s="76"/>
      <c r="GB419" s="76"/>
      <c r="GC419" s="76"/>
      <c r="GD419" s="76"/>
      <c r="GE419" s="76"/>
      <c r="GF419" s="76"/>
      <c r="GG419" s="76"/>
      <c r="GH419" s="76"/>
      <c r="GI419" s="76"/>
      <c r="GJ419" s="76"/>
      <c r="GK419" s="76"/>
      <c r="GL419" s="76"/>
      <c r="GM419" s="76"/>
      <c r="GN419" s="76"/>
      <c r="GO419" s="76"/>
      <c r="GP419" s="76"/>
      <c r="GQ419" s="76"/>
      <c r="GR419" s="76"/>
      <c r="GS419" s="76"/>
      <c r="GT419" s="76"/>
      <c r="GU419" s="76"/>
      <c r="GV419" s="76"/>
      <c r="GW419" s="76"/>
      <c r="GX419" s="76"/>
      <c r="GY419" s="76"/>
      <c r="GZ419" s="76"/>
      <c r="HA419" s="76"/>
      <c r="HB419" s="76"/>
      <c r="HC419" s="76"/>
      <c r="HD419" s="76"/>
      <c r="HE419" s="76"/>
      <c r="HF419" s="76"/>
      <c r="HG419" s="76"/>
      <c r="HH419" s="76"/>
      <c r="HI419" s="76"/>
      <c r="HJ419" s="76"/>
      <c r="HK419" s="76"/>
      <c r="HL419" s="76"/>
      <c r="HM419" s="76"/>
      <c r="HN419" s="76"/>
      <c r="HO419" s="76"/>
      <c r="HP419" s="76"/>
      <c r="HQ419" s="76"/>
      <c r="HR419" s="76"/>
      <c r="HS419" s="76"/>
      <c r="HT419" s="76"/>
      <c r="HU419" s="76"/>
      <c r="HV419" s="76"/>
      <c r="HW419" s="76"/>
      <c r="HX419" s="76"/>
      <c r="HY419" s="76"/>
      <c r="HZ419" s="76"/>
      <c r="IA419" s="76"/>
      <c r="IB419" s="76"/>
      <c r="IC419" s="76"/>
      <c r="ID419" s="76"/>
      <c r="IE419" s="76"/>
      <c r="IF419" s="76"/>
      <c r="IG419" s="76"/>
      <c r="IH419" s="76"/>
      <c r="II419" s="76"/>
      <c r="IJ419" s="76"/>
      <c r="IK419" s="76"/>
      <c r="IL419" s="76"/>
      <c r="IM419" s="76"/>
      <c r="IN419" s="76"/>
      <c r="IO419" s="76"/>
      <c r="IP419" s="76"/>
      <c r="IQ419" s="76"/>
    </row>
    <row r="420" spans="1:251" s="77" customFormat="1" ht="26.1" customHeight="1" x14ac:dyDescent="0.25">
      <c r="A420" s="73"/>
      <c r="B420" s="48">
        <v>415</v>
      </c>
      <c r="C420" s="49" t="s">
        <v>457</v>
      </c>
      <c r="D420" s="49" t="s">
        <v>5</v>
      </c>
      <c r="E420" s="63">
        <v>200</v>
      </c>
      <c r="F420" s="74">
        <v>1.66</v>
      </c>
      <c r="G420" s="51">
        <f t="shared" si="6"/>
        <v>332</v>
      </c>
      <c r="H420" s="53">
        <v>11964</v>
      </c>
      <c r="I420" s="53"/>
      <c r="J420" s="53"/>
      <c r="K420" s="86"/>
      <c r="L420" s="86"/>
      <c r="M420" s="86"/>
      <c r="N420" s="86"/>
      <c r="O420" s="86"/>
      <c r="P420" s="75"/>
      <c r="Q420" s="75"/>
      <c r="R420" s="75"/>
      <c r="S420" s="75"/>
      <c r="T420" s="75"/>
      <c r="U420" s="75"/>
      <c r="V420" s="75"/>
      <c r="W420" s="75"/>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c r="AX420" s="76"/>
      <c r="AY420" s="76"/>
      <c r="AZ420" s="76"/>
      <c r="BA420" s="76"/>
      <c r="BB420" s="76"/>
      <c r="BC420" s="76"/>
      <c r="BD420" s="76"/>
      <c r="BE420" s="76"/>
      <c r="BF420" s="76"/>
      <c r="BG420" s="76"/>
      <c r="BH420" s="76"/>
      <c r="BI420" s="76"/>
      <c r="BJ420" s="76"/>
      <c r="BK420" s="76"/>
      <c r="BL420" s="76"/>
      <c r="BM420" s="76"/>
      <c r="BN420" s="76"/>
      <c r="BO420" s="76"/>
      <c r="BP420" s="76"/>
      <c r="BQ420" s="76"/>
      <c r="BR420" s="76"/>
      <c r="BS420" s="76"/>
      <c r="BT420" s="76"/>
      <c r="BU420" s="76"/>
      <c r="BV420" s="76"/>
      <c r="BW420" s="76"/>
      <c r="BX420" s="76"/>
      <c r="BY420" s="76"/>
      <c r="BZ420" s="76"/>
      <c r="CA420" s="76"/>
      <c r="CB420" s="76"/>
      <c r="CC420" s="76"/>
      <c r="CD420" s="76"/>
      <c r="CE420" s="76"/>
      <c r="CF420" s="76"/>
      <c r="CG420" s="76"/>
      <c r="CH420" s="76"/>
      <c r="CI420" s="76"/>
      <c r="CJ420" s="76"/>
      <c r="CK420" s="76"/>
      <c r="CL420" s="76"/>
      <c r="CM420" s="76"/>
      <c r="CN420" s="76"/>
      <c r="CO420" s="76"/>
      <c r="CP420" s="76"/>
      <c r="CQ420" s="76"/>
      <c r="CR420" s="76"/>
      <c r="CS420" s="76"/>
      <c r="CT420" s="76"/>
      <c r="CU420" s="76"/>
      <c r="CV420" s="76"/>
      <c r="CW420" s="76"/>
      <c r="CX420" s="76"/>
      <c r="CY420" s="76"/>
      <c r="CZ420" s="76"/>
      <c r="DA420" s="76"/>
      <c r="DB420" s="76"/>
      <c r="DC420" s="76"/>
      <c r="DD420" s="76"/>
      <c r="DE420" s="76"/>
      <c r="DF420" s="76"/>
      <c r="DG420" s="76"/>
      <c r="DH420" s="76"/>
      <c r="DI420" s="76"/>
      <c r="DJ420" s="76"/>
      <c r="DK420" s="76"/>
      <c r="DL420" s="76"/>
      <c r="DM420" s="76"/>
      <c r="DN420" s="76"/>
      <c r="DO420" s="76"/>
      <c r="DP420" s="76"/>
      <c r="DQ420" s="76"/>
      <c r="DR420" s="76"/>
      <c r="DS420" s="76"/>
      <c r="DT420" s="76"/>
      <c r="DU420" s="76"/>
      <c r="DV420" s="76"/>
      <c r="DW420" s="76"/>
      <c r="DX420" s="76"/>
      <c r="DY420" s="76"/>
      <c r="DZ420" s="76"/>
      <c r="EA420" s="76"/>
      <c r="EB420" s="76"/>
      <c r="EC420" s="76"/>
      <c r="ED420" s="76"/>
      <c r="EE420" s="76"/>
      <c r="EF420" s="76"/>
      <c r="EG420" s="76"/>
      <c r="EH420" s="76"/>
      <c r="EI420" s="76"/>
      <c r="EJ420" s="76"/>
      <c r="EK420" s="76"/>
      <c r="EL420" s="76"/>
      <c r="EM420" s="76"/>
      <c r="EN420" s="76"/>
      <c r="EO420" s="76"/>
      <c r="EP420" s="76"/>
      <c r="EQ420" s="76"/>
      <c r="ER420" s="76"/>
      <c r="ES420" s="76"/>
      <c r="ET420" s="76"/>
      <c r="EU420" s="76"/>
      <c r="EV420" s="76"/>
      <c r="EW420" s="76"/>
      <c r="EX420" s="76"/>
      <c r="EY420" s="76"/>
      <c r="EZ420" s="76"/>
      <c r="FA420" s="76"/>
      <c r="FB420" s="76"/>
      <c r="FC420" s="76"/>
      <c r="FD420" s="76"/>
      <c r="FE420" s="76"/>
      <c r="FF420" s="76"/>
      <c r="FG420" s="76"/>
      <c r="FH420" s="76"/>
      <c r="FI420" s="76"/>
      <c r="FJ420" s="76"/>
      <c r="FK420" s="76"/>
      <c r="FL420" s="76"/>
      <c r="FM420" s="76"/>
      <c r="FN420" s="76"/>
      <c r="FO420" s="76"/>
      <c r="FP420" s="76"/>
      <c r="FQ420" s="76"/>
      <c r="FR420" s="76"/>
      <c r="FS420" s="76"/>
      <c r="FT420" s="76"/>
      <c r="FU420" s="76"/>
      <c r="FV420" s="76"/>
      <c r="FW420" s="76"/>
      <c r="FX420" s="76"/>
      <c r="FY420" s="76"/>
      <c r="FZ420" s="76"/>
      <c r="GA420" s="76"/>
      <c r="GB420" s="76"/>
      <c r="GC420" s="76"/>
      <c r="GD420" s="76"/>
      <c r="GE420" s="76"/>
      <c r="GF420" s="76"/>
      <c r="GG420" s="76"/>
      <c r="GH420" s="76"/>
      <c r="GI420" s="76"/>
      <c r="GJ420" s="76"/>
      <c r="GK420" s="76"/>
      <c r="GL420" s="76"/>
      <c r="GM420" s="76"/>
      <c r="GN420" s="76"/>
      <c r="GO420" s="76"/>
      <c r="GP420" s="76"/>
      <c r="GQ420" s="76"/>
      <c r="GR420" s="76"/>
      <c r="GS420" s="76"/>
      <c r="GT420" s="76"/>
      <c r="GU420" s="76"/>
      <c r="GV420" s="76"/>
      <c r="GW420" s="76"/>
      <c r="GX420" s="76"/>
      <c r="GY420" s="76"/>
      <c r="GZ420" s="76"/>
      <c r="HA420" s="76"/>
      <c r="HB420" s="76"/>
      <c r="HC420" s="76"/>
      <c r="HD420" s="76"/>
      <c r="HE420" s="76"/>
      <c r="HF420" s="76"/>
      <c r="HG420" s="76"/>
      <c r="HH420" s="76"/>
      <c r="HI420" s="76"/>
      <c r="HJ420" s="76"/>
      <c r="HK420" s="76"/>
      <c r="HL420" s="76"/>
      <c r="HM420" s="76"/>
      <c r="HN420" s="76"/>
      <c r="HO420" s="76"/>
      <c r="HP420" s="76"/>
      <c r="HQ420" s="76"/>
      <c r="HR420" s="76"/>
      <c r="HS420" s="76"/>
      <c r="HT420" s="76"/>
      <c r="HU420" s="76"/>
      <c r="HV420" s="76"/>
      <c r="HW420" s="76"/>
      <c r="HX420" s="76"/>
      <c r="HY420" s="76"/>
      <c r="HZ420" s="76"/>
      <c r="IA420" s="76"/>
      <c r="IB420" s="76"/>
      <c r="IC420" s="76"/>
      <c r="ID420" s="76"/>
      <c r="IE420" s="76"/>
      <c r="IF420" s="76"/>
      <c r="IG420" s="76"/>
      <c r="IH420" s="76"/>
      <c r="II420" s="76"/>
      <c r="IJ420" s="76"/>
      <c r="IK420" s="76"/>
      <c r="IL420" s="76"/>
      <c r="IM420" s="76"/>
      <c r="IN420" s="76"/>
      <c r="IO420" s="76"/>
      <c r="IP420" s="76"/>
      <c r="IQ420" s="76"/>
    </row>
    <row r="421" spans="1:251" s="77" customFormat="1" ht="26.1" customHeight="1" x14ac:dyDescent="0.25">
      <c r="A421" s="73"/>
      <c r="B421" s="48">
        <v>416</v>
      </c>
      <c r="C421" s="49" t="s">
        <v>458</v>
      </c>
      <c r="D421" s="49" t="s">
        <v>5</v>
      </c>
      <c r="E421" s="63">
        <v>50</v>
      </c>
      <c r="F421" s="74">
        <v>75.02</v>
      </c>
      <c r="G421" s="51">
        <f t="shared" si="6"/>
        <v>3751</v>
      </c>
      <c r="H421" s="53">
        <v>118</v>
      </c>
      <c r="I421" s="53"/>
      <c r="J421" s="53"/>
      <c r="K421" s="86"/>
      <c r="L421" s="86"/>
      <c r="M421" s="86"/>
      <c r="N421" s="86"/>
      <c r="O421" s="86"/>
      <c r="P421" s="75"/>
      <c r="Q421" s="75"/>
      <c r="R421" s="75"/>
      <c r="S421" s="75"/>
      <c r="T421" s="75"/>
      <c r="U421" s="75"/>
      <c r="V421" s="75"/>
      <c r="W421" s="75"/>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c r="AX421" s="76"/>
      <c r="AY421" s="76"/>
      <c r="AZ421" s="76"/>
      <c r="BA421" s="76"/>
      <c r="BB421" s="76"/>
      <c r="BC421" s="76"/>
      <c r="BD421" s="76"/>
      <c r="BE421" s="76"/>
      <c r="BF421" s="76"/>
      <c r="BG421" s="76"/>
      <c r="BH421" s="76"/>
      <c r="BI421" s="76"/>
      <c r="BJ421" s="76"/>
      <c r="BK421" s="76"/>
      <c r="BL421" s="76"/>
      <c r="BM421" s="76"/>
      <c r="BN421" s="76"/>
      <c r="BO421" s="76"/>
      <c r="BP421" s="76"/>
      <c r="BQ421" s="76"/>
      <c r="BR421" s="76"/>
      <c r="BS421" s="76"/>
      <c r="BT421" s="76"/>
      <c r="BU421" s="76"/>
      <c r="BV421" s="76"/>
      <c r="BW421" s="76"/>
      <c r="BX421" s="76"/>
      <c r="BY421" s="76"/>
      <c r="BZ421" s="76"/>
      <c r="CA421" s="76"/>
      <c r="CB421" s="76"/>
      <c r="CC421" s="76"/>
      <c r="CD421" s="76"/>
      <c r="CE421" s="76"/>
      <c r="CF421" s="76"/>
      <c r="CG421" s="76"/>
      <c r="CH421" s="76"/>
      <c r="CI421" s="76"/>
      <c r="CJ421" s="76"/>
      <c r="CK421" s="76"/>
      <c r="CL421" s="76"/>
      <c r="CM421" s="76"/>
      <c r="CN421" s="76"/>
      <c r="CO421" s="76"/>
      <c r="CP421" s="76"/>
      <c r="CQ421" s="76"/>
      <c r="CR421" s="76"/>
      <c r="CS421" s="76"/>
      <c r="CT421" s="76"/>
      <c r="CU421" s="76"/>
      <c r="CV421" s="76"/>
      <c r="CW421" s="76"/>
      <c r="CX421" s="76"/>
      <c r="CY421" s="76"/>
      <c r="CZ421" s="76"/>
      <c r="DA421" s="76"/>
      <c r="DB421" s="76"/>
      <c r="DC421" s="76"/>
      <c r="DD421" s="76"/>
      <c r="DE421" s="76"/>
      <c r="DF421" s="76"/>
      <c r="DG421" s="76"/>
      <c r="DH421" s="76"/>
      <c r="DI421" s="76"/>
      <c r="DJ421" s="76"/>
      <c r="DK421" s="76"/>
      <c r="DL421" s="76"/>
      <c r="DM421" s="76"/>
      <c r="DN421" s="76"/>
      <c r="DO421" s="76"/>
      <c r="DP421" s="76"/>
      <c r="DQ421" s="76"/>
      <c r="DR421" s="76"/>
      <c r="DS421" s="76"/>
      <c r="DT421" s="76"/>
      <c r="DU421" s="76"/>
      <c r="DV421" s="76"/>
      <c r="DW421" s="76"/>
      <c r="DX421" s="76"/>
      <c r="DY421" s="76"/>
      <c r="DZ421" s="76"/>
      <c r="EA421" s="76"/>
      <c r="EB421" s="76"/>
      <c r="EC421" s="76"/>
      <c r="ED421" s="76"/>
      <c r="EE421" s="76"/>
      <c r="EF421" s="76"/>
      <c r="EG421" s="76"/>
      <c r="EH421" s="76"/>
      <c r="EI421" s="76"/>
      <c r="EJ421" s="76"/>
      <c r="EK421" s="76"/>
      <c r="EL421" s="76"/>
      <c r="EM421" s="76"/>
      <c r="EN421" s="76"/>
      <c r="EO421" s="76"/>
      <c r="EP421" s="76"/>
      <c r="EQ421" s="76"/>
      <c r="ER421" s="76"/>
      <c r="ES421" s="76"/>
      <c r="ET421" s="76"/>
      <c r="EU421" s="76"/>
      <c r="EV421" s="76"/>
      <c r="EW421" s="76"/>
      <c r="EX421" s="76"/>
      <c r="EY421" s="76"/>
      <c r="EZ421" s="76"/>
      <c r="FA421" s="76"/>
      <c r="FB421" s="76"/>
      <c r="FC421" s="76"/>
      <c r="FD421" s="76"/>
      <c r="FE421" s="76"/>
      <c r="FF421" s="76"/>
      <c r="FG421" s="76"/>
      <c r="FH421" s="76"/>
      <c r="FI421" s="76"/>
      <c r="FJ421" s="76"/>
      <c r="FK421" s="76"/>
      <c r="FL421" s="76"/>
      <c r="FM421" s="76"/>
      <c r="FN421" s="76"/>
      <c r="FO421" s="76"/>
      <c r="FP421" s="76"/>
      <c r="FQ421" s="76"/>
      <c r="FR421" s="76"/>
      <c r="FS421" s="76"/>
      <c r="FT421" s="76"/>
      <c r="FU421" s="76"/>
      <c r="FV421" s="76"/>
      <c r="FW421" s="76"/>
      <c r="FX421" s="76"/>
      <c r="FY421" s="76"/>
      <c r="FZ421" s="76"/>
      <c r="GA421" s="76"/>
      <c r="GB421" s="76"/>
      <c r="GC421" s="76"/>
      <c r="GD421" s="76"/>
      <c r="GE421" s="76"/>
      <c r="GF421" s="76"/>
      <c r="GG421" s="76"/>
      <c r="GH421" s="76"/>
      <c r="GI421" s="76"/>
      <c r="GJ421" s="76"/>
      <c r="GK421" s="76"/>
      <c r="GL421" s="76"/>
      <c r="GM421" s="76"/>
      <c r="GN421" s="76"/>
      <c r="GO421" s="76"/>
      <c r="GP421" s="76"/>
      <c r="GQ421" s="76"/>
      <c r="GR421" s="76"/>
      <c r="GS421" s="76"/>
      <c r="GT421" s="76"/>
      <c r="GU421" s="76"/>
      <c r="GV421" s="76"/>
      <c r="GW421" s="76"/>
      <c r="GX421" s="76"/>
      <c r="GY421" s="76"/>
      <c r="GZ421" s="76"/>
      <c r="HA421" s="76"/>
      <c r="HB421" s="76"/>
      <c r="HC421" s="76"/>
      <c r="HD421" s="76"/>
      <c r="HE421" s="76"/>
      <c r="HF421" s="76"/>
      <c r="HG421" s="76"/>
      <c r="HH421" s="76"/>
      <c r="HI421" s="76"/>
      <c r="HJ421" s="76"/>
      <c r="HK421" s="76"/>
      <c r="HL421" s="76"/>
      <c r="HM421" s="76"/>
      <c r="HN421" s="76"/>
      <c r="HO421" s="76"/>
      <c r="HP421" s="76"/>
      <c r="HQ421" s="76"/>
      <c r="HR421" s="76"/>
      <c r="HS421" s="76"/>
      <c r="HT421" s="76"/>
      <c r="HU421" s="76"/>
      <c r="HV421" s="76"/>
      <c r="HW421" s="76"/>
      <c r="HX421" s="76"/>
      <c r="HY421" s="76"/>
      <c r="HZ421" s="76"/>
      <c r="IA421" s="76"/>
      <c r="IB421" s="76"/>
      <c r="IC421" s="76"/>
      <c r="ID421" s="76"/>
      <c r="IE421" s="76"/>
      <c r="IF421" s="76"/>
      <c r="IG421" s="76"/>
      <c r="IH421" s="76"/>
      <c r="II421" s="76"/>
      <c r="IJ421" s="76"/>
      <c r="IK421" s="76"/>
      <c r="IL421" s="76"/>
      <c r="IM421" s="76"/>
      <c r="IN421" s="76"/>
      <c r="IO421" s="76"/>
      <c r="IP421" s="76"/>
      <c r="IQ421" s="76"/>
    </row>
    <row r="422" spans="1:251" s="77" customFormat="1" ht="26.1" customHeight="1" x14ac:dyDescent="0.25">
      <c r="A422" s="73"/>
      <c r="B422" s="48">
        <v>417</v>
      </c>
      <c r="C422" s="49" t="s">
        <v>459</v>
      </c>
      <c r="D422" s="49" t="s">
        <v>24</v>
      </c>
      <c r="E422" s="63">
        <v>10</v>
      </c>
      <c r="F422" s="74">
        <v>6.62</v>
      </c>
      <c r="G422" s="51">
        <f t="shared" si="6"/>
        <v>66.2</v>
      </c>
      <c r="H422" s="50">
        <v>10498</v>
      </c>
      <c r="I422" s="50"/>
      <c r="J422" s="50"/>
      <c r="K422" s="86"/>
      <c r="L422" s="86"/>
      <c r="M422" s="86"/>
      <c r="N422" s="86"/>
      <c r="O422" s="86"/>
      <c r="P422" s="75"/>
      <c r="Q422" s="75"/>
      <c r="R422" s="75"/>
      <c r="S422" s="75"/>
      <c r="T422" s="75"/>
      <c r="U422" s="75"/>
      <c r="V422" s="75"/>
      <c r="W422" s="75"/>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c r="AX422" s="76"/>
      <c r="AY422" s="76"/>
      <c r="AZ422" s="76"/>
      <c r="BA422" s="76"/>
      <c r="BB422" s="76"/>
      <c r="BC422" s="76"/>
      <c r="BD422" s="76"/>
      <c r="BE422" s="76"/>
      <c r="BF422" s="76"/>
      <c r="BG422" s="76"/>
      <c r="BH422" s="76"/>
      <c r="BI422" s="76"/>
      <c r="BJ422" s="76"/>
      <c r="BK422" s="76"/>
      <c r="BL422" s="76"/>
      <c r="BM422" s="76"/>
      <c r="BN422" s="76"/>
      <c r="BO422" s="76"/>
      <c r="BP422" s="76"/>
      <c r="BQ422" s="76"/>
      <c r="BR422" s="76"/>
      <c r="BS422" s="76"/>
      <c r="BT422" s="76"/>
      <c r="BU422" s="76"/>
      <c r="BV422" s="76"/>
      <c r="BW422" s="76"/>
      <c r="BX422" s="76"/>
      <c r="BY422" s="76"/>
      <c r="BZ422" s="76"/>
      <c r="CA422" s="76"/>
      <c r="CB422" s="76"/>
      <c r="CC422" s="76"/>
      <c r="CD422" s="76"/>
      <c r="CE422" s="76"/>
      <c r="CF422" s="76"/>
      <c r="CG422" s="76"/>
      <c r="CH422" s="76"/>
      <c r="CI422" s="76"/>
      <c r="CJ422" s="76"/>
      <c r="CK422" s="76"/>
      <c r="CL422" s="76"/>
      <c r="CM422" s="76"/>
      <c r="CN422" s="76"/>
      <c r="CO422" s="76"/>
      <c r="CP422" s="76"/>
      <c r="CQ422" s="76"/>
      <c r="CR422" s="76"/>
      <c r="CS422" s="76"/>
      <c r="CT422" s="76"/>
      <c r="CU422" s="76"/>
      <c r="CV422" s="76"/>
      <c r="CW422" s="76"/>
      <c r="CX422" s="76"/>
      <c r="CY422" s="76"/>
      <c r="CZ422" s="76"/>
      <c r="DA422" s="76"/>
      <c r="DB422" s="76"/>
      <c r="DC422" s="76"/>
      <c r="DD422" s="76"/>
      <c r="DE422" s="76"/>
      <c r="DF422" s="76"/>
      <c r="DG422" s="76"/>
      <c r="DH422" s="76"/>
      <c r="DI422" s="76"/>
      <c r="DJ422" s="76"/>
      <c r="DK422" s="76"/>
      <c r="DL422" s="76"/>
      <c r="DM422" s="76"/>
      <c r="DN422" s="76"/>
      <c r="DO422" s="76"/>
      <c r="DP422" s="76"/>
      <c r="DQ422" s="76"/>
      <c r="DR422" s="76"/>
      <c r="DS422" s="76"/>
      <c r="DT422" s="76"/>
      <c r="DU422" s="76"/>
      <c r="DV422" s="76"/>
      <c r="DW422" s="76"/>
      <c r="DX422" s="76"/>
      <c r="DY422" s="76"/>
      <c r="DZ422" s="76"/>
      <c r="EA422" s="76"/>
      <c r="EB422" s="76"/>
      <c r="EC422" s="76"/>
      <c r="ED422" s="76"/>
      <c r="EE422" s="76"/>
      <c r="EF422" s="76"/>
      <c r="EG422" s="76"/>
      <c r="EH422" s="76"/>
      <c r="EI422" s="76"/>
      <c r="EJ422" s="76"/>
      <c r="EK422" s="76"/>
      <c r="EL422" s="76"/>
      <c r="EM422" s="76"/>
      <c r="EN422" s="76"/>
      <c r="EO422" s="76"/>
      <c r="EP422" s="76"/>
      <c r="EQ422" s="76"/>
      <c r="ER422" s="76"/>
      <c r="ES422" s="76"/>
      <c r="ET422" s="76"/>
      <c r="EU422" s="76"/>
      <c r="EV422" s="76"/>
      <c r="EW422" s="76"/>
      <c r="EX422" s="76"/>
      <c r="EY422" s="76"/>
      <c r="EZ422" s="76"/>
      <c r="FA422" s="76"/>
      <c r="FB422" s="76"/>
      <c r="FC422" s="76"/>
      <c r="FD422" s="76"/>
      <c r="FE422" s="76"/>
      <c r="FF422" s="76"/>
      <c r="FG422" s="76"/>
      <c r="FH422" s="76"/>
      <c r="FI422" s="76"/>
      <c r="FJ422" s="76"/>
      <c r="FK422" s="76"/>
      <c r="FL422" s="76"/>
      <c r="FM422" s="76"/>
      <c r="FN422" s="76"/>
      <c r="FO422" s="76"/>
      <c r="FP422" s="76"/>
      <c r="FQ422" s="76"/>
      <c r="FR422" s="76"/>
      <c r="FS422" s="76"/>
      <c r="FT422" s="76"/>
      <c r="FU422" s="76"/>
      <c r="FV422" s="76"/>
      <c r="FW422" s="76"/>
      <c r="FX422" s="76"/>
      <c r="FY422" s="76"/>
      <c r="FZ422" s="76"/>
      <c r="GA422" s="76"/>
      <c r="GB422" s="76"/>
      <c r="GC422" s="76"/>
      <c r="GD422" s="76"/>
      <c r="GE422" s="76"/>
      <c r="GF422" s="76"/>
      <c r="GG422" s="76"/>
      <c r="GH422" s="76"/>
      <c r="GI422" s="76"/>
      <c r="GJ422" s="76"/>
      <c r="GK422" s="76"/>
      <c r="GL422" s="76"/>
      <c r="GM422" s="76"/>
      <c r="GN422" s="76"/>
      <c r="GO422" s="76"/>
      <c r="GP422" s="76"/>
      <c r="GQ422" s="76"/>
      <c r="GR422" s="76"/>
      <c r="GS422" s="76"/>
      <c r="GT422" s="76"/>
      <c r="GU422" s="76"/>
      <c r="GV422" s="76"/>
      <c r="GW422" s="76"/>
      <c r="GX422" s="76"/>
      <c r="GY422" s="76"/>
      <c r="GZ422" s="76"/>
      <c r="HA422" s="76"/>
      <c r="HB422" s="76"/>
      <c r="HC422" s="76"/>
      <c r="HD422" s="76"/>
      <c r="HE422" s="76"/>
      <c r="HF422" s="76"/>
      <c r="HG422" s="76"/>
      <c r="HH422" s="76"/>
      <c r="HI422" s="76"/>
      <c r="HJ422" s="76"/>
      <c r="HK422" s="76"/>
      <c r="HL422" s="76"/>
      <c r="HM422" s="76"/>
      <c r="HN422" s="76"/>
      <c r="HO422" s="76"/>
      <c r="HP422" s="76"/>
      <c r="HQ422" s="76"/>
      <c r="HR422" s="76"/>
      <c r="HS422" s="76"/>
      <c r="HT422" s="76"/>
      <c r="HU422" s="76"/>
      <c r="HV422" s="76"/>
      <c r="HW422" s="76"/>
      <c r="HX422" s="76"/>
      <c r="HY422" s="76"/>
      <c r="HZ422" s="76"/>
      <c r="IA422" s="76"/>
      <c r="IB422" s="76"/>
      <c r="IC422" s="76"/>
      <c r="ID422" s="76"/>
      <c r="IE422" s="76"/>
      <c r="IF422" s="76"/>
      <c r="IG422" s="76"/>
      <c r="IH422" s="76"/>
      <c r="II422" s="76"/>
      <c r="IJ422" s="76"/>
      <c r="IK422" s="76"/>
      <c r="IL422" s="76"/>
      <c r="IM422" s="76"/>
      <c r="IN422" s="76"/>
      <c r="IO422" s="76"/>
      <c r="IP422" s="76"/>
      <c r="IQ422" s="76"/>
    </row>
    <row r="423" spans="1:251" s="77" customFormat="1" ht="26.1" customHeight="1" x14ac:dyDescent="0.25">
      <c r="A423" s="73"/>
      <c r="B423" s="48">
        <v>418</v>
      </c>
      <c r="C423" s="49" t="s">
        <v>460</v>
      </c>
      <c r="D423" s="49" t="s">
        <v>461</v>
      </c>
      <c r="E423" s="63">
        <v>20</v>
      </c>
      <c r="F423" s="74">
        <v>51.95</v>
      </c>
      <c r="G423" s="51">
        <f t="shared" si="6"/>
        <v>1039</v>
      </c>
      <c r="H423" s="50">
        <v>4051</v>
      </c>
      <c r="I423" s="50"/>
      <c r="J423" s="50"/>
      <c r="K423" s="86"/>
      <c r="L423" s="86"/>
      <c r="M423" s="86"/>
      <c r="N423" s="86"/>
      <c r="O423" s="86"/>
      <c r="P423" s="75"/>
      <c r="Q423" s="75"/>
      <c r="R423" s="75"/>
      <c r="S423" s="75"/>
      <c r="T423" s="75"/>
      <c r="U423" s="75"/>
      <c r="V423" s="75"/>
      <c r="W423" s="75"/>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c r="AX423" s="76"/>
      <c r="AY423" s="76"/>
      <c r="AZ423" s="76"/>
      <c r="BA423" s="76"/>
      <c r="BB423" s="76"/>
      <c r="BC423" s="76"/>
      <c r="BD423" s="76"/>
      <c r="BE423" s="76"/>
      <c r="BF423" s="76"/>
      <c r="BG423" s="76"/>
      <c r="BH423" s="76"/>
      <c r="BI423" s="76"/>
      <c r="BJ423" s="76"/>
      <c r="BK423" s="76"/>
      <c r="BL423" s="76"/>
      <c r="BM423" s="76"/>
      <c r="BN423" s="76"/>
      <c r="BO423" s="76"/>
      <c r="BP423" s="76"/>
      <c r="BQ423" s="76"/>
      <c r="BR423" s="76"/>
      <c r="BS423" s="76"/>
      <c r="BT423" s="76"/>
      <c r="BU423" s="76"/>
      <c r="BV423" s="76"/>
      <c r="BW423" s="76"/>
      <c r="BX423" s="76"/>
      <c r="BY423" s="76"/>
      <c r="BZ423" s="76"/>
      <c r="CA423" s="76"/>
      <c r="CB423" s="76"/>
      <c r="CC423" s="76"/>
      <c r="CD423" s="76"/>
      <c r="CE423" s="76"/>
      <c r="CF423" s="76"/>
      <c r="CG423" s="76"/>
      <c r="CH423" s="76"/>
      <c r="CI423" s="76"/>
      <c r="CJ423" s="76"/>
      <c r="CK423" s="76"/>
      <c r="CL423" s="76"/>
      <c r="CM423" s="76"/>
      <c r="CN423" s="76"/>
      <c r="CO423" s="76"/>
      <c r="CP423" s="76"/>
      <c r="CQ423" s="76"/>
      <c r="CR423" s="76"/>
      <c r="CS423" s="76"/>
      <c r="CT423" s="76"/>
      <c r="CU423" s="76"/>
      <c r="CV423" s="76"/>
      <c r="CW423" s="76"/>
      <c r="CX423" s="76"/>
      <c r="CY423" s="76"/>
      <c r="CZ423" s="76"/>
      <c r="DA423" s="76"/>
      <c r="DB423" s="76"/>
      <c r="DC423" s="76"/>
      <c r="DD423" s="76"/>
      <c r="DE423" s="76"/>
      <c r="DF423" s="76"/>
      <c r="DG423" s="76"/>
      <c r="DH423" s="76"/>
      <c r="DI423" s="76"/>
      <c r="DJ423" s="76"/>
      <c r="DK423" s="76"/>
      <c r="DL423" s="76"/>
      <c r="DM423" s="76"/>
      <c r="DN423" s="76"/>
      <c r="DO423" s="76"/>
      <c r="DP423" s="76"/>
      <c r="DQ423" s="76"/>
      <c r="DR423" s="76"/>
      <c r="DS423" s="76"/>
      <c r="DT423" s="76"/>
      <c r="DU423" s="76"/>
      <c r="DV423" s="76"/>
      <c r="DW423" s="76"/>
      <c r="DX423" s="76"/>
      <c r="DY423" s="76"/>
      <c r="DZ423" s="76"/>
      <c r="EA423" s="76"/>
      <c r="EB423" s="76"/>
      <c r="EC423" s="76"/>
      <c r="ED423" s="76"/>
      <c r="EE423" s="76"/>
      <c r="EF423" s="76"/>
      <c r="EG423" s="76"/>
      <c r="EH423" s="76"/>
      <c r="EI423" s="76"/>
      <c r="EJ423" s="76"/>
      <c r="EK423" s="76"/>
      <c r="EL423" s="76"/>
      <c r="EM423" s="76"/>
      <c r="EN423" s="76"/>
      <c r="EO423" s="76"/>
      <c r="EP423" s="76"/>
      <c r="EQ423" s="76"/>
      <c r="ER423" s="76"/>
      <c r="ES423" s="76"/>
      <c r="ET423" s="76"/>
      <c r="EU423" s="76"/>
      <c r="EV423" s="76"/>
      <c r="EW423" s="76"/>
      <c r="EX423" s="76"/>
      <c r="EY423" s="76"/>
      <c r="EZ423" s="76"/>
      <c r="FA423" s="76"/>
      <c r="FB423" s="76"/>
      <c r="FC423" s="76"/>
      <c r="FD423" s="76"/>
      <c r="FE423" s="76"/>
      <c r="FF423" s="76"/>
      <c r="FG423" s="76"/>
      <c r="FH423" s="76"/>
      <c r="FI423" s="76"/>
      <c r="FJ423" s="76"/>
      <c r="FK423" s="76"/>
      <c r="FL423" s="76"/>
      <c r="FM423" s="76"/>
      <c r="FN423" s="76"/>
      <c r="FO423" s="76"/>
      <c r="FP423" s="76"/>
      <c r="FQ423" s="76"/>
      <c r="FR423" s="76"/>
      <c r="FS423" s="76"/>
      <c r="FT423" s="76"/>
      <c r="FU423" s="76"/>
      <c r="FV423" s="76"/>
      <c r="FW423" s="76"/>
      <c r="FX423" s="76"/>
      <c r="FY423" s="76"/>
      <c r="FZ423" s="76"/>
      <c r="GA423" s="76"/>
      <c r="GB423" s="76"/>
      <c r="GC423" s="76"/>
      <c r="GD423" s="76"/>
      <c r="GE423" s="76"/>
      <c r="GF423" s="76"/>
      <c r="GG423" s="76"/>
      <c r="GH423" s="76"/>
      <c r="GI423" s="76"/>
      <c r="GJ423" s="76"/>
      <c r="GK423" s="76"/>
      <c r="GL423" s="76"/>
      <c r="GM423" s="76"/>
      <c r="GN423" s="76"/>
      <c r="GO423" s="76"/>
      <c r="GP423" s="76"/>
      <c r="GQ423" s="76"/>
      <c r="GR423" s="76"/>
      <c r="GS423" s="76"/>
      <c r="GT423" s="76"/>
      <c r="GU423" s="76"/>
      <c r="GV423" s="76"/>
      <c r="GW423" s="76"/>
      <c r="GX423" s="76"/>
      <c r="GY423" s="76"/>
      <c r="GZ423" s="76"/>
      <c r="HA423" s="76"/>
      <c r="HB423" s="76"/>
      <c r="HC423" s="76"/>
      <c r="HD423" s="76"/>
      <c r="HE423" s="76"/>
      <c r="HF423" s="76"/>
      <c r="HG423" s="76"/>
      <c r="HH423" s="76"/>
      <c r="HI423" s="76"/>
      <c r="HJ423" s="76"/>
      <c r="HK423" s="76"/>
      <c r="HL423" s="76"/>
      <c r="HM423" s="76"/>
      <c r="HN423" s="76"/>
      <c r="HO423" s="76"/>
      <c r="HP423" s="76"/>
      <c r="HQ423" s="76"/>
      <c r="HR423" s="76"/>
      <c r="HS423" s="76"/>
      <c r="HT423" s="76"/>
      <c r="HU423" s="76"/>
      <c r="HV423" s="76"/>
      <c r="HW423" s="76"/>
      <c r="HX423" s="76"/>
      <c r="HY423" s="76"/>
      <c r="HZ423" s="76"/>
      <c r="IA423" s="76"/>
      <c r="IB423" s="76"/>
      <c r="IC423" s="76"/>
      <c r="ID423" s="76"/>
      <c r="IE423" s="76"/>
      <c r="IF423" s="76"/>
      <c r="IG423" s="76"/>
      <c r="IH423" s="76"/>
      <c r="II423" s="76"/>
      <c r="IJ423" s="76"/>
      <c r="IK423" s="76"/>
      <c r="IL423" s="76"/>
      <c r="IM423" s="76"/>
      <c r="IN423" s="76"/>
      <c r="IO423" s="76"/>
      <c r="IP423" s="76"/>
      <c r="IQ423" s="76"/>
    </row>
    <row r="424" spans="1:251" s="77" customFormat="1" ht="26.1" customHeight="1" x14ac:dyDescent="0.25">
      <c r="A424" s="73">
        <v>3024000000041</v>
      </c>
      <c r="B424" s="48">
        <v>419</v>
      </c>
      <c r="C424" s="49" t="s">
        <v>354</v>
      </c>
      <c r="D424" s="49" t="s">
        <v>5</v>
      </c>
      <c r="E424" s="48">
        <v>500</v>
      </c>
      <c r="F424" s="74">
        <v>0.16</v>
      </c>
      <c r="G424" s="51">
        <f t="shared" si="6"/>
        <v>80</v>
      </c>
      <c r="H424" s="50">
        <v>4375</v>
      </c>
      <c r="I424" s="50"/>
      <c r="J424" s="50"/>
      <c r="K424" s="86"/>
      <c r="L424" s="86"/>
      <c r="M424" s="86"/>
      <c r="N424" s="86"/>
      <c r="O424" s="86"/>
      <c r="P424" s="75"/>
      <c r="Q424" s="75"/>
      <c r="R424" s="75"/>
      <c r="S424" s="75"/>
      <c r="T424" s="75"/>
      <c r="U424" s="75"/>
      <c r="V424" s="75"/>
      <c r="W424" s="75"/>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c r="AX424" s="76"/>
      <c r="AY424" s="76"/>
      <c r="AZ424" s="76"/>
      <c r="BA424" s="76"/>
      <c r="BB424" s="76"/>
      <c r="BC424" s="76"/>
      <c r="BD424" s="76"/>
      <c r="BE424" s="76"/>
      <c r="BF424" s="76"/>
      <c r="BG424" s="76"/>
      <c r="BH424" s="76"/>
      <c r="BI424" s="76"/>
      <c r="BJ424" s="76"/>
      <c r="BK424" s="76"/>
      <c r="BL424" s="76"/>
      <c r="BM424" s="76"/>
      <c r="BN424" s="76"/>
      <c r="BO424" s="76"/>
      <c r="BP424" s="76"/>
      <c r="BQ424" s="76"/>
      <c r="BR424" s="76"/>
      <c r="BS424" s="76"/>
      <c r="BT424" s="76"/>
      <c r="BU424" s="76"/>
      <c r="BV424" s="76"/>
      <c r="BW424" s="76"/>
      <c r="BX424" s="76"/>
      <c r="BY424" s="76"/>
      <c r="BZ424" s="76"/>
      <c r="CA424" s="76"/>
      <c r="CB424" s="76"/>
      <c r="CC424" s="76"/>
      <c r="CD424" s="76"/>
      <c r="CE424" s="76"/>
      <c r="CF424" s="76"/>
      <c r="CG424" s="76"/>
      <c r="CH424" s="76"/>
      <c r="CI424" s="76"/>
      <c r="CJ424" s="76"/>
      <c r="CK424" s="76"/>
      <c r="CL424" s="76"/>
      <c r="CM424" s="76"/>
      <c r="CN424" s="76"/>
      <c r="CO424" s="76"/>
      <c r="CP424" s="76"/>
      <c r="CQ424" s="76"/>
      <c r="CR424" s="76"/>
      <c r="CS424" s="76"/>
      <c r="CT424" s="76"/>
      <c r="CU424" s="76"/>
      <c r="CV424" s="76"/>
      <c r="CW424" s="76"/>
      <c r="CX424" s="76"/>
      <c r="CY424" s="76"/>
      <c r="CZ424" s="76"/>
      <c r="DA424" s="76"/>
      <c r="DB424" s="76"/>
      <c r="DC424" s="76"/>
      <c r="DD424" s="76"/>
      <c r="DE424" s="76"/>
      <c r="DF424" s="76"/>
      <c r="DG424" s="76"/>
      <c r="DH424" s="76"/>
      <c r="DI424" s="76"/>
      <c r="DJ424" s="76"/>
      <c r="DK424" s="76"/>
      <c r="DL424" s="76"/>
      <c r="DM424" s="76"/>
      <c r="DN424" s="76"/>
      <c r="DO424" s="76"/>
      <c r="DP424" s="76"/>
      <c r="DQ424" s="76"/>
      <c r="DR424" s="76"/>
      <c r="DS424" s="76"/>
      <c r="DT424" s="76"/>
      <c r="DU424" s="76"/>
      <c r="DV424" s="76"/>
      <c r="DW424" s="76"/>
      <c r="DX424" s="76"/>
      <c r="DY424" s="76"/>
      <c r="DZ424" s="76"/>
      <c r="EA424" s="76"/>
      <c r="EB424" s="76"/>
      <c r="EC424" s="76"/>
      <c r="ED424" s="76"/>
      <c r="EE424" s="76"/>
      <c r="EF424" s="76"/>
      <c r="EG424" s="76"/>
      <c r="EH424" s="76"/>
      <c r="EI424" s="76"/>
      <c r="EJ424" s="76"/>
      <c r="EK424" s="76"/>
      <c r="EL424" s="76"/>
      <c r="EM424" s="76"/>
      <c r="EN424" s="76"/>
      <c r="EO424" s="76"/>
      <c r="EP424" s="76"/>
      <c r="EQ424" s="76"/>
      <c r="ER424" s="76"/>
      <c r="ES424" s="76"/>
      <c r="ET424" s="76"/>
      <c r="EU424" s="76"/>
      <c r="EV424" s="76"/>
      <c r="EW424" s="76"/>
      <c r="EX424" s="76"/>
      <c r="EY424" s="76"/>
      <c r="EZ424" s="76"/>
      <c r="FA424" s="76"/>
      <c r="FB424" s="76"/>
      <c r="FC424" s="76"/>
      <c r="FD424" s="76"/>
      <c r="FE424" s="76"/>
      <c r="FF424" s="76"/>
      <c r="FG424" s="76"/>
      <c r="FH424" s="76"/>
      <c r="FI424" s="76"/>
      <c r="FJ424" s="76"/>
      <c r="FK424" s="76"/>
      <c r="FL424" s="76"/>
      <c r="FM424" s="76"/>
      <c r="FN424" s="76"/>
      <c r="FO424" s="76"/>
      <c r="FP424" s="76"/>
      <c r="FQ424" s="76"/>
      <c r="FR424" s="76"/>
      <c r="FS424" s="76"/>
      <c r="FT424" s="76"/>
      <c r="FU424" s="76"/>
      <c r="FV424" s="76"/>
      <c r="FW424" s="76"/>
      <c r="FX424" s="76"/>
      <c r="FY424" s="76"/>
      <c r="FZ424" s="76"/>
      <c r="GA424" s="76"/>
      <c r="GB424" s="76"/>
      <c r="GC424" s="76"/>
      <c r="GD424" s="76"/>
      <c r="GE424" s="76"/>
      <c r="GF424" s="76"/>
      <c r="GG424" s="76"/>
      <c r="GH424" s="76"/>
      <c r="GI424" s="76"/>
      <c r="GJ424" s="76"/>
      <c r="GK424" s="76"/>
      <c r="GL424" s="76"/>
      <c r="GM424" s="76"/>
      <c r="GN424" s="76"/>
      <c r="GO424" s="76"/>
      <c r="GP424" s="76"/>
      <c r="GQ424" s="76"/>
      <c r="GR424" s="76"/>
      <c r="GS424" s="76"/>
      <c r="GT424" s="76"/>
      <c r="GU424" s="76"/>
      <c r="GV424" s="76"/>
      <c r="GW424" s="76"/>
      <c r="GX424" s="76"/>
      <c r="GY424" s="76"/>
      <c r="GZ424" s="76"/>
      <c r="HA424" s="76"/>
      <c r="HB424" s="76"/>
      <c r="HC424" s="76"/>
      <c r="HD424" s="76"/>
      <c r="HE424" s="76"/>
      <c r="HF424" s="76"/>
      <c r="HG424" s="76"/>
      <c r="HH424" s="76"/>
      <c r="HI424" s="76"/>
      <c r="HJ424" s="76"/>
      <c r="HK424" s="76"/>
      <c r="HL424" s="76"/>
      <c r="HM424" s="76"/>
      <c r="HN424" s="76"/>
      <c r="HO424" s="76"/>
      <c r="HP424" s="76"/>
      <c r="HQ424" s="76"/>
      <c r="HR424" s="76"/>
      <c r="HS424" s="76"/>
      <c r="HT424" s="76"/>
      <c r="HU424" s="76"/>
      <c r="HV424" s="76"/>
      <c r="HW424" s="76"/>
      <c r="HX424" s="76"/>
      <c r="HY424" s="76"/>
      <c r="HZ424" s="76"/>
      <c r="IA424" s="76"/>
      <c r="IB424" s="76"/>
      <c r="IC424" s="76"/>
      <c r="ID424" s="76"/>
      <c r="IE424" s="76"/>
      <c r="IF424" s="76"/>
      <c r="IG424" s="76"/>
      <c r="IH424" s="76"/>
      <c r="II424" s="76"/>
      <c r="IJ424" s="76"/>
      <c r="IK424" s="76"/>
      <c r="IL424" s="76"/>
      <c r="IM424" s="76"/>
      <c r="IN424" s="76"/>
      <c r="IO424" s="76"/>
      <c r="IP424" s="76"/>
      <c r="IQ424" s="76"/>
    </row>
    <row r="425" spans="1:251" s="77" customFormat="1" ht="26.1" customHeight="1" x14ac:dyDescent="0.25">
      <c r="A425" s="73">
        <v>3024000000043</v>
      </c>
      <c r="B425" s="48">
        <v>420</v>
      </c>
      <c r="C425" s="49" t="s">
        <v>355</v>
      </c>
      <c r="D425" s="49" t="s">
        <v>5</v>
      </c>
      <c r="E425" s="48">
        <v>500</v>
      </c>
      <c r="F425" s="74">
        <v>0.31</v>
      </c>
      <c r="G425" s="51">
        <f t="shared" si="6"/>
        <v>155</v>
      </c>
      <c r="H425" s="50">
        <v>4376</v>
      </c>
      <c r="I425" s="50"/>
      <c r="J425" s="50"/>
      <c r="K425" s="86"/>
      <c r="L425" s="86"/>
      <c r="M425" s="86"/>
      <c r="N425" s="86"/>
      <c r="O425" s="86"/>
      <c r="P425" s="75"/>
      <c r="Q425" s="75"/>
      <c r="R425" s="75"/>
      <c r="S425" s="75"/>
      <c r="T425" s="75"/>
      <c r="U425" s="75"/>
      <c r="V425" s="75"/>
      <c r="W425" s="75"/>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c r="AX425" s="76"/>
      <c r="AY425" s="76"/>
      <c r="AZ425" s="76"/>
      <c r="BA425" s="76"/>
      <c r="BB425" s="76"/>
      <c r="BC425" s="76"/>
      <c r="BD425" s="76"/>
      <c r="BE425" s="76"/>
      <c r="BF425" s="76"/>
      <c r="BG425" s="76"/>
      <c r="BH425" s="76"/>
      <c r="BI425" s="76"/>
      <c r="BJ425" s="76"/>
      <c r="BK425" s="76"/>
      <c r="BL425" s="76"/>
      <c r="BM425" s="76"/>
      <c r="BN425" s="76"/>
      <c r="BO425" s="76"/>
      <c r="BP425" s="76"/>
      <c r="BQ425" s="76"/>
      <c r="BR425" s="76"/>
      <c r="BS425" s="76"/>
      <c r="BT425" s="76"/>
      <c r="BU425" s="76"/>
      <c r="BV425" s="76"/>
      <c r="BW425" s="76"/>
      <c r="BX425" s="76"/>
      <c r="BY425" s="76"/>
      <c r="BZ425" s="76"/>
      <c r="CA425" s="76"/>
      <c r="CB425" s="76"/>
      <c r="CC425" s="76"/>
      <c r="CD425" s="76"/>
      <c r="CE425" s="76"/>
      <c r="CF425" s="76"/>
      <c r="CG425" s="76"/>
      <c r="CH425" s="76"/>
      <c r="CI425" s="76"/>
      <c r="CJ425" s="76"/>
      <c r="CK425" s="76"/>
      <c r="CL425" s="76"/>
      <c r="CM425" s="76"/>
      <c r="CN425" s="76"/>
      <c r="CO425" s="76"/>
      <c r="CP425" s="76"/>
      <c r="CQ425" s="76"/>
      <c r="CR425" s="76"/>
      <c r="CS425" s="76"/>
      <c r="CT425" s="76"/>
      <c r="CU425" s="76"/>
      <c r="CV425" s="76"/>
      <c r="CW425" s="76"/>
      <c r="CX425" s="76"/>
      <c r="CY425" s="76"/>
      <c r="CZ425" s="76"/>
      <c r="DA425" s="76"/>
      <c r="DB425" s="76"/>
      <c r="DC425" s="76"/>
      <c r="DD425" s="76"/>
      <c r="DE425" s="76"/>
      <c r="DF425" s="76"/>
      <c r="DG425" s="76"/>
      <c r="DH425" s="76"/>
      <c r="DI425" s="76"/>
      <c r="DJ425" s="76"/>
      <c r="DK425" s="76"/>
      <c r="DL425" s="76"/>
      <c r="DM425" s="76"/>
      <c r="DN425" s="76"/>
      <c r="DO425" s="76"/>
      <c r="DP425" s="76"/>
      <c r="DQ425" s="76"/>
      <c r="DR425" s="76"/>
      <c r="DS425" s="76"/>
      <c r="DT425" s="76"/>
      <c r="DU425" s="76"/>
      <c r="DV425" s="76"/>
      <c r="DW425" s="76"/>
      <c r="DX425" s="76"/>
      <c r="DY425" s="76"/>
      <c r="DZ425" s="76"/>
      <c r="EA425" s="76"/>
      <c r="EB425" s="76"/>
      <c r="EC425" s="76"/>
      <c r="ED425" s="76"/>
      <c r="EE425" s="76"/>
      <c r="EF425" s="76"/>
      <c r="EG425" s="76"/>
      <c r="EH425" s="76"/>
      <c r="EI425" s="76"/>
      <c r="EJ425" s="76"/>
      <c r="EK425" s="76"/>
      <c r="EL425" s="76"/>
      <c r="EM425" s="76"/>
      <c r="EN425" s="76"/>
      <c r="EO425" s="76"/>
      <c r="EP425" s="76"/>
      <c r="EQ425" s="76"/>
      <c r="ER425" s="76"/>
      <c r="ES425" s="76"/>
      <c r="ET425" s="76"/>
      <c r="EU425" s="76"/>
      <c r="EV425" s="76"/>
      <c r="EW425" s="76"/>
      <c r="EX425" s="76"/>
      <c r="EY425" s="76"/>
      <c r="EZ425" s="76"/>
      <c r="FA425" s="76"/>
      <c r="FB425" s="76"/>
      <c r="FC425" s="76"/>
      <c r="FD425" s="76"/>
      <c r="FE425" s="76"/>
      <c r="FF425" s="76"/>
      <c r="FG425" s="76"/>
      <c r="FH425" s="76"/>
      <c r="FI425" s="76"/>
      <c r="FJ425" s="76"/>
      <c r="FK425" s="76"/>
      <c r="FL425" s="76"/>
      <c r="FM425" s="76"/>
      <c r="FN425" s="76"/>
      <c r="FO425" s="76"/>
      <c r="FP425" s="76"/>
      <c r="FQ425" s="76"/>
      <c r="FR425" s="76"/>
      <c r="FS425" s="76"/>
      <c r="FT425" s="76"/>
      <c r="FU425" s="76"/>
      <c r="FV425" s="76"/>
      <c r="FW425" s="76"/>
      <c r="FX425" s="76"/>
      <c r="FY425" s="76"/>
      <c r="FZ425" s="76"/>
      <c r="GA425" s="76"/>
      <c r="GB425" s="76"/>
      <c r="GC425" s="76"/>
      <c r="GD425" s="76"/>
      <c r="GE425" s="76"/>
      <c r="GF425" s="76"/>
      <c r="GG425" s="76"/>
      <c r="GH425" s="76"/>
      <c r="GI425" s="76"/>
      <c r="GJ425" s="76"/>
      <c r="GK425" s="76"/>
      <c r="GL425" s="76"/>
      <c r="GM425" s="76"/>
      <c r="GN425" s="76"/>
      <c r="GO425" s="76"/>
      <c r="GP425" s="76"/>
      <c r="GQ425" s="76"/>
      <c r="GR425" s="76"/>
      <c r="GS425" s="76"/>
      <c r="GT425" s="76"/>
      <c r="GU425" s="76"/>
      <c r="GV425" s="76"/>
      <c r="GW425" s="76"/>
      <c r="GX425" s="76"/>
      <c r="GY425" s="76"/>
      <c r="GZ425" s="76"/>
      <c r="HA425" s="76"/>
      <c r="HB425" s="76"/>
      <c r="HC425" s="76"/>
      <c r="HD425" s="76"/>
      <c r="HE425" s="76"/>
      <c r="HF425" s="76"/>
      <c r="HG425" s="76"/>
      <c r="HH425" s="76"/>
      <c r="HI425" s="76"/>
      <c r="HJ425" s="76"/>
      <c r="HK425" s="76"/>
      <c r="HL425" s="76"/>
      <c r="HM425" s="76"/>
      <c r="HN425" s="76"/>
      <c r="HO425" s="76"/>
      <c r="HP425" s="76"/>
      <c r="HQ425" s="76"/>
      <c r="HR425" s="76"/>
      <c r="HS425" s="76"/>
      <c r="HT425" s="76"/>
      <c r="HU425" s="76"/>
      <c r="HV425" s="76"/>
      <c r="HW425" s="76"/>
      <c r="HX425" s="76"/>
      <c r="HY425" s="76"/>
      <c r="HZ425" s="76"/>
      <c r="IA425" s="76"/>
      <c r="IB425" s="76"/>
      <c r="IC425" s="76"/>
      <c r="ID425" s="76"/>
      <c r="IE425" s="76"/>
      <c r="IF425" s="76"/>
      <c r="IG425" s="76"/>
      <c r="IH425" s="76"/>
      <c r="II425" s="76"/>
      <c r="IJ425" s="76"/>
      <c r="IK425" s="76"/>
      <c r="IL425" s="76"/>
      <c r="IM425" s="76"/>
      <c r="IN425" s="76"/>
      <c r="IO425" s="76"/>
      <c r="IP425" s="76"/>
      <c r="IQ425" s="76"/>
    </row>
    <row r="426" spans="1:251" s="77" customFormat="1" ht="26.1" customHeight="1" x14ac:dyDescent="0.25">
      <c r="A426" s="73">
        <v>3024000000044</v>
      </c>
      <c r="B426" s="48">
        <v>421</v>
      </c>
      <c r="C426" s="49" t="s">
        <v>356</v>
      </c>
      <c r="D426" s="49" t="s">
        <v>5</v>
      </c>
      <c r="E426" s="48">
        <v>500</v>
      </c>
      <c r="F426" s="74">
        <v>0.59</v>
      </c>
      <c r="G426" s="51">
        <f t="shared" si="6"/>
        <v>295</v>
      </c>
      <c r="H426" s="50">
        <v>4374</v>
      </c>
      <c r="I426" s="50"/>
      <c r="J426" s="50"/>
      <c r="K426" s="86"/>
      <c r="L426" s="86"/>
      <c r="M426" s="86"/>
      <c r="N426" s="86"/>
      <c r="O426" s="86"/>
      <c r="P426" s="75"/>
      <c r="Q426" s="75"/>
      <c r="R426" s="75"/>
      <c r="S426" s="75"/>
      <c r="T426" s="75"/>
      <c r="U426" s="75"/>
      <c r="V426" s="75"/>
      <c r="W426" s="75"/>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c r="AX426" s="76"/>
      <c r="AY426" s="76"/>
      <c r="AZ426" s="76"/>
      <c r="BA426" s="76"/>
      <c r="BB426" s="76"/>
      <c r="BC426" s="76"/>
      <c r="BD426" s="76"/>
      <c r="BE426" s="76"/>
      <c r="BF426" s="76"/>
      <c r="BG426" s="76"/>
      <c r="BH426" s="76"/>
      <c r="BI426" s="76"/>
      <c r="BJ426" s="76"/>
      <c r="BK426" s="76"/>
      <c r="BL426" s="76"/>
      <c r="BM426" s="76"/>
      <c r="BN426" s="76"/>
      <c r="BO426" s="76"/>
      <c r="BP426" s="76"/>
      <c r="BQ426" s="76"/>
      <c r="BR426" s="76"/>
      <c r="BS426" s="76"/>
      <c r="BT426" s="76"/>
      <c r="BU426" s="76"/>
      <c r="BV426" s="76"/>
      <c r="BW426" s="76"/>
      <c r="BX426" s="76"/>
      <c r="BY426" s="76"/>
      <c r="BZ426" s="76"/>
      <c r="CA426" s="76"/>
      <c r="CB426" s="76"/>
      <c r="CC426" s="76"/>
      <c r="CD426" s="76"/>
      <c r="CE426" s="76"/>
      <c r="CF426" s="76"/>
      <c r="CG426" s="76"/>
      <c r="CH426" s="76"/>
      <c r="CI426" s="76"/>
      <c r="CJ426" s="76"/>
      <c r="CK426" s="76"/>
      <c r="CL426" s="76"/>
      <c r="CM426" s="76"/>
      <c r="CN426" s="76"/>
      <c r="CO426" s="76"/>
      <c r="CP426" s="76"/>
      <c r="CQ426" s="76"/>
      <c r="CR426" s="76"/>
      <c r="CS426" s="76"/>
      <c r="CT426" s="76"/>
      <c r="CU426" s="76"/>
      <c r="CV426" s="76"/>
      <c r="CW426" s="76"/>
      <c r="CX426" s="76"/>
      <c r="CY426" s="76"/>
      <c r="CZ426" s="76"/>
      <c r="DA426" s="76"/>
      <c r="DB426" s="76"/>
      <c r="DC426" s="76"/>
      <c r="DD426" s="76"/>
      <c r="DE426" s="76"/>
      <c r="DF426" s="76"/>
      <c r="DG426" s="76"/>
      <c r="DH426" s="76"/>
      <c r="DI426" s="76"/>
      <c r="DJ426" s="76"/>
      <c r="DK426" s="76"/>
      <c r="DL426" s="76"/>
      <c r="DM426" s="76"/>
      <c r="DN426" s="76"/>
      <c r="DO426" s="76"/>
      <c r="DP426" s="76"/>
      <c r="DQ426" s="76"/>
      <c r="DR426" s="76"/>
      <c r="DS426" s="76"/>
      <c r="DT426" s="76"/>
      <c r="DU426" s="76"/>
      <c r="DV426" s="76"/>
      <c r="DW426" s="76"/>
      <c r="DX426" s="76"/>
      <c r="DY426" s="76"/>
      <c r="DZ426" s="76"/>
      <c r="EA426" s="76"/>
      <c r="EB426" s="76"/>
      <c r="EC426" s="76"/>
      <c r="ED426" s="76"/>
      <c r="EE426" s="76"/>
      <c r="EF426" s="76"/>
      <c r="EG426" s="76"/>
      <c r="EH426" s="76"/>
      <c r="EI426" s="76"/>
      <c r="EJ426" s="76"/>
      <c r="EK426" s="76"/>
      <c r="EL426" s="76"/>
      <c r="EM426" s="76"/>
      <c r="EN426" s="76"/>
      <c r="EO426" s="76"/>
      <c r="EP426" s="76"/>
      <c r="EQ426" s="76"/>
      <c r="ER426" s="76"/>
      <c r="ES426" s="76"/>
      <c r="ET426" s="76"/>
      <c r="EU426" s="76"/>
      <c r="EV426" s="76"/>
      <c r="EW426" s="76"/>
      <c r="EX426" s="76"/>
      <c r="EY426" s="76"/>
      <c r="EZ426" s="76"/>
      <c r="FA426" s="76"/>
      <c r="FB426" s="76"/>
      <c r="FC426" s="76"/>
      <c r="FD426" s="76"/>
      <c r="FE426" s="76"/>
      <c r="FF426" s="76"/>
      <c r="FG426" s="76"/>
      <c r="FH426" s="76"/>
      <c r="FI426" s="76"/>
      <c r="FJ426" s="76"/>
      <c r="FK426" s="76"/>
      <c r="FL426" s="76"/>
      <c r="FM426" s="76"/>
      <c r="FN426" s="76"/>
      <c r="FO426" s="76"/>
      <c r="FP426" s="76"/>
      <c r="FQ426" s="76"/>
      <c r="FR426" s="76"/>
      <c r="FS426" s="76"/>
      <c r="FT426" s="76"/>
      <c r="FU426" s="76"/>
      <c r="FV426" s="76"/>
      <c r="FW426" s="76"/>
      <c r="FX426" s="76"/>
      <c r="FY426" s="76"/>
      <c r="FZ426" s="76"/>
      <c r="GA426" s="76"/>
      <c r="GB426" s="76"/>
      <c r="GC426" s="76"/>
      <c r="GD426" s="76"/>
      <c r="GE426" s="76"/>
      <c r="GF426" s="76"/>
      <c r="GG426" s="76"/>
      <c r="GH426" s="76"/>
      <c r="GI426" s="76"/>
      <c r="GJ426" s="76"/>
      <c r="GK426" s="76"/>
      <c r="GL426" s="76"/>
      <c r="GM426" s="76"/>
      <c r="GN426" s="76"/>
      <c r="GO426" s="76"/>
      <c r="GP426" s="76"/>
      <c r="GQ426" s="76"/>
      <c r="GR426" s="76"/>
      <c r="GS426" s="76"/>
      <c r="GT426" s="76"/>
      <c r="GU426" s="76"/>
      <c r="GV426" s="76"/>
      <c r="GW426" s="76"/>
      <c r="GX426" s="76"/>
      <c r="GY426" s="76"/>
      <c r="GZ426" s="76"/>
      <c r="HA426" s="76"/>
      <c r="HB426" s="76"/>
      <c r="HC426" s="76"/>
      <c r="HD426" s="76"/>
      <c r="HE426" s="76"/>
      <c r="HF426" s="76"/>
      <c r="HG426" s="76"/>
      <c r="HH426" s="76"/>
      <c r="HI426" s="76"/>
      <c r="HJ426" s="76"/>
      <c r="HK426" s="76"/>
      <c r="HL426" s="76"/>
      <c r="HM426" s="76"/>
      <c r="HN426" s="76"/>
      <c r="HO426" s="76"/>
      <c r="HP426" s="76"/>
      <c r="HQ426" s="76"/>
      <c r="HR426" s="76"/>
      <c r="HS426" s="76"/>
      <c r="HT426" s="76"/>
      <c r="HU426" s="76"/>
      <c r="HV426" s="76"/>
      <c r="HW426" s="76"/>
      <c r="HX426" s="76"/>
      <c r="HY426" s="76"/>
      <c r="HZ426" s="76"/>
      <c r="IA426" s="76"/>
      <c r="IB426" s="76"/>
      <c r="IC426" s="76"/>
      <c r="ID426" s="76"/>
      <c r="IE426" s="76"/>
      <c r="IF426" s="76"/>
      <c r="IG426" s="76"/>
      <c r="IH426" s="76"/>
      <c r="II426" s="76"/>
      <c r="IJ426" s="76"/>
      <c r="IK426" s="76"/>
      <c r="IL426" s="76"/>
      <c r="IM426" s="76"/>
      <c r="IN426" s="76"/>
      <c r="IO426" s="76"/>
      <c r="IP426" s="76"/>
      <c r="IQ426" s="76"/>
    </row>
    <row r="427" spans="1:251" s="77" customFormat="1" ht="26.1" customHeight="1" x14ac:dyDescent="0.25">
      <c r="A427" s="73">
        <v>3026000000094</v>
      </c>
      <c r="B427" s="48">
        <v>422</v>
      </c>
      <c r="C427" s="60" t="s">
        <v>383</v>
      </c>
      <c r="D427" s="60" t="s">
        <v>5</v>
      </c>
      <c r="E427" s="61">
        <v>50</v>
      </c>
      <c r="F427" s="74">
        <v>2.48</v>
      </c>
      <c r="G427" s="51">
        <f t="shared" si="6"/>
        <v>124</v>
      </c>
      <c r="H427" s="62">
        <v>1879</v>
      </c>
      <c r="I427" s="62"/>
      <c r="J427" s="62"/>
      <c r="K427" s="84"/>
      <c r="L427" s="84"/>
      <c r="M427" s="84"/>
      <c r="N427" s="84"/>
      <c r="O427" s="84"/>
      <c r="P427" s="75"/>
      <c r="Q427" s="75"/>
      <c r="R427" s="75"/>
      <c r="S427" s="75"/>
      <c r="T427" s="75"/>
      <c r="U427" s="75"/>
      <c r="V427" s="75"/>
      <c r="W427" s="75"/>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c r="AX427" s="76"/>
      <c r="AY427" s="76"/>
      <c r="AZ427" s="76"/>
      <c r="BA427" s="76"/>
      <c r="BB427" s="76"/>
      <c r="BC427" s="76"/>
      <c r="BD427" s="76"/>
      <c r="BE427" s="76"/>
      <c r="BF427" s="76"/>
      <c r="BG427" s="76"/>
      <c r="BH427" s="76"/>
      <c r="BI427" s="76"/>
      <c r="BJ427" s="76"/>
      <c r="BK427" s="76"/>
      <c r="BL427" s="76"/>
      <c r="BM427" s="76"/>
      <c r="BN427" s="76"/>
      <c r="BO427" s="76"/>
      <c r="BP427" s="76"/>
      <c r="BQ427" s="76"/>
      <c r="BR427" s="76"/>
      <c r="BS427" s="76"/>
      <c r="BT427" s="76"/>
      <c r="BU427" s="76"/>
      <c r="BV427" s="76"/>
      <c r="BW427" s="76"/>
      <c r="BX427" s="76"/>
      <c r="BY427" s="76"/>
      <c r="BZ427" s="76"/>
      <c r="CA427" s="76"/>
      <c r="CB427" s="76"/>
      <c r="CC427" s="76"/>
      <c r="CD427" s="76"/>
      <c r="CE427" s="76"/>
      <c r="CF427" s="76"/>
      <c r="CG427" s="76"/>
      <c r="CH427" s="76"/>
      <c r="CI427" s="76"/>
      <c r="CJ427" s="76"/>
      <c r="CK427" s="76"/>
      <c r="CL427" s="76"/>
      <c r="CM427" s="76"/>
      <c r="CN427" s="76"/>
      <c r="CO427" s="76"/>
      <c r="CP427" s="76"/>
      <c r="CQ427" s="76"/>
      <c r="CR427" s="76"/>
      <c r="CS427" s="76"/>
      <c r="CT427" s="76"/>
      <c r="CU427" s="76"/>
      <c r="CV427" s="76"/>
      <c r="CW427" s="76"/>
      <c r="CX427" s="76"/>
      <c r="CY427" s="76"/>
      <c r="CZ427" s="76"/>
      <c r="DA427" s="76"/>
      <c r="DB427" s="76"/>
      <c r="DC427" s="76"/>
      <c r="DD427" s="76"/>
      <c r="DE427" s="76"/>
      <c r="DF427" s="76"/>
      <c r="DG427" s="76"/>
      <c r="DH427" s="76"/>
      <c r="DI427" s="76"/>
      <c r="DJ427" s="76"/>
      <c r="DK427" s="76"/>
      <c r="DL427" s="76"/>
      <c r="DM427" s="76"/>
      <c r="DN427" s="76"/>
      <c r="DO427" s="76"/>
      <c r="DP427" s="76"/>
      <c r="DQ427" s="76"/>
      <c r="DR427" s="76"/>
      <c r="DS427" s="76"/>
      <c r="DT427" s="76"/>
      <c r="DU427" s="76"/>
      <c r="DV427" s="76"/>
      <c r="DW427" s="76"/>
      <c r="DX427" s="76"/>
      <c r="DY427" s="76"/>
      <c r="DZ427" s="76"/>
      <c r="EA427" s="76"/>
      <c r="EB427" s="76"/>
      <c r="EC427" s="76"/>
      <c r="ED427" s="76"/>
      <c r="EE427" s="76"/>
      <c r="EF427" s="76"/>
      <c r="EG427" s="76"/>
      <c r="EH427" s="76"/>
      <c r="EI427" s="76"/>
      <c r="EJ427" s="76"/>
      <c r="EK427" s="76"/>
      <c r="EL427" s="76"/>
      <c r="EM427" s="76"/>
      <c r="EN427" s="76"/>
      <c r="EO427" s="76"/>
      <c r="EP427" s="76"/>
      <c r="EQ427" s="76"/>
      <c r="ER427" s="76"/>
      <c r="ES427" s="76"/>
      <c r="ET427" s="76"/>
      <c r="EU427" s="76"/>
      <c r="EV427" s="76"/>
      <c r="EW427" s="76"/>
      <c r="EX427" s="76"/>
      <c r="EY427" s="76"/>
      <c r="EZ427" s="76"/>
      <c r="FA427" s="76"/>
      <c r="FB427" s="76"/>
      <c r="FC427" s="76"/>
      <c r="FD427" s="76"/>
      <c r="FE427" s="76"/>
      <c r="FF427" s="76"/>
      <c r="FG427" s="76"/>
      <c r="FH427" s="76"/>
      <c r="FI427" s="76"/>
      <c r="FJ427" s="76"/>
      <c r="FK427" s="76"/>
      <c r="FL427" s="76"/>
      <c r="FM427" s="76"/>
      <c r="FN427" s="76"/>
      <c r="FO427" s="76"/>
      <c r="FP427" s="76"/>
      <c r="FQ427" s="76"/>
      <c r="FR427" s="76"/>
      <c r="FS427" s="76"/>
      <c r="FT427" s="76"/>
      <c r="FU427" s="76"/>
      <c r="FV427" s="76"/>
      <c r="FW427" s="76"/>
      <c r="FX427" s="76"/>
      <c r="FY427" s="76"/>
      <c r="FZ427" s="76"/>
      <c r="GA427" s="76"/>
      <c r="GB427" s="76"/>
      <c r="GC427" s="76"/>
      <c r="GD427" s="76"/>
      <c r="GE427" s="76"/>
      <c r="GF427" s="76"/>
      <c r="GG427" s="76"/>
      <c r="GH427" s="76"/>
      <c r="GI427" s="76"/>
      <c r="GJ427" s="76"/>
      <c r="GK427" s="76"/>
      <c r="GL427" s="76"/>
      <c r="GM427" s="76"/>
      <c r="GN427" s="76"/>
      <c r="GO427" s="76"/>
      <c r="GP427" s="76"/>
      <c r="GQ427" s="76"/>
      <c r="GR427" s="76"/>
      <c r="GS427" s="76"/>
      <c r="GT427" s="76"/>
      <c r="GU427" s="76"/>
      <c r="GV427" s="76"/>
      <c r="GW427" s="76"/>
      <c r="GX427" s="76"/>
      <c r="GY427" s="76"/>
      <c r="GZ427" s="76"/>
      <c r="HA427" s="76"/>
      <c r="HB427" s="76"/>
      <c r="HC427" s="76"/>
      <c r="HD427" s="76"/>
      <c r="HE427" s="76"/>
      <c r="HF427" s="76"/>
      <c r="HG427" s="76"/>
      <c r="HH427" s="76"/>
      <c r="HI427" s="76"/>
      <c r="HJ427" s="76"/>
      <c r="HK427" s="76"/>
      <c r="HL427" s="76"/>
      <c r="HM427" s="76"/>
      <c r="HN427" s="76"/>
      <c r="HO427" s="76"/>
      <c r="HP427" s="76"/>
      <c r="HQ427" s="76"/>
      <c r="HR427" s="76"/>
      <c r="HS427" s="76"/>
      <c r="HT427" s="76"/>
      <c r="HU427" s="76"/>
      <c r="HV427" s="76"/>
      <c r="HW427" s="76"/>
      <c r="HX427" s="76"/>
      <c r="HY427" s="76"/>
      <c r="HZ427" s="76"/>
      <c r="IA427" s="76"/>
      <c r="IB427" s="76"/>
      <c r="IC427" s="76"/>
      <c r="ID427" s="76"/>
      <c r="IE427" s="76"/>
      <c r="IF427" s="76"/>
      <c r="IG427" s="76"/>
      <c r="IH427" s="76"/>
      <c r="II427" s="76"/>
      <c r="IJ427" s="76"/>
      <c r="IK427" s="76"/>
      <c r="IL427" s="76"/>
      <c r="IM427" s="76"/>
      <c r="IN427" s="76"/>
      <c r="IO427" s="76"/>
      <c r="IP427" s="76"/>
      <c r="IQ427" s="76"/>
    </row>
    <row r="428" spans="1:251" s="77" customFormat="1" ht="26.1" customHeight="1" x14ac:dyDescent="0.25">
      <c r="A428" s="73">
        <v>3026000000095</v>
      </c>
      <c r="B428" s="48">
        <v>423</v>
      </c>
      <c r="C428" s="60" t="s">
        <v>384</v>
      </c>
      <c r="D428" s="60" t="s">
        <v>5</v>
      </c>
      <c r="E428" s="61">
        <v>50</v>
      </c>
      <c r="F428" s="74">
        <v>3.76</v>
      </c>
      <c r="G428" s="51">
        <f t="shared" si="6"/>
        <v>188</v>
      </c>
      <c r="H428" s="62">
        <v>1884</v>
      </c>
      <c r="I428" s="62"/>
      <c r="J428" s="62"/>
      <c r="K428" s="84"/>
      <c r="L428" s="84"/>
      <c r="M428" s="84"/>
      <c r="N428" s="84"/>
      <c r="O428" s="84"/>
      <c r="P428" s="75"/>
      <c r="Q428" s="75"/>
      <c r="R428" s="75"/>
      <c r="S428" s="75"/>
      <c r="T428" s="75"/>
      <c r="U428" s="75"/>
      <c r="V428" s="75"/>
      <c r="W428" s="75"/>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c r="AX428" s="76"/>
      <c r="AY428" s="76"/>
      <c r="AZ428" s="76"/>
      <c r="BA428" s="76"/>
      <c r="BB428" s="76"/>
      <c r="BC428" s="76"/>
      <c r="BD428" s="76"/>
      <c r="BE428" s="76"/>
      <c r="BF428" s="76"/>
      <c r="BG428" s="76"/>
      <c r="BH428" s="76"/>
      <c r="BI428" s="76"/>
      <c r="BJ428" s="76"/>
      <c r="BK428" s="76"/>
      <c r="BL428" s="76"/>
      <c r="BM428" s="76"/>
      <c r="BN428" s="76"/>
      <c r="BO428" s="76"/>
      <c r="BP428" s="76"/>
      <c r="BQ428" s="76"/>
      <c r="BR428" s="76"/>
      <c r="BS428" s="76"/>
      <c r="BT428" s="76"/>
      <c r="BU428" s="76"/>
      <c r="BV428" s="76"/>
      <c r="BW428" s="76"/>
      <c r="BX428" s="76"/>
      <c r="BY428" s="76"/>
      <c r="BZ428" s="76"/>
      <c r="CA428" s="76"/>
      <c r="CB428" s="76"/>
      <c r="CC428" s="76"/>
      <c r="CD428" s="76"/>
      <c r="CE428" s="76"/>
      <c r="CF428" s="76"/>
      <c r="CG428" s="76"/>
      <c r="CH428" s="76"/>
      <c r="CI428" s="76"/>
      <c r="CJ428" s="76"/>
      <c r="CK428" s="76"/>
      <c r="CL428" s="76"/>
      <c r="CM428" s="76"/>
      <c r="CN428" s="76"/>
      <c r="CO428" s="76"/>
      <c r="CP428" s="76"/>
      <c r="CQ428" s="76"/>
      <c r="CR428" s="76"/>
      <c r="CS428" s="76"/>
      <c r="CT428" s="76"/>
      <c r="CU428" s="76"/>
      <c r="CV428" s="76"/>
      <c r="CW428" s="76"/>
      <c r="CX428" s="76"/>
      <c r="CY428" s="76"/>
      <c r="CZ428" s="76"/>
      <c r="DA428" s="76"/>
      <c r="DB428" s="76"/>
      <c r="DC428" s="76"/>
      <c r="DD428" s="76"/>
      <c r="DE428" s="76"/>
      <c r="DF428" s="76"/>
      <c r="DG428" s="76"/>
      <c r="DH428" s="76"/>
      <c r="DI428" s="76"/>
      <c r="DJ428" s="76"/>
      <c r="DK428" s="76"/>
      <c r="DL428" s="76"/>
      <c r="DM428" s="76"/>
      <c r="DN428" s="76"/>
      <c r="DO428" s="76"/>
      <c r="DP428" s="76"/>
      <c r="DQ428" s="76"/>
      <c r="DR428" s="76"/>
      <c r="DS428" s="76"/>
      <c r="DT428" s="76"/>
      <c r="DU428" s="76"/>
      <c r="DV428" s="76"/>
      <c r="DW428" s="76"/>
      <c r="DX428" s="76"/>
      <c r="DY428" s="76"/>
      <c r="DZ428" s="76"/>
      <c r="EA428" s="76"/>
      <c r="EB428" s="76"/>
      <c r="EC428" s="76"/>
      <c r="ED428" s="76"/>
      <c r="EE428" s="76"/>
      <c r="EF428" s="76"/>
      <c r="EG428" s="76"/>
      <c r="EH428" s="76"/>
      <c r="EI428" s="76"/>
      <c r="EJ428" s="76"/>
      <c r="EK428" s="76"/>
      <c r="EL428" s="76"/>
      <c r="EM428" s="76"/>
      <c r="EN428" s="76"/>
      <c r="EO428" s="76"/>
      <c r="EP428" s="76"/>
      <c r="EQ428" s="76"/>
      <c r="ER428" s="76"/>
      <c r="ES428" s="76"/>
      <c r="ET428" s="76"/>
      <c r="EU428" s="76"/>
      <c r="EV428" s="76"/>
      <c r="EW428" s="76"/>
      <c r="EX428" s="76"/>
      <c r="EY428" s="76"/>
      <c r="EZ428" s="76"/>
      <c r="FA428" s="76"/>
      <c r="FB428" s="76"/>
      <c r="FC428" s="76"/>
      <c r="FD428" s="76"/>
      <c r="FE428" s="76"/>
      <c r="FF428" s="76"/>
      <c r="FG428" s="76"/>
      <c r="FH428" s="76"/>
      <c r="FI428" s="76"/>
      <c r="FJ428" s="76"/>
      <c r="FK428" s="76"/>
      <c r="FL428" s="76"/>
      <c r="FM428" s="76"/>
      <c r="FN428" s="76"/>
      <c r="FO428" s="76"/>
      <c r="FP428" s="76"/>
      <c r="FQ428" s="76"/>
      <c r="FR428" s="76"/>
      <c r="FS428" s="76"/>
      <c r="FT428" s="76"/>
      <c r="FU428" s="76"/>
      <c r="FV428" s="76"/>
      <c r="FW428" s="76"/>
      <c r="FX428" s="76"/>
      <c r="FY428" s="76"/>
      <c r="FZ428" s="76"/>
      <c r="GA428" s="76"/>
      <c r="GB428" s="76"/>
      <c r="GC428" s="76"/>
      <c r="GD428" s="76"/>
      <c r="GE428" s="76"/>
      <c r="GF428" s="76"/>
      <c r="GG428" s="76"/>
      <c r="GH428" s="76"/>
      <c r="GI428" s="76"/>
      <c r="GJ428" s="76"/>
      <c r="GK428" s="76"/>
      <c r="GL428" s="76"/>
      <c r="GM428" s="76"/>
      <c r="GN428" s="76"/>
      <c r="GO428" s="76"/>
      <c r="GP428" s="76"/>
      <c r="GQ428" s="76"/>
      <c r="GR428" s="76"/>
      <c r="GS428" s="76"/>
      <c r="GT428" s="76"/>
      <c r="GU428" s="76"/>
      <c r="GV428" s="76"/>
      <c r="GW428" s="76"/>
      <c r="GX428" s="76"/>
      <c r="GY428" s="76"/>
      <c r="GZ428" s="76"/>
      <c r="HA428" s="76"/>
      <c r="HB428" s="76"/>
      <c r="HC428" s="76"/>
      <c r="HD428" s="76"/>
      <c r="HE428" s="76"/>
      <c r="HF428" s="76"/>
      <c r="HG428" s="76"/>
      <c r="HH428" s="76"/>
      <c r="HI428" s="76"/>
      <c r="HJ428" s="76"/>
      <c r="HK428" s="76"/>
      <c r="HL428" s="76"/>
      <c r="HM428" s="76"/>
      <c r="HN428" s="76"/>
      <c r="HO428" s="76"/>
      <c r="HP428" s="76"/>
      <c r="HQ428" s="76"/>
      <c r="HR428" s="76"/>
      <c r="HS428" s="76"/>
      <c r="HT428" s="76"/>
      <c r="HU428" s="76"/>
      <c r="HV428" s="76"/>
      <c r="HW428" s="76"/>
      <c r="HX428" s="76"/>
      <c r="HY428" s="76"/>
      <c r="HZ428" s="76"/>
      <c r="IA428" s="76"/>
      <c r="IB428" s="76"/>
      <c r="IC428" s="76"/>
      <c r="ID428" s="76"/>
      <c r="IE428" s="76"/>
      <c r="IF428" s="76"/>
      <c r="IG428" s="76"/>
      <c r="IH428" s="76"/>
      <c r="II428" s="76"/>
      <c r="IJ428" s="76"/>
      <c r="IK428" s="76"/>
      <c r="IL428" s="76"/>
      <c r="IM428" s="76"/>
      <c r="IN428" s="76"/>
      <c r="IO428" s="76"/>
      <c r="IP428" s="76"/>
      <c r="IQ428" s="76"/>
    </row>
    <row r="429" spans="1:251" s="77" customFormat="1" ht="26.1" customHeight="1" x14ac:dyDescent="0.25">
      <c r="A429" s="87" t="s">
        <v>305</v>
      </c>
      <c r="B429" s="48">
        <v>424</v>
      </c>
      <c r="C429" s="60" t="s">
        <v>385</v>
      </c>
      <c r="D429" s="60" t="s">
        <v>5</v>
      </c>
      <c r="E429" s="61">
        <v>100</v>
      </c>
      <c r="F429" s="74">
        <v>2.3199999999999998</v>
      </c>
      <c r="G429" s="51">
        <f t="shared" si="6"/>
        <v>231.99999999999997</v>
      </c>
      <c r="H429" s="62">
        <v>39272</v>
      </c>
      <c r="I429" s="62"/>
      <c r="J429" s="62"/>
      <c r="K429" s="84"/>
      <c r="L429" s="84"/>
      <c r="M429" s="84"/>
      <c r="N429" s="84"/>
      <c r="O429" s="84"/>
      <c r="P429" s="75"/>
      <c r="Q429" s="75"/>
      <c r="R429" s="75"/>
      <c r="S429" s="75"/>
      <c r="T429" s="75"/>
      <c r="U429" s="75"/>
      <c r="V429" s="75"/>
      <c r="W429" s="75"/>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c r="AX429" s="76"/>
      <c r="AY429" s="76"/>
      <c r="AZ429" s="76"/>
      <c r="BA429" s="76"/>
      <c r="BB429" s="76"/>
      <c r="BC429" s="76"/>
      <c r="BD429" s="76"/>
      <c r="BE429" s="76"/>
      <c r="BF429" s="76"/>
      <c r="BG429" s="76"/>
      <c r="BH429" s="76"/>
      <c r="BI429" s="76"/>
      <c r="BJ429" s="76"/>
      <c r="BK429" s="76"/>
      <c r="BL429" s="76"/>
      <c r="BM429" s="76"/>
      <c r="BN429" s="76"/>
      <c r="BO429" s="76"/>
      <c r="BP429" s="76"/>
      <c r="BQ429" s="76"/>
      <c r="BR429" s="76"/>
      <c r="BS429" s="76"/>
      <c r="BT429" s="76"/>
      <c r="BU429" s="76"/>
      <c r="BV429" s="76"/>
      <c r="BW429" s="76"/>
      <c r="BX429" s="76"/>
      <c r="BY429" s="76"/>
      <c r="BZ429" s="76"/>
      <c r="CA429" s="76"/>
      <c r="CB429" s="76"/>
      <c r="CC429" s="76"/>
      <c r="CD429" s="76"/>
      <c r="CE429" s="76"/>
      <c r="CF429" s="76"/>
      <c r="CG429" s="76"/>
      <c r="CH429" s="76"/>
      <c r="CI429" s="76"/>
      <c r="CJ429" s="76"/>
      <c r="CK429" s="76"/>
      <c r="CL429" s="76"/>
      <c r="CM429" s="76"/>
      <c r="CN429" s="76"/>
      <c r="CO429" s="76"/>
      <c r="CP429" s="76"/>
      <c r="CQ429" s="76"/>
      <c r="CR429" s="76"/>
      <c r="CS429" s="76"/>
      <c r="CT429" s="76"/>
      <c r="CU429" s="76"/>
      <c r="CV429" s="76"/>
      <c r="CW429" s="76"/>
      <c r="CX429" s="76"/>
      <c r="CY429" s="76"/>
      <c r="CZ429" s="76"/>
      <c r="DA429" s="76"/>
      <c r="DB429" s="76"/>
      <c r="DC429" s="76"/>
      <c r="DD429" s="76"/>
      <c r="DE429" s="76"/>
      <c r="DF429" s="76"/>
      <c r="DG429" s="76"/>
      <c r="DH429" s="76"/>
      <c r="DI429" s="76"/>
      <c r="DJ429" s="76"/>
      <c r="DK429" s="76"/>
      <c r="DL429" s="76"/>
      <c r="DM429" s="76"/>
      <c r="DN429" s="76"/>
      <c r="DO429" s="76"/>
      <c r="DP429" s="76"/>
      <c r="DQ429" s="76"/>
      <c r="DR429" s="76"/>
      <c r="DS429" s="76"/>
      <c r="DT429" s="76"/>
      <c r="DU429" s="76"/>
      <c r="DV429" s="76"/>
      <c r="DW429" s="76"/>
      <c r="DX429" s="76"/>
      <c r="DY429" s="76"/>
      <c r="DZ429" s="76"/>
      <c r="EA429" s="76"/>
      <c r="EB429" s="76"/>
      <c r="EC429" s="76"/>
      <c r="ED429" s="76"/>
      <c r="EE429" s="76"/>
      <c r="EF429" s="76"/>
      <c r="EG429" s="76"/>
      <c r="EH429" s="76"/>
      <c r="EI429" s="76"/>
      <c r="EJ429" s="76"/>
      <c r="EK429" s="76"/>
      <c r="EL429" s="76"/>
      <c r="EM429" s="76"/>
      <c r="EN429" s="76"/>
      <c r="EO429" s="76"/>
      <c r="EP429" s="76"/>
      <c r="EQ429" s="76"/>
      <c r="ER429" s="76"/>
      <c r="ES429" s="76"/>
      <c r="ET429" s="76"/>
      <c r="EU429" s="76"/>
      <c r="EV429" s="76"/>
      <c r="EW429" s="76"/>
      <c r="EX429" s="76"/>
      <c r="EY429" s="76"/>
      <c r="EZ429" s="76"/>
      <c r="FA429" s="76"/>
      <c r="FB429" s="76"/>
      <c r="FC429" s="76"/>
      <c r="FD429" s="76"/>
      <c r="FE429" s="76"/>
      <c r="FF429" s="76"/>
      <c r="FG429" s="76"/>
      <c r="FH429" s="76"/>
      <c r="FI429" s="76"/>
      <c r="FJ429" s="76"/>
      <c r="FK429" s="76"/>
      <c r="FL429" s="76"/>
      <c r="FM429" s="76"/>
      <c r="FN429" s="76"/>
      <c r="FO429" s="76"/>
      <c r="FP429" s="76"/>
      <c r="FQ429" s="76"/>
      <c r="FR429" s="76"/>
      <c r="FS429" s="76"/>
      <c r="FT429" s="76"/>
      <c r="FU429" s="76"/>
      <c r="FV429" s="76"/>
      <c r="FW429" s="76"/>
      <c r="FX429" s="76"/>
      <c r="FY429" s="76"/>
      <c r="FZ429" s="76"/>
      <c r="GA429" s="76"/>
      <c r="GB429" s="76"/>
      <c r="GC429" s="76"/>
      <c r="GD429" s="76"/>
      <c r="GE429" s="76"/>
      <c r="GF429" s="76"/>
      <c r="GG429" s="76"/>
      <c r="GH429" s="76"/>
      <c r="GI429" s="76"/>
      <c r="GJ429" s="76"/>
      <c r="GK429" s="76"/>
      <c r="GL429" s="76"/>
      <c r="GM429" s="76"/>
      <c r="GN429" s="76"/>
      <c r="GO429" s="76"/>
      <c r="GP429" s="76"/>
      <c r="GQ429" s="76"/>
      <c r="GR429" s="76"/>
      <c r="GS429" s="76"/>
      <c r="GT429" s="76"/>
      <c r="GU429" s="76"/>
      <c r="GV429" s="76"/>
      <c r="GW429" s="76"/>
      <c r="GX429" s="76"/>
      <c r="GY429" s="76"/>
      <c r="GZ429" s="76"/>
      <c r="HA429" s="76"/>
      <c r="HB429" s="76"/>
      <c r="HC429" s="76"/>
      <c r="HD429" s="76"/>
      <c r="HE429" s="76"/>
      <c r="HF429" s="76"/>
      <c r="HG429" s="76"/>
      <c r="HH429" s="76"/>
      <c r="HI429" s="76"/>
      <c r="HJ429" s="76"/>
      <c r="HK429" s="76"/>
      <c r="HL429" s="76"/>
      <c r="HM429" s="76"/>
      <c r="HN429" s="76"/>
      <c r="HO429" s="76"/>
      <c r="HP429" s="76"/>
      <c r="HQ429" s="76"/>
      <c r="HR429" s="76"/>
      <c r="HS429" s="76"/>
      <c r="HT429" s="76"/>
      <c r="HU429" s="76"/>
      <c r="HV429" s="76"/>
      <c r="HW429" s="76"/>
      <c r="HX429" s="76"/>
      <c r="HY429" s="76"/>
      <c r="HZ429" s="76"/>
      <c r="IA429" s="76"/>
      <c r="IB429" s="76"/>
      <c r="IC429" s="76"/>
      <c r="ID429" s="76"/>
      <c r="IE429" s="76"/>
      <c r="IF429" s="76"/>
      <c r="IG429" s="76"/>
      <c r="IH429" s="76"/>
      <c r="II429" s="76"/>
      <c r="IJ429" s="76"/>
      <c r="IK429" s="76"/>
      <c r="IL429" s="76"/>
      <c r="IM429" s="76"/>
      <c r="IN429" s="76"/>
      <c r="IO429" s="76"/>
      <c r="IP429" s="76"/>
      <c r="IQ429" s="76"/>
    </row>
    <row r="430" spans="1:251" s="77" customFormat="1" ht="26.1" customHeight="1" x14ac:dyDescent="0.25">
      <c r="A430" s="87" t="s">
        <v>305</v>
      </c>
      <c r="B430" s="48">
        <v>425</v>
      </c>
      <c r="C430" s="60" t="s">
        <v>386</v>
      </c>
      <c r="D430" s="60" t="s">
        <v>5</v>
      </c>
      <c r="E430" s="61">
        <v>300</v>
      </c>
      <c r="F430" s="74">
        <v>1.07</v>
      </c>
      <c r="G430" s="51">
        <f t="shared" si="6"/>
        <v>321</v>
      </c>
      <c r="H430" s="62">
        <v>1891</v>
      </c>
      <c r="I430" s="62"/>
      <c r="J430" s="62"/>
      <c r="K430" s="84"/>
      <c r="L430" s="84"/>
      <c r="M430" s="84"/>
      <c r="N430" s="84"/>
      <c r="O430" s="84"/>
      <c r="P430" s="75"/>
      <c r="Q430" s="75"/>
      <c r="R430" s="75"/>
      <c r="S430" s="75"/>
      <c r="T430" s="75"/>
      <c r="U430" s="75"/>
      <c r="V430" s="75"/>
      <c r="W430" s="75"/>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c r="AX430" s="76"/>
      <c r="AY430" s="76"/>
      <c r="AZ430" s="76"/>
      <c r="BA430" s="76"/>
      <c r="BB430" s="76"/>
      <c r="BC430" s="76"/>
      <c r="BD430" s="76"/>
      <c r="BE430" s="76"/>
      <c r="BF430" s="76"/>
      <c r="BG430" s="76"/>
      <c r="BH430" s="76"/>
      <c r="BI430" s="76"/>
      <c r="BJ430" s="76"/>
      <c r="BK430" s="76"/>
      <c r="BL430" s="76"/>
      <c r="BM430" s="76"/>
      <c r="BN430" s="76"/>
      <c r="BO430" s="76"/>
      <c r="BP430" s="76"/>
      <c r="BQ430" s="76"/>
      <c r="BR430" s="76"/>
      <c r="BS430" s="76"/>
      <c r="BT430" s="76"/>
      <c r="BU430" s="76"/>
      <c r="BV430" s="76"/>
      <c r="BW430" s="76"/>
      <c r="BX430" s="76"/>
      <c r="BY430" s="76"/>
      <c r="BZ430" s="76"/>
      <c r="CA430" s="76"/>
      <c r="CB430" s="76"/>
      <c r="CC430" s="76"/>
      <c r="CD430" s="76"/>
      <c r="CE430" s="76"/>
      <c r="CF430" s="76"/>
      <c r="CG430" s="76"/>
      <c r="CH430" s="76"/>
      <c r="CI430" s="76"/>
      <c r="CJ430" s="76"/>
      <c r="CK430" s="76"/>
      <c r="CL430" s="76"/>
      <c r="CM430" s="76"/>
      <c r="CN430" s="76"/>
      <c r="CO430" s="76"/>
      <c r="CP430" s="76"/>
      <c r="CQ430" s="76"/>
      <c r="CR430" s="76"/>
      <c r="CS430" s="76"/>
      <c r="CT430" s="76"/>
      <c r="CU430" s="76"/>
      <c r="CV430" s="76"/>
      <c r="CW430" s="76"/>
      <c r="CX430" s="76"/>
      <c r="CY430" s="76"/>
      <c r="CZ430" s="76"/>
      <c r="DA430" s="76"/>
      <c r="DB430" s="76"/>
      <c r="DC430" s="76"/>
      <c r="DD430" s="76"/>
      <c r="DE430" s="76"/>
      <c r="DF430" s="76"/>
      <c r="DG430" s="76"/>
      <c r="DH430" s="76"/>
      <c r="DI430" s="76"/>
      <c r="DJ430" s="76"/>
      <c r="DK430" s="76"/>
      <c r="DL430" s="76"/>
      <c r="DM430" s="76"/>
      <c r="DN430" s="76"/>
      <c r="DO430" s="76"/>
      <c r="DP430" s="76"/>
      <c r="DQ430" s="76"/>
      <c r="DR430" s="76"/>
      <c r="DS430" s="76"/>
      <c r="DT430" s="76"/>
      <c r="DU430" s="76"/>
      <c r="DV430" s="76"/>
      <c r="DW430" s="76"/>
      <c r="DX430" s="76"/>
      <c r="DY430" s="76"/>
      <c r="DZ430" s="76"/>
      <c r="EA430" s="76"/>
      <c r="EB430" s="76"/>
      <c r="EC430" s="76"/>
      <c r="ED430" s="76"/>
      <c r="EE430" s="76"/>
      <c r="EF430" s="76"/>
      <c r="EG430" s="76"/>
      <c r="EH430" s="76"/>
      <c r="EI430" s="76"/>
      <c r="EJ430" s="76"/>
      <c r="EK430" s="76"/>
      <c r="EL430" s="76"/>
      <c r="EM430" s="76"/>
      <c r="EN430" s="76"/>
      <c r="EO430" s="76"/>
      <c r="EP430" s="76"/>
      <c r="EQ430" s="76"/>
      <c r="ER430" s="76"/>
      <c r="ES430" s="76"/>
      <c r="ET430" s="76"/>
      <c r="EU430" s="76"/>
      <c r="EV430" s="76"/>
      <c r="EW430" s="76"/>
      <c r="EX430" s="76"/>
      <c r="EY430" s="76"/>
      <c r="EZ430" s="76"/>
      <c r="FA430" s="76"/>
      <c r="FB430" s="76"/>
      <c r="FC430" s="76"/>
      <c r="FD430" s="76"/>
      <c r="FE430" s="76"/>
      <c r="FF430" s="76"/>
      <c r="FG430" s="76"/>
      <c r="FH430" s="76"/>
      <c r="FI430" s="76"/>
      <c r="FJ430" s="76"/>
      <c r="FK430" s="76"/>
      <c r="FL430" s="76"/>
      <c r="FM430" s="76"/>
      <c r="FN430" s="76"/>
      <c r="FO430" s="76"/>
      <c r="FP430" s="76"/>
      <c r="FQ430" s="76"/>
      <c r="FR430" s="76"/>
      <c r="FS430" s="76"/>
      <c r="FT430" s="76"/>
      <c r="FU430" s="76"/>
      <c r="FV430" s="76"/>
      <c r="FW430" s="76"/>
      <c r="FX430" s="76"/>
      <c r="FY430" s="76"/>
      <c r="FZ430" s="76"/>
      <c r="GA430" s="76"/>
      <c r="GB430" s="76"/>
      <c r="GC430" s="76"/>
      <c r="GD430" s="76"/>
      <c r="GE430" s="76"/>
      <c r="GF430" s="76"/>
      <c r="GG430" s="76"/>
      <c r="GH430" s="76"/>
      <c r="GI430" s="76"/>
      <c r="GJ430" s="76"/>
      <c r="GK430" s="76"/>
      <c r="GL430" s="76"/>
      <c r="GM430" s="76"/>
      <c r="GN430" s="76"/>
      <c r="GO430" s="76"/>
      <c r="GP430" s="76"/>
      <c r="GQ430" s="76"/>
      <c r="GR430" s="76"/>
      <c r="GS430" s="76"/>
      <c r="GT430" s="76"/>
      <c r="GU430" s="76"/>
      <c r="GV430" s="76"/>
      <c r="GW430" s="76"/>
      <c r="GX430" s="76"/>
      <c r="GY430" s="76"/>
      <c r="GZ430" s="76"/>
      <c r="HA430" s="76"/>
      <c r="HB430" s="76"/>
      <c r="HC430" s="76"/>
      <c r="HD430" s="76"/>
      <c r="HE430" s="76"/>
      <c r="HF430" s="76"/>
      <c r="HG430" s="76"/>
      <c r="HH430" s="76"/>
      <c r="HI430" s="76"/>
      <c r="HJ430" s="76"/>
      <c r="HK430" s="76"/>
      <c r="HL430" s="76"/>
      <c r="HM430" s="76"/>
      <c r="HN430" s="76"/>
      <c r="HO430" s="76"/>
      <c r="HP430" s="76"/>
      <c r="HQ430" s="76"/>
      <c r="HR430" s="76"/>
      <c r="HS430" s="76"/>
      <c r="HT430" s="76"/>
      <c r="HU430" s="76"/>
      <c r="HV430" s="76"/>
      <c r="HW430" s="76"/>
      <c r="HX430" s="76"/>
      <c r="HY430" s="76"/>
      <c r="HZ430" s="76"/>
      <c r="IA430" s="76"/>
      <c r="IB430" s="76"/>
      <c r="IC430" s="76"/>
      <c r="ID430" s="76"/>
      <c r="IE430" s="76"/>
      <c r="IF430" s="76"/>
      <c r="IG430" s="76"/>
      <c r="IH430" s="76"/>
      <c r="II430" s="76"/>
      <c r="IJ430" s="76"/>
      <c r="IK430" s="76"/>
      <c r="IL430" s="76"/>
      <c r="IM430" s="76"/>
      <c r="IN430" s="76"/>
      <c r="IO430" s="76"/>
      <c r="IP430" s="76"/>
      <c r="IQ430" s="76"/>
    </row>
    <row r="431" spans="1:251" s="77" customFormat="1" ht="26.1" customHeight="1" x14ac:dyDescent="0.25">
      <c r="A431" s="87" t="s">
        <v>305</v>
      </c>
      <c r="B431" s="48">
        <v>426</v>
      </c>
      <c r="C431" s="60" t="s">
        <v>387</v>
      </c>
      <c r="D431" s="60" t="s">
        <v>5</v>
      </c>
      <c r="E431" s="61">
        <v>250</v>
      </c>
      <c r="F431" s="74">
        <v>1.5</v>
      </c>
      <c r="G431" s="51">
        <f t="shared" si="6"/>
        <v>375</v>
      </c>
      <c r="H431" s="62">
        <v>1892</v>
      </c>
      <c r="I431" s="62"/>
      <c r="J431" s="62"/>
      <c r="K431" s="84"/>
      <c r="L431" s="84"/>
      <c r="M431" s="84"/>
      <c r="N431" s="84"/>
      <c r="O431" s="84"/>
      <c r="P431" s="75"/>
      <c r="Q431" s="75"/>
      <c r="R431" s="75"/>
      <c r="S431" s="75"/>
      <c r="T431" s="75"/>
      <c r="U431" s="75"/>
      <c r="V431" s="75"/>
      <c r="W431" s="75"/>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c r="AX431" s="76"/>
      <c r="AY431" s="76"/>
      <c r="AZ431" s="76"/>
      <c r="BA431" s="76"/>
      <c r="BB431" s="76"/>
      <c r="BC431" s="76"/>
      <c r="BD431" s="76"/>
      <c r="BE431" s="76"/>
      <c r="BF431" s="76"/>
      <c r="BG431" s="76"/>
      <c r="BH431" s="76"/>
      <c r="BI431" s="76"/>
      <c r="BJ431" s="76"/>
      <c r="BK431" s="76"/>
      <c r="BL431" s="76"/>
      <c r="BM431" s="76"/>
      <c r="BN431" s="76"/>
      <c r="BO431" s="76"/>
      <c r="BP431" s="76"/>
      <c r="BQ431" s="76"/>
      <c r="BR431" s="76"/>
      <c r="BS431" s="76"/>
      <c r="BT431" s="76"/>
      <c r="BU431" s="76"/>
      <c r="BV431" s="76"/>
      <c r="BW431" s="76"/>
      <c r="BX431" s="76"/>
      <c r="BY431" s="76"/>
      <c r="BZ431" s="76"/>
      <c r="CA431" s="76"/>
      <c r="CB431" s="76"/>
      <c r="CC431" s="76"/>
      <c r="CD431" s="76"/>
      <c r="CE431" s="76"/>
      <c r="CF431" s="76"/>
      <c r="CG431" s="76"/>
      <c r="CH431" s="76"/>
      <c r="CI431" s="76"/>
      <c r="CJ431" s="76"/>
      <c r="CK431" s="76"/>
      <c r="CL431" s="76"/>
      <c r="CM431" s="76"/>
      <c r="CN431" s="76"/>
      <c r="CO431" s="76"/>
      <c r="CP431" s="76"/>
      <c r="CQ431" s="76"/>
      <c r="CR431" s="76"/>
      <c r="CS431" s="76"/>
      <c r="CT431" s="76"/>
      <c r="CU431" s="76"/>
      <c r="CV431" s="76"/>
      <c r="CW431" s="76"/>
      <c r="CX431" s="76"/>
      <c r="CY431" s="76"/>
      <c r="CZ431" s="76"/>
      <c r="DA431" s="76"/>
      <c r="DB431" s="76"/>
      <c r="DC431" s="76"/>
      <c r="DD431" s="76"/>
      <c r="DE431" s="76"/>
      <c r="DF431" s="76"/>
      <c r="DG431" s="76"/>
      <c r="DH431" s="76"/>
      <c r="DI431" s="76"/>
      <c r="DJ431" s="76"/>
      <c r="DK431" s="76"/>
      <c r="DL431" s="76"/>
      <c r="DM431" s="76"/>
      <c r="DN431" s="76"/>
      <c r="DO431" s="76"/>
      <c r="DP431" s="76"/>
      <c r="DQ431" s="76"/>
      <c r="DR431" s="76"/>
      <c r="DS431" s="76"/>
      <c r="DT431" s="76"/>
      <c r="DU431" s="76"/>
      <c r="DV431" s="76"/>
      <c r="DW431" s="76"/>
      <c r="DX431" s="76"/>
      <c r="DY431" s="76"/>
      <c r="DZ431" s="76"/>
      <c r="EA431" s="76"/>
      <c r="EB431" s="76"/>
      <c r="EC431" s="76"/>
      <c r="ED431" s="76"/>
      <c r="EE431" s="76"/>
      <c r="EF431" s="76"/>
      <c r="EG431" s="76"/>
      <c r="EH431" s="76"/>
      <c r="EI431" s="76"/>
      <c r="EJ431" s="76"/>
      <c r="EK431" s="76"/>
      <c r="EL431" s="76"/>
      <c r="EM431" s="76"/>
      <c r="EN431" s="76"/>
      <c r="EO431" s="76"/>
      <c r="EP431" s="76"/>
      <c r="EQ431" s="76"/>
      <c r="ER431" s="76"/>
      <c r="ES431" s="76"/>
      <c r="ET431" s="76"/>
      <c r="EU431" s="76"/>
      <c r="EV431" s="76"/>
      <c r="EW431" s="76"/>
      <c r="EX431" s="76"/>
      <c r="EY431" s="76"/>
      <c r="EZ431" s="76"/>
      <c r="FA431" s="76"/>
      <c r="FB431" s="76"/>
      <c r="FC431" s="76"/>
      <c r="FD431" s="76"/>
      <c r="FE431" s="76"/>
      <c r="FF431" s="76"/>
      <c r="FG431" s="76"/>
      <c r="FH431" s="76"/>
      <c r="FI431" s="76"/>
      <c r="FJ431" s="76"/>
      <c r="FK431" s="76"/>
      <c r="FL431" s="76"/>
      <c r="FM431" s="76"/>
      <c r="FN431" s="76"/>
      <c r="FO431" s="76"/>
      <c r="FP431" s="76"/>
      <c r="FQ431" s="76"/>
      <c r="FR431" s="76"/>
      <c r="FS431" s="76"/>
      <c r="FT431" s="76"/>
      <c r="FU431" s="76"/>
      <c r="FV431" s="76"/>
      <c r="FW431" s="76"/>
      <c r="FX431" s="76"/>
      <c r="FY431" s="76"/>
      <c r="FZ431" s="76"/>
      <c r="GA431" s="76"/>
      <c r="GB431" s="76"/>
      <c r="GC431" s="76"/>
      <c r="GD431" s="76"/>
      <c r="GE431" s="76"/>
      <c r="GF431" s="76"/>
      <c r="GG431" s="76"/>
      <c r="GH431" s="76"/>
      <c r="GI431" s="76"/>
      <c r="GJ431" s="76"/>
      <c r="GK431" s="76"/>
      <c r="GL431" s="76"/>
      <c r="GM431" s="76"/>
      <c r="GN431" s="76"/>
      <c r="GO431" s="76"/>
      <c r="GP431" s="76"/>
      <c r="GQ431" s="76"/>
      <c r="GR431" s="76"/>
      <c r="GS431" s="76"/>
      <c r="GT431" s="76"/>
      <c r="GU431" s="76"/>
      <c r="GV431" s="76"/>
      <c r="GW431" s="76"/>
      <c r="GX431" s="76"/>
      <c r="GY431" s="76"/>
      <c r="GZ431" s="76"/>
      <c r="HA431" s="76"/>
      <c r="HB431" s="76"/>
      <c r="HC431" s="76"/>
      <c r="HD431" s="76"/>
      <c r="HE431" s="76"/>
      <c r="HF431" s="76"/>
      <c r="HG431" s="76"/>
      <c r="HH431" s="76"/>
      <c r="HI431" s="76"/>
      <c r="HJ431" s="76"/>
      <c r="HK431" s="76"/>
      <c r="HL431" s="76"/>
      <c r="HM431" s="76"/>
      <c r="HN431" s="76"/>
      <c r="HO431" s="76"/>
      <c r="HP431" s="76"/>
      <c r="HQ431" s="76"/>
      <c r="HR431" s="76"/>
      <c r="HS431" s="76"/>
      <c r="HT431" s="76"/>
      <c r="HU431" s="76"/>
      <c r="HV431" s="76"/>
      <c r="HW431" s="76"/>
      <c r="HX431" s="76"/>
      <c r="HY431" s="76"/>
      <c r="HZ431" s="76"/>
      <c r="IA431" s="76"/>
      <c r="IB431" s="76"/>
      <c r="IC431" s="76"/>
      <c r="ID431" s="76"/>
      <c r="IE431" s="76"/>
      <c r="IF431" s="76"/>
      <c r="IG431" s="76"/>
      <c r="IH431" s="76"/>
      <c r="II431" s="76"/>
      <c r="IJ431" s="76"/>
      <c r="IK431" s="76"/>
      <c r="IL431" s="76"/>
      <c r="IM431" s="76"/>
      <c r="IN431" s="76"/>
      <c r="IO431" s="76"/>
      <c r="IP431" s="76"/>
      <c r="IQ431" s="76"/>
    </row>
    <row r="432" spans="1:251" s="77" customFormat="1" ht="26.1" customHeight="1" x14ac:dyDescent="0.25">
      <c r="A432" s="87" t="s">
        <v>388</v>
      </c>
      <c r="B432" s="48">
        <v>427</v>
      </c>
      <c r="C432" s="60" t="s">
        <v>389</v>
      </c>
      <c r="D432" s="60" t="s">
        <v>5</v>
      </c>
      <c r="E432" s="61">
        <v>100</v>
      </c>
      <c r="F432" s="74">
        <v>0.74</v>
      </c>
      <c r="G432" s="51">
        <f t="shared" si="6"/>
        <v>74</v>
      </c>
      <c r="H432" s="62">
        <v>39176</v>
      </c>
      <c r="I432" s="62"/>
      <c r="J432" s="62"/>
      <c r="K432" s="84"/>
      <c r="L432" s="84"/>
      <c r="M432" s="84"/>
      <c r="N432" s="84"/>
      <c r="O432" s="84"/>
      <c r="P432" s="75"/>
      <c r="Q432" s="75"/>
      <c r="R432" s="75"/>
      <c r="S432" s="75"/>
      <c r="T432" s="75"/>
      <c r="U432" s="75"/>
      <c r="V432" s="75"/>
      <c r="W432" s="75"/>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c r="AX432" s="76"/>
      <c r="AY432" s="76"/>
      <c r="AZ432" s="76"/>
      <c r="BA432" s="76"/>
      <c r="BB432" s="76"/>
      <c r="BC432" s="76"/>
      <c r="BD432" s="76"/>
      <c r="BE432" s="76"/>
      <c r="BF432" s="76"/>
      <c r="BG432" s="76"/>
      <c r="BH432" s="76"/>
      <c r="BI432" s="76"/>
      <c r="BJ432" s="76"/>
      <c r="BK432" s="76"/>
      <c r="BL432" s="76"/>
      <c r="BM432" s="76"/>
      <c r="BN432" s="76"/>
      <c r="BO432" s="76"/>
      <c r="BP432" s="76"/>
      <c r="BQ432" s="76"/>
      <c r="BR432" s="76"/>
      <c r="BS432" s="76"/>
      <c r="BT432" s="76"/>
      <c r="BU432" s="76"/>
      <c r="BV432" s="76"/>
      <c r="BW432" s="76"/>
      <c r="BX432" s="76"/>
      <c r="BY432" s="76"/>
      <c r="BZ432" s="76"/>
      <c r="CA432" s="76"/>
      <c r="CB432" s="76"/>
      <c r="CC432" s="76"/>
      <c r="CD432" s="76"/>
      <c r="CE432" s="76"/>
      <c r="CF432" s="76"/>
      <c r="CG432" s="76"/>
      <c r="CH432" s="76"/>
      <c r="CI432" s="76"/>
      <c r="CJ432" s="76"/>
      <c r="CK432" s="76"/>
      <c r="CL432" s="76"/>
      <c r="CM432" s="76"/>
      <c r="CN432" s="76"/>
      <c r="CO432" s="76"/>
      <c r="CP432" s="76"/>
      <c r="CQ432" s="76"/>
      <c r="CR432" s="76"/>
      <c r="CS432" s="76"/>
      <c r="CT432" s="76"/>
      <c r="CU432" s="76"/>
      <c r="CV432" s="76"/>
      <c r="CW432" s="76"/>
      <c r="CX432" s="76"/>
      <c r="CY432" s="76"/>
      <c r="CZ432" s="76"/>
      <c r="DA432" s="76"/>
      <c r="DB432" s="76"/>
      <c r="DC432" s="76"/>
      <c r="DD432" s="76"/>
      <c r="DE432" s="76"/>
      <c r="DF432" s="76"/>
      <c r="DG432" s="76"/>
      <c r="DH432" s="76"/>
      <c r="DI432" s="76"/>
      <c r="DJ432" s="76"/>
      <c r="DK432" s="76"/>
      <c r="DL432" s="76"/>
      <c r="DM432" s="76"/>
      <c r="DN432" s="76"/>
      <c r="DO432" s="76"/>
      <c r="DP432" s="76"/>
      <c r="DQ432" s="76"/>
      <c r="DR432" s="76"/>
      <c r="DS432" s="76"/>
      <c r="DT432" s="76"/>
      <c r="DU432" s="76"/>
      <c r="DV432" s="76"/>
      <c r="DW432" s="76"/>
      <c r="DX432" s="76"/>
      <c r="DY432" s="76"/>
      <c r="DZ432" s="76"/>
      <c r="EA432" s="76"/>
      <c r="EB432" s="76"/>
      <c r="EC432" s="76"/>
      <c r="ED432" s="76"/>
      <c r="EE432" s="76"/>
      <c r="EF432" s="76"/>
      <c r="EG432" s="76"/>
      <c r="EH432" s="76"/>
      <c r="EI432" s="76"/>
      <c r="EJ432" s="76"/>
      <c r="EK432" s="76"/>
      <c r="EL432" s="76"/>
      <c r="EM432" s="76"/>
      <c r="EN432" s="76"/>
      <c r="EO432" s="76"/>
      <c r="EP432" s="76"/>
      <c r="EQ432" s="76"/>
      <c r="ER432" s="76"/>
      <c r="ES432" s="76"/>
      <c r="ET432" s="76"/>
      <c r="EU432" s="76"/>
      <c r="EV432" s="76"/>
      <c r="EW432" s="76"/>
      <c r="EX432" s="76"/>
      <c r="EY432" s="76"/>
      <c r="EZ432" s="76"/>
      <c r="FA432" s="76"/>
      <c r="FB432" s="76"/>
      <c r="FC432" s="76"/>
      <c r="FD432" s="76"/>
      <c r="FE432" s="76"/>
      <c r="FF432" s="76"/>
      <c r="FG432" s="76"/>
      <c r="FH432" s="76"/>
      <c r="FI432" s="76"/>
      <c r="FJ432" s="76"/>
      <c r="FK432" s="76"/>
      <c r="FL432" s="76"/>
      <c r="FM432" s="76"/>
      <c r="FN432" s="76"/>
      <c r="FO432" s="76"/>
      <c r="FP432" s="76"/>
      <c r="FQ432" s="76"/>
      <c r="FR432" s="76"/>
      <c r="FS432" s="76"/>
      <c r="FT432" s="76"/>
      <c r="FU432" s="76"/>
      <c r="FV432" s="76"/>
      <c r="FW432" s="76"/>
      <c r="FX432" s="76"/>
      <c r="FY432" s="76"/>
      <c r="FZ432" s="76"/>
      <c r="GA432" s="76"/>
      <c r="GB432" s="76"/>
      <c r="GC432" s="76"/>
      <c r="GD432" s="76"/>
      <c r="GE432" s="76"/>
      <c r="GF432" s="76"/>
      <c r="GG432" s="76"/>
      <c r="GH432" s="76"/>
      <c r="GI432" s="76"/>
      <c r="GJ432" s="76"/>
      <c r="GK432" s="76"/>
      <c r="GL432" s="76"/>
      <c r="GM432" s="76"/>
      <c r="GN432" s="76"/>
      <c r="GO432" s="76"/>
      <c r="GP432" s="76"/>
      <c r="GQ432" s="76"/>
      <c r="GR432" s="76"/>
      <c r="GS432" s="76"/>
      <c r="GT432" s="76"/>
      <c r="GU432" s="76"/>
      <c r="GV432" s="76"/>
      <c r="GW432" s="76"/>
      <c r="GX432" s="76"/>
      <c r="GY432" s="76"/>
      <c r="GZ432" s="76"/>
      <c r="HA432" s="76"/>
      <c r="HB432" s="76"/>
      <c r="HC432" s="76"/>
      <c r="HD432" s="76"/>
      <c r="HE432" s="76"/>
      <c r="HF432" s="76"/>
      <c r="HG432" s="76"/>
      <c r="HH432" s="76"/>
      <c r="HI432" s="76"/>
      <c r="HJ432" s="76"/>
      <c r="HK432" s="76"/>
      <c r="HL432" s="76"/>
      <c r="HM432" s="76"/>
      <c r="HN432" s="76"/>
      <c r="HO432" s="76"/>
      <c r="HP432" s="76"/>
      <c r="HQ432" s="76"/>
      <c r="HR432" s="76"/>
      <c r="HS432" s="76"/>
      <c r="HT432" s="76"/>
      <c r="HU432" s="76"/>
      <c r="HV432" s="76"/>
      <c r="HW432" s="76"/>
      <c r="HX432" s="76"/>
      <c r="HY432" s="76"/>
      <c r="HZ432" s="76"/>
      <c r="IA432" s="76"/>
      <c r="IB432" s="76"/>
      <c r="IC432" s="76"/>
      <c r="ID432" s="76"/>
      <c r="IE432" s="76"/>
      <c r="IF432" s="76"/>
      <c r="IG432" s="76"/>
      <c r="IH432" s="76"/>
      <c r="II432" s="76"/>
      <c r="IJ432" s="76"/>
      <c r="IK432" s="76"/>
      <c r="IL432" s="76"/>
      <c r="IM432" s="76"/>
      <c r="IN432" s="76"/>
      <c r="IO432" s="76"/>
      <c r="IP432" s="76"/>
      <c r="IQ432" s="76"/>
    </row>
    <row r="433" spans="1:251" s="77" customFormat="1" ht="26.1" customHeight="1" x14ac:dyDescent="0.25">
      <c r="A433" s="87" t="s">
        <v>390</v>
      </c>
      <c r="B433" s="48">
        <v>428</v>
      </c>
      <c r="C433" s="60" t="s">
        <v>391</v>
      </c>
      <c r="D433" s="60" t="s">
        <v>5</v>
      </c>
      <c r="E433" s="61">
        <v>200</v>
      </c>
      <c r="F433" s="74">
        <v>0.69</v>
      </c>
      <c r="G433" s="51">
        <f t="shared" si="6"/>
        <v>138</v>
      </c>
      <c r="H433" s="62">
        <v>39175</v>
      </c>
      <c r="I433" s="62"/>
      <c r="J433" s="62"/>
      <c r="K433" s="84"/>
      <c r="L433" s="84"/>
      <c r="M433" s="84"/>
      <c r="N433" s="84"/>
      <c r="O433" s="84"/>
      <c r="P433" s="75"/>
      <c r="Q433" s="75"/>
      <c r="R433" s="75"/>
      <c r="S433" s="75"/>
      <c r="T433" s="75"/>
      <c r="U433" s="75"/>
      <c r="V433" s="75"/>
      <c r="W433" s="75"/>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c r="AX433" s="76"/>
      <c r="AY433" s="76"/>
      <c r="AZ433" s="76"/>
      <c r="BA433" s="76"/>
      <c r="BB433" s="76"/>
      <c r="BC433" s="76"/>
      <c r="BD433" s="76"/>
      <c r="BE433" s="76"/>
      <c r="BF433" s="76"/>
      <c r="BG433" s="76"/>
      <c r="BH433" s="76"/>
      <c r="BI433" s="76"/>
      <c r="BJ433" s="76"/>
      <c r="BK433" s="76"/>
      <c r="BL433" s="76"/>
      <c r="BM433" s="76"/>
      <c r="BN433" s="76"/>
      <c r="BO433" s="76"/>
      <c r="BP433" s="76"/>
      <c r="BQ433" s="76"/>
      <c r="BR433" s="76"/>
      <c r="BS433" s="76"/>
      <c r="BT433" s="76"/>
      <c r="BU433" s="76"/>
      <c r="BV433" s="76"/>
      <c r="BW433" s="76"/>
      <c r="BX433" s="76"/>
      <c r="BY433" s="76"/>
      <c r="BZ433" s="76"/>
      <c r="CA433" s="76"/>
      <c r="CB433" s="76"/>
      <c r="CC433" s="76"/>
      <c r="CD433" s="76"/>
      <c r="CE433" s="76"/>
      <c r="CF433" s="76"/>
      <c r="CG433" s="76"/>
      <c r="CH433" s="76"/>
      <c r="CI433" s="76"/>
      <c r="CJ433" s="76"/>
      <c r="CK433" s="76"/>
      <c r="CL433" s="76"/>
      <c r="CM433" s="76"/>
      <c r="CN433" s="76"/>
      <c r="CO433" s="76"/>
      <c r="CP433" s="76"/>
      <c r="CQ433" s="76"/>
      <c r="CR433" s="76"/>
      <c r="CS433" s="76"/>
      <c r="CT433" s="76"/>
      <c r="CU433" s="76"/>
      <c r="CV433" s="76"/>
      <c r="CW433" s="76"/>
      <c r="CX433" s="76"/>
      <c r="CY433" s="76"/>
      <c r="CZ433" s="76"/>
      <c r="DA433" s="76"/>
      <c r="DB433" s="76"/>
      <c r="DC433" s="76"/>
      <c r="DD433" s="76"/>
      <c r="DE433" s="76"/>
      <c r="DF433" s="76"/>
      <c r="DG433" s="76"/>
      <c r="DH433" s="76"/>
      <c r="DI433" s="76"/>
      <c r="DJ433" s="76"/>
      <c r="DK433" s="76"/>
      <c r="DL433" s="76"/>
      <c r="DM433" s="76"/>
      <c r="DN433" s="76"/>
      <c r="DO433" s="76"/>
      <c r="DP433" s="76"/>
      <c r="DQ433" s="76"/>
      <c r="DR433" s="76"/>
      <c r="DS433" s="76"/>
      <c r="DT433" s="76"/>
      <c r="DU433" s="76"/>
      <c r="DV433" s="76"/>
      <c r="DW433" s="76"/>
      <c r="DX433" s="76"/>
      <c r="DY433" s="76"/>
      <c r="DZ433" s="76"/>
      <c r="EA433" s="76"/>
      <c r="EB433" s="76"/>
      <c r="EC433" s="76"/>
      <c r="ED433" s="76"/>
      <c r="EE433" s="76"/>
      <c r="EF433" s="76"/>
      <c r="EG433" s="76"/>
      <c r="EH433" s="76"/>
      <c r="EI433" s="76"/>
      <c r="EJ433" s="76"/>
      <c r="EK433" s="76"/>
      <c r="EL433" s="76"/>
      <c r="EM433" s="76"/>
      <c r="EN433" s="76"/>
      <c r="EO433" s="76"/>
      <c r="EP433" s="76"/>
      <c r="EQ433" s="76"/>
      <c r="ER433" s="76"/>
      <c r="ES433" s="76"/>
      <c r="ET433" s="76"/>
      <c r="EU433" s="76"/>
      <c r="EV433" s="76"/>
      <c r="EW433" s="76"/>
      <c r="EX433" s="76"/>
      <c r="EY433" s="76"/>
      <c r="EZ433" s="76"/>
      <c r="FA433" s="76"/>
      <c r="FB433" s="76"/>
      <c r="FC433" s="76"/>
      <c r="FD433" s="76"/>
      <c r="FE433" s="76"/>
      <c r="FF433" s="76"/>
      <c r="FG433" s="76"/>
      <c r="FH433" s="76"/>
      <c r="FI433" s="76"/>
      <c r="FJ433" s="76"/>
      <c r="FK433" s="76"/>
      <c r="FL433" s="76"/>
      <c r="FM433" s="76"/>
      <c r="FN433" s="76"/>
      <c r="FO433" s="76"/>
      <c r="FP433" s="76"/>
      <c r="FQ433" s="76"/>
      <c r="FR433" s="76"/>
      <c r="FS433" s="76"/>
      <c r="FT433" s="76"/>
      <c r="FU433" s="76"/>
      <c r="FV433" s="76"/>
      <c r="FW433" s="76"/>
      <c r="FX433" s="76"/>
      <c r="FY433" s="76"/>
      <c r="FZ433" s="76"/>
      <c r="GA433" s="76"/>
      <c r="GB433" s="76"/>
      <c r="GC433" s="76"/>
      <c r="GD433" s="76"/>
      <c r="GE433" s="76"/>
      <c r="GF433" s="76"/>
      <c r="GG433" s="76"/>
      <c r="GH433" s="76"/>
      <c r="GI433" s="76"/>
      <c r="GJ433" s="76"/>
      <c r="GK433" s="76"/>
      <c r="GL433" s="76"/>
      <c r="GM433" s="76"/>
      <c r="GN433" s="76"/>
      <c r="GO433" s="76"/>
      <c r="GP433" s="76"/>
      <c r="GQ433" s="76"/>
      <c r="GR433" s="76"/>
      <c r="GS433" s="76"/>
      <c r="GT433" s="76"/>
      <c r="GU433" s="76"/>
      <c r="GV433" s="76"/>
      <c r="GW433" s="76"/>
      <c r="GX433" s="76"/>
      <c r="GY433" s="76"/>
      <c r="GZ433" s="76"/>
      <c r="HA433" s="76"/>
      <c r="HB433" s="76"/>
      <c r="HC433" s="76"/>
      <c r="HD433" s="76"/>
      <c r="HE433" s="76"/>
      <c r="HF433" s="76"/>
      <c r="HG433" s="76"/>
      <c r="HH433" s="76"/>
      <c r="HI433" s="76"/>
      <c r="HJ433" s="76"/>
      <c r="HK433" s="76"/>
      <c r="HL433" s="76"/>
      <c r="HM433" s="76"/>
      <c r="HN433" s="76"/>
      <c r="HO433" s="76"/>
      <c r="HP433" s="76"/>
      <c r="HQ433" s="76"/>
      <c r="HR433" s="76"/>
      <c r="HS433" s="76"/>
      <c r="HT433" s="76"/>
      <c r="HU433" s="76"/>
      <c r="HV433" s="76"/>
      <c r="HW433" s="76"/>
      <c r="HX433" s="76"/>
      <c r="HY433" s="76"/>
      <c r="HZ433" s="76"/>
      <c r="IA433" s="76"/>
      <c r="IB433" s="76"/>
      <c r="IC433" s="76"/>
      <c r="ID433" s="76"/>
      <c r="IE433" s="76"/>
      <c r="IF433" s="76"/>
      <c r="IG433" s="76"/>
      <c r="IH433" s="76"/>
      <c r="II433" s="76"/>
      <c r="IJ433" s="76"/>
      <c r="IK433" s="76"/>
      <c r="IL433" s="76"/>
      <c r="IM433" s="76"/>
      <c r="IN433" s="76"/>
      <c r="IO433" s="76"/>
      <c r="IP433" s="76"/>
      <c r="IQ433" s="76"/>
    </row>
    <row r="434" spans="1:251" s="77" customFormat="1" ht="26.1" customHeight="1" x14ac:dyDescent="0.25">
      <c r="A434" s="87" t="s">
        <v>392</v>
      </c>
      <c r="B434" s="48">
        <v>429</v>
      </c>
      <c r="C434" s="60" t="s">
        <v>393</v>
      </c>
      <c r="D434" s="60" t="s">
        <v>5</v>
      </c>
      <c r="E434" s="64">
        <v>200</v>
      </c>
      <c r="F434" s="74">
        <v>6.13</v>
      </c>
      <c r="G434" s="51">
        <f t="shared" si="6"/>
        <v>1226</v>
      </c>
      <c r="H434" s="62">
        <v>2515</v>
      </c>
      <c r="I434" s="62"/>
      <c r="J434" s="62"/>
      <c r="K434" s="84"/>
      <c r="L434" s="84"/>
      <c r="M434" s="84"/>
      <c r="N434" s="84"/>
      <c r="O434" s="84"/>
      <c r="P434" s="75"/>
      <c r="Q434" s="75"/>
      <c r="R434" s="75"/>
      <c r="S434" s="75"/>
      <c r="T434" s="75"/>
      <c r="U434" s="75"/>
      <c r="V434" s="75"/>
      <c r="W434" s="75"/>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c r="AX434" s="76"/>
      <c r="AY434" s="76"/>
      <c r="AZ434" s="76"/>
      <c r="BA434" s="76"/>
      <c r="BB434" s="76"/>
      <c r="BC434" s="76"/>
      <c r="BD434" s="76"/>
      <c r="BE434" s="76"/>
      <c r="BF434" s="76"/>
      <c r="BG434" s="76"/>
      <c r="BH434" s="76"/>
      <c r="BI434" s="76"/>
      <c r="BJ434" s="76"/>
      <c r="BK434" s="76"/>
      <c r="BL434" s="76"/>
      <c r="BM434" s="76"/>
      <c r="BN434" s="76"/>
      <c r="BO434" s="76"/>
      <c r="BP434" s="76"/>
      <c r="BQ434" s="76"/>
      <c r="BR434" s="76"/>
      <c r="BS434" s="76"/>
      <c r="BT434" s="76"/>
      <c r="BU434" s="76"/>
      <c r="BV434" s="76"/>
      <c r="BW434" s="76"/>
      <c r="BX434" s="76"/>
      <c r="BY434" s="76"/>
      <c r="BZ434" s="76"/>
      <c r="CA434" s="76"/>
      <c r="CB434" s="76"/>
      <c r="CC434" s="76"/>
      <c r="CD434" s="76"/>
      <c r="CE434" s="76"/>
      <c r="CF434" s="76"/>
      <c r="CG434" s="76"/>
      <c r="CH434" s="76"/>
      <c r="CI434" s="76"/>
      <c r="CJ434" s="76"/>
      <c r="CK434" s="76"/>
      <c r="CL434" s="76"/>
      <c r="CM434" s="76"/>
      <c r="CN434" s="76"/>
      <c r="CO434" s="76"/>
      <c r="CP434" s="76"/>
      <c r="CQ434" s="76"/>
      <c r="CR434" s="76"/>
      <c r="CS434" s="76"/>
      <c r="CT434" s="76"/>
      <c r="CU434" s="76"/>
      <c r="CV434" s="76"/>
      <c r="CW434" s="76"/>
      <c r="CX434" s="76"/>
      <c r="CY434" s="76"/>
      <c r="CZ434" s="76"/>
      <c r="DA434" s="76"/>
      <c r="DB434" s="76"/>
      <c r="DC434" s="76"/>
      <c r="DD434" s="76"/>
      <c r="DE434" s="76"/>
      <c r="DF434" s="76"/>
      <c r="DG434" s="76"/>
      <c r="DH434" s="76"/>
      <c r="DI434" s="76"/>
      <c r="DJ434" s="76"/>
      <c r="DK434" s="76"/>
      <c r="DL434" s="76"/>
      <c r="DM434" s="76"/>
      <c r="DN434" s="76"/>
      <c r="DO434" s="76"/>
      <c r="DP434" s="76"/>
      <c r="DQ434" s="76"/>
      <c r="DR434" s="76"/>
      <c r="DS434" s="76"/>
      <c r="DT434" s="76"/>
      <c r="DU434" s="76"/>
      <c r="DV434" s="76"/>
      <c r="DW434" s="76"/>
      <c r="DX434" s="76"/>
      <c r="DY434" s="76"/>
      <c r="DZ434" s="76"/>
      <c r="EA434" s="76"/>
      <c r="EB434" s="76"/>
      <c r="EC434" s="76"/>
      <c r="ED434" s="76"/>
      <c r="EE434" s="76"/>
      <c r="EF434" s="76"/>
      <c r="EG434" s="76"/>
      <c r="EH434" s="76"/>
      <c r="EI434" s="76"/>
      <c r="EJ434" s="76"/>
      <c r="EK434" s="76"/>
      <c r="EL434" s="76"/>
      <c r="EM434" s="76"/>
      <c r="EN434" s="76"/>
      <c r="EO434" s="76"/>
      <c r="EP434" s="76"/>
      <c r="EQ434" s="76"/>
      <c r="ER434" s="76"/>
      <c r="ES434" s="76"/>
      <c r="ET434" s="76"/>
      <c r="EU434" s="76"/>
      <c r="EV434" s="76"/>
      <c r="EW434" s="76"/>
      <c r="EX434" s="76"/>
      <c r="EY434" s="76"/>
      <c r="EZ434" s="76"/>
      <c r="FA434" s="76"/>
      <c r="FB434" s="76"/>
      <c r="FC434" s="76"/>
      <c r="FD434" s="76"/>
      <c r="FE434" s="76"/>
      <c r="FF434" s="76"/>
      <c r="FG434" s="76"/>
      <c r="FH434" s="76"/>
      <c r="FI434" s="76"/>
      <c r="FJ434" s="76"/>
      <c r="FK434" s="76"/>
      <c r="FL434" s="76"/>
      <c r="FM434" s="76"/>
      <c r="FN434" s="76"/>
      <c r="FO434" s="76"/>
      <c r="FP434" s="76"/>
      <c r="FQ434" s="76"/>
      <c r="FR434" s="76"/>
      <c r="FS434" s="76"/>
      <c r="FT434" s="76"/>
      <c r="FU434" s="76"/>
      <c r="FV434" s="76"/>
      <c r="FW434" s="76"/>
      <c r="FX434" s="76"/>
      <c r="FY434" s="76"/>
      <c r="FZ434" s="76"/>
      <c r="GA434" s="76"/>
      <c r="GB434" s="76"/>
      <c r="GC434" s="76"/>
      <c r="GD434" s="76"/>
      <c r="GE434" s="76"/>
      <c r="GF434" s="76"/>
      <c r="GG434" s="76"/>
      <c r="GH434" s="76"/>
      <c r="GI434" s="76"/>
      <c r="GJ434" s="76"/>
      <c r="GK434" s="76"/>
      <c r="GL434" s="76"/>
      <c r="GM434" s="76"/>
      <c r="GN434" s="76"/>
      <c r="GO434" s="76"/>
      <c r="GP434" s="76"/>
      <c r="GQ434" s="76"/>
      <c r="GR434" s="76"/>
      <c r="GS434" s="76"/>
      <c r="GT434" s="76"/>
      <c r="GU434" s="76"/>
      <c r="GV434" s="76"/>
      <c r="GW434" s="76"/>
      <c r="GX434" s="76"/>
      <c r="GY434" s="76"/>
      <c r="GZ434" s="76"/>
      <c r="HA434" s="76"/>
      <c r="HB434" s="76"/>
      <c r="HC434" s="76"/>
      <c r="HD434" s="76"/>
      <c r="HE434" s="76"/>
      <c r="HF434" s="76"/>
      <c r="HG434" s="76"/>
      <c r="HH434" s="76"/>
      <c r="HI434" s="76"/>
      <c r="HJ434" s="76"/>
      <c r="HK434" s="76"/>
      <c r="HL434" s="76"/>
      <c r="HM434" s="76"/>
      <c r="HN434" s="76"/>
      <c r="HO434" s="76"/>
      <c r="HP434" s="76"/>
      <c r="HQ434" s="76"/>
      <c r="HR434" s="76"/>
      <c r="HS434" s="76"/>
      <c r="HT434" s="76"/>
      <c r="HU434" s="76"/>
      <c r="HV434" s="76"/>
      <c r="HW434" s="76"/>
      <c r="HX434" s="76"/>
      <c r="HY434" s="76"/>
      <c r="HZ434" s="76"/>
      <c r="IA434" s="76"/>
      <c r="IB434" s="76"/>
      <c r="IC434" s="76"/>
      <c r="ID434" s="76"/>
      <c r="IE434" s="76"/>
      <c r="IF434" s="76"/>
      <c r="IG434" s="76"/>
      <c r="IH434" s="76"/>
      <c r="II434" s="76"/>
      <c r="IJ434" s="76"/>
      <c r="IK434" s="76"/>
      <c r="IL434" s="76"/>
      <c r="IM434" s="76"/>
      <c r="IN434" s="76"/>
      <c r="IO434" s="76"/>
      <c r="IP434" s="76"/>
      <c r="IQ434" s="76"/>
    </row>
    <row r="435" spans="1:251" s="77" customFormat="1" ht="26.1" customHeight="1" x14ac:dyDescent="0.25">
      <c r="A435" s="87" t="s">
        <v>394</v>
      </c>
      <c r="B435" s="48">
        <v>430</v>
      </c>
      <c r="C435" s="60" t="s">
        <v>395</v>
      </c>
      <c r="D435" s="60" t="s">
        <v>5</v>
      </c>
      <c r="E435" s="64">
        <v>100</v>
      </c>
      <c r="F435" s="74">
        <v>7.37</v>
      </c>
      <c r="G435" s="51">
        <f t="shared" si="6"/>
        <v>737</v>
      </c>
      <c r="H435" s="62">
        <v>2516</v>
      </c>
      <c r="I435" s="62"/>
      <c r="J435" s="62"/>
      <c r="K435" s="84"/>
      <c r="L435" s="84"/>
      <c r="M435" s="84"/>
      <c r="N435" s="84"/>
      <c r="O435" s="84"/>
      <c r="P435" s="75"/>
      <c r="Q435" s="75"/>
      <c r="R435" s="75"/>
      <c r="S435" s="75"/>
      <c r="T435" s="75"/>
      <c r="U435" s="75"/>
      <c r="V435" s="75"/>
      <c r="W435" s="75"/>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6"/>
      <c r="CB435" s="76"/>
      <c r="CC435" s="76"/>
      <c r="CD435" s="76"/>
      <c r="CE435" s="76"/>
      <c r="CF435" s="76"/>
      <c r="CG435" s="76"/>
      <c r="CH435" s="76"/>
      <c r="CI435" s="76"/>
      <c r="CJ435" s="76"/>
      <c r="CK435" s="76"/>
      <c r="CL435" s="76"/>
      <c r="CM435" s="76"/>
      <c r="CN435" s="76"/>
      <c r="CO435" s="76"/>
      <c r="CP435" s="76"/>
      <c r="CQ435" s="76"/>
      <c r="CR435" s="76"/>
      <c r="CS435" s="76"/>
      <c r="CT435" s="76"/>
      <c r="CU435" s="76"/>
      <c r="CV435" s="76"/>
      <c r="CW435" s="76"/>
      <c r="CX435" s="76"/>
      <c r="CY435" s="76"/>
      <c r="CZ435" s="76"/>
      <c r="DA435" s="76"/>
      <c r="DB435" s="76"/>
      <c r="DC435" s="76"/>
      <c r="DD435" s="76"/>
      <c r="DE435" s="76"/>
      <c r="DF435" s="76"/>
      <c r="DG435" s="76"/>
      <c r="DH435" s="76"/>
      <c r="DI435" s="76"/>
      <c r="DJ435" s="76"/>
      <c r="DK435" s="76"/>
      <c r="DL435" s="76"/>
      <c r="DM435" s="76"/>
      <c r="DN435" s="76"/>
      <c r="DO435" s="76"/>
      <c r="DP435" s="76"/>
      <c r="DQ435" s="76"/>
      <c r="DR435" s="76"/>
      <c r="DS435" s="76"/>
      <c r="DT435" s="76"/>
      <c r="DU435" s="76"/>
      <c r="DV435" s="76"/>
      <c r="DW435" s="76"/>
      <c r="DX435" s="76"/>
      <c r="DY435" s="76"/>
      <c r="DZ435" s="76"/>
      <c r="EA435" s="76"/>
      <c r="EB435" s="76"/>
      <c r="EC435" s="76"/>
      <c r="ED435" s="76"/>
      <c r="EE435" s="76"/>
      <c r="EF435" s="76"/>
      <c r="EG435" s="76"/>
      <c r="EH435" s="76"/>
      <c r="EI435" s="76"/>
      <c r="EJ435" s="76"/>
      <c r="EK435" s="76"/>
      <c r="EL435" s="76"/>
      <c r="EM435" s="76"/>
      <c r="EN435" s="76"/>
      <c r="EO435" s="76"/>
      <c r="EP435" s="76"/>
      <c r="EQ435" s="76"/>
      <c r="ER435" s="76"/>
      <c r="ES435" s="76"/>
      <c r="ET435" s="76"/>
      <c r="EU435" s="76"/>
      <c r="EV435" s="76"/>
      <c r="EW435" s="76"/>
      <c r="EX435" s="76"/>
      <c r="EY435" s="76"/>
      <c r="EZ435" s="76"/>
      <c r="FA435" s="76"/>
      <c r="FB435" s="76"/>
      <c r="FC435" s="76"/>
      <c r="FD435" s="76"/>
      <c r="FE435" s="76"/>
      <c r="FF435" s="76"/>
      <c r="FG435" s="76"/>
      <c r="FH435" s="76"/>
      <c r="FI435" s="76"/>
      <c r="FJ435" s="76"/>
      <c r="FK435" s="76"/>
      <c r="FL435" s="76"/>
      <c r="FM435" s="76"/>
      <c r="FN435" s="76"/>
      <c r="FO435" s="76"/>
      <c r="FP435" s="76"/>
      <c r="FQ435" s="76"/>
      <c r="FR435" s="76"/>
      <c r="FS435" s="76"/>
      <c r="FT435" s="76"/>
      <c r="FU435" s="76"/>
      <c r="FV435" s="76"/>
      <c r="FW435" s="76"/>
      <c r="FX435" s="76"/>
      <c r="FY435" s="76"/>
      <c r="FZ435" s="76"/>
      <c r="GA435" s="76"/>
      <c r="GB435" s="76"/>
      <c r="GC435" s="76"/>
      <c r="GD435" s="76"/>
      <c r="GE435" s="76"/>
      <c r="GF435" s="76"/>
      <c r="GG435" s="76"/>
      <c r="GH435" s="76"/>
      <c r="GI435" s="76"/>
      <c r="GJ435" s="76"/>
      <c r="GK435" s="76"/>
      <c r="GL435" s="76"/>
      <c r="GM435" s="76"/>
      <c r="GN435" s="76"/>
      <c r="GO435" s="76"/>
      <c r="GP435" s="76"/>
      <c r="GQ435" s="76"/>
      <c r="GR435" s="76"/>
      <c r="GS435" s="76"/>
      <c r="GT435" s="76"/>
      <c r="GU435" s="76"/>
      <c r="GV435" s="76"/>
      <c r="GW435" s="76"/>
      <c r="GX435" s="76"/>
      <c r="GY435" s="76"/>
      <c r="GZ435" s="76"/>
      <c r="HA435" s="76"/>
      <c r="HB435" s="76"/>
      <c r="HC435" s="76"/>
      <c r="HD435" s="76"/>
      <c r="HE435" s="76"/>
      <c r="HF435" s="76"/>
      <c r="HG435" s="76"/>
      <c r="HH435" s="76"/>
      <c r="HI435" s="76"/>
      <c r="HJ435" s="76"/>
      <c r="HK435" s="76"/>
      <c r="HL435" s="76"/>
      <c r="HM435" s="76"/>
      <c r="HN435" s="76"/>
      <c r="HO435" s="76"/>
      <c r="HP435" s="76"/>
      <c r="HQ435" s="76"/>
      <c r="HR435" s="76"/>
      <c r="HS435" s="76"/>
      <c r="HT435" s="76"/>
      <c r="HU435" s="76"/>
      <c r="HV435" s="76"/>
      <c r="HW435" s="76"/>
      <c r="HX435" s="76"/>
      <c r="HY435" s="76"/>
      <c r="HZ435" s="76"/>
      <c r="IA435" s="76"/>
      <c r="IB435" s="76"/>
      <c r="IC435" s="76"/>
      <c r="ID435" s="76"/>
      <c r="IE435" s="76"/>
      <c r="IF435" s="76"/>
      <c r="IG435" s="76"/>
      <c r="IH435" s="76"/>
      <c r="II435" s="76"/>
      <c r="IJ435" s="76"/>
      <c r="IK435" s="76"/>
      <c r="IL435" s="76"/>
      <c r="IM435" s="76"/>
      <c r="IN435" s="76"/>
      <c r="IO435" s="76"/>
      <c r="IP435" s="76"/>
      <c r="IQ435" s="76"/>
    </row>
    <row r="436" spans="1:251" s="77" customFormat="1" ht="26.1" customHeight="1" x14ac:dyDescent="0.25">
      <c r="A436" s="87" t="s">
        <v>397</v>
      </c>
      <c r="B436" s="48">
        <v>431</v>
      </c>
      <c r="C436" s="60" t="s">
        <v>398</v>
      </c>
      <c r="D436" s="60" t="s">
        <v>396</v>
      </c>
      <c r="E436" s="64">
        <v>300</v>
      </c>
      <c r="F436" s="74">
        <v>3.5</v>
      </c>
      <c r="G436" s="51">
        <f t="shared" si="6"/>
        <v>1050</v>
      </c>
      <c r="H436" s="62">
        <v>2674</v>
      </c>
      <c r="I436" s="62"/>
      <c r="J436" s="62"/>
      <c r="K436" s="84"/>
      <c r="L436" s="84"/>
      <c r="M436" s="84"/>
      <c r="N436" s="84"/>
      <c r="O436" s="84"/>
      <c r="P436" s="75"/>
      <c r="Q436" s="75"/>
      <c r="R436" s="75"/>
      <c r="S436" s="75"/>
      <c r="T436" s="75"/>
      <c r="U436" s="75"/>
      <c r="V436" s="75"/>
      <c r="W436" s="75"/>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c r="AX436" s="76"/>
      <c r="AY436" s="76"/>
      <c r="AZ436" s="76"/>
      <c r="BA436" s="76"/>
      <c r="BB436" s="76"/>
      <c r="BC436" s="76"/>
      <c r="BD436" s="76"/>
      <c r="BE436" s="76"/>
      <c r="BF436" s="76"/>
      <c r="BG436" s="76"/>
      <c r="BH436" s="76"/>
      <c r="BI436" s="76"/>
      <c r="BJ436" s="76"/>
      <c r="BK436" s="76"/>
      <c r="BL436" s="76"/>
      <c r="BM436" s="76"/>
      <c r="BN436" s="76"/>
      <c r="BO436" s="76"/>
      <c r="BP436" s="76"/>
      <c r="BQ436" s="76"/>
      <c r="BR436" s="76"/>
      <c r="BS436" s="76"/>
      <c r="BT436" s="76"/>
      <c r="BU436" s="76"/>
      <c r="BV436" s="76"/>
      <c r="BW436" s="76"/>
      <c r="BX436" s="76"/>
      <c r="BY436" s="76"/>
      <c r="BZ436" s="76"/>
      <c r="CA436" s="76"/>
      <c r="CB436" s="76"/>
      <c r="CC436" s="76"/>
      <c r="CD436" s="76"/>
      <c r="CE436" s="76"/>
      <c r="CF436" s="76"/>
      <c r="CG436" s="76"/>
      <c r="CH436" s="76"/>
      <c r="CI436" s="76"/>
      <c r="CJ436" s="76"/>
      <c r="CK436" s="76"/>
      <c r="CL436" s="76"/>
      <c r="CM436" s="76"/>
      <c r="CN436" s="76"/>
      <c r="CO436" s="76"/>
      <c r="CP436" s="76"/>
      <c r="CQ436" s="76"/>
      <c r="CR436" s="76"/>
      <c r="CS436" s="76"/>
      <c r="CT436" s="76"/>
      <c r="CU436" s="76"/>
      <c r="CV436" s="76"/>
      <c r="CW436" s="76"/>
      <c r="CX436" s="76"/>
      <c r="CY436" s="76"/>
      <c r="CZ436" s="76"/>
      <c r="DA436" s="76"/>
      <c r="DB436" s="76"/>
      <c r="DC436" s="76"/>
      <c r="DD436" s="76"/>
      <c r="DE436" s="76"/>
      <c r="DF436" s="76"/>
      <c r="DG436" s="76"/>
      <c r="DH436" s="76"/>
      <c r="DI436" s="76"/>
      <c r="DJ436" s="76"/>
      <c r="DK436" s="76"/>
      <c r="DL436" s="76"/>
      <c r="DM436" s="76"/>
      <c r="DN436" s="76"/>
      <c r="DO436" s="76"/>
      <c r="DP436" s="76"/>
      <c r="DQ436" s="76"/>
      <c r="DR436" s="76"/>
      <c r="DS436" s="76"/>
      <c r="DT436" s="76"/>
      <c r="DU436" s="76"/>
      <c r="DV436" s="76"/>
      <c r="DW436" s="76"/>
      <c r="DX436" s="76"/>
      <c r="DY436" s="76"/>
      <c r="DZ436" s="76"/>
      <c r="EA436" s="76"/>
      <c r="EB436" s="76"/>
      <c r="EC436" s="76"/>
      <c r="ED436" s="76"/>
      <c r="EE436" s="76"/>
      <c r="EF436" s="76"/>
      <c r="EG436" s="76"/>
      <c r="EH436" s="76"/>
      <c r="EI436" s="76"/>
      <c r="EJ436" s="76"/>
      <c r="EK436" s="76"/>
      <c r="EL436" s="76"/>
      <c r="EM436" s="76"/>
      <c r="EN436" s="76"/>
      <c r="EO436" s="76"/>
      <c r="EP436" s="76"/>
      <c r="EQ436" s="76"/>
      <c r="ER436" s="76"/>
      <c r="ES436" s="76"/>
      <c r="ET436" s="76"/>
      <c r="EU436" s="76"/>
      <c r="EV436" s="76"/>
      <c r="EW436" s="76"/>
      <c r="EX436" s="76"/>
      <c r="EY436" s="76"/>
      <c r="EZ436" s="76"/>
      <c r="FA436" s="76"/>
      <c r="FB436" s="76"/>
      <c r="FC436" s="76"/>
      <c r="FD436" s="76"/>
      <c r="FE436" s="76"/>
      <c r="FF436" s="76"/>
      <c r="FG436" s="76"/>
      <c r="FH436" s="76"/>
      <c r="FI436" s="76"/>
      <c r="FJ436" s="76"/>
      <c r="FK436" s="76"/>
      <c r="FL436" s="76"/>
      <c r="FM436" s="76"/>
      <c r="FN436" s="76"/>
      <c r="FO436" s="76"/>
      <c r="FP436" s="76"/>
      <c r="FQ436" s="76"/>
      <c r="FR436" s="76"/>
      <c r="FS436" s="76"/>
      <c r="FT436" s="76"/>
      <c r="FU436" s="76"/>
      <c r="FV436" s="76"/>
      <c r="FW436" s="76"/>
      <c r="FX436" s="76"/>
      <c r="FY436" s="76"/>
      <c r="FZ436" s="76"/>
      <c r="GA436" s="76"/>
      <c r="GB436" s="76"/>
      <c r="GC436" s="76"/>
      <c r="GD436" s="76"/>
      <c r="GE436" s="76"/>
      <c r="GF436" s="76"/>
      <c r="GG436" s="76"/>
      <c r="GH436" s="76"/>
      <c r="GI436" s="76"/>
      <c r="GJ436" s="76"/>
      <c r="GK436" s="76"/>
      <c r="GL436" s="76"/>
      <c r="GM436" s="76"/>
      <c r="GN436" s="76"/>
      <c r="GO436" s="76"/>
      <c r="GP436" s="76"/>
      <c r="GQ436" s="76"/>
      <c r="GR436" s="76"/>
      <c r="GS436" s="76"/>
      <c r="GT436" s="76"/>
      <c r="GU436" s="76"/>
      <c r="GV436" s="76"/>
      <c r="GW436" s="76"/>
      <c r="GX436" s="76"/>
      <c r="GY436" s="76"/>
      <c r="GZ436" s="76"/>
      <c r="HA436" s="76"/>
      <c r="HB436" s="76"/>
      <c r="HC436" s="76"/>
      <c r="HD436" s="76"/>
      <c r="HE436" s="76"/>
      <c r="HF436" s="76"/>
      <c r="HG436" s="76"/>
      <c r="HH436" s="76"/>
      <c r="HI436" s="76"/>
      <c r="HJ436" s="76"/>
      <c r="HK436" s="76"/>
      <c r="HL436" s="76"/>
      <c r="HM436" s="76"/>
      <c r="HN436" s="76"/>
      <c r="HO436" s="76"/>
      <c r="HP436" s="76"/>
      <c r="HQ436" s="76"/>
      <c r="HR436" s="76"/>
      <c r="HS436" s="76"/>
      <c r="HT436" s="76"/>
      <c r="HU436" s="76"/>
      <c r="HV436" s="76"/>
      <c r="HW436" s="76"/>
      <c r="HX436" s="76"/>
      <c r="HY436" s="76"/>
      <c r="HZ436" s="76"/>
      <c r="IA436" s="76"/>
      <c r="IB436" s="76"/>
      <c r="IC436" s="76"/>
      <c r="ID436" s="76"/>
      <c r="IE436" s="76"/>
      <c r="IF436" s="76"/>
      <c r="IG436" s="76"/>
      <c r="IH436" s="76"/>
      <c r="II436" s="76"/>
      <c r="IJ436" s="76"/>
      <c r="IK436" s="76"/>
      <c r="IL436" s="76"/>
      <c r="IM436" s="76"/>
      <c r="IN436" s="76"/>
      <c r="IO436" s="76"/>
      <c r="IP436" s="76"/>
      <c r="IQ436" s="76"/>
    </row>
    <row r="437" spans="1:251" s="77" customFormat="1" ht="26.1" customHeight="1" x14ac:dyDescent="0.25">
      <c r="A437" s="87">
        <v>3026000000116</v>
      </c>
      <c r="B437" s="48">
        <v>432</v>
      </c>
      <c r="C437" s="60" t="s">
        <v>467</v>
      </c>
      <c r="D437" s="60" t="s">
        <v>396</v>
      </c>
      <c r="E437" s="64">
        <v>200</v>
      </c>
      <c r="F437" s="74">
        <v>5.46</v>
      </c>
      <c r="G437" s="51">
        <f t="shared" si="6"/>
        <v>1092</v>
      </c>
      <c r="H437" s="62">
        <v>2685</v>
      </c>
      <c r="I437" s="62"/>
      <c r="J437" s="62"/>
      <c r="K437" s="84"/>
      <c r="L437" s="84"/>
      <c r="M437" s="84"/>
      <c r="N437" s="84"/>
      <c r="O437" s="84"/>
      <c r="P437" s="75"/>
      <c r="Q437" s="75"/>
      <c r="R437" s="75"/>
      <c r="S437" s="75"/>
      <c r="T437" s="75"/>
      <c r="U437" s="75"/>
      <c r="V437" s="75"/>
      <c r="W437" s="75"/>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c r="AX437" s="76"/>
      <c r="AY437" s="76"/>
      <c r="AZ437" s="76"/>
      <c r="BA437" s="76"/>
      <c r="BB437" s="76"/>
      <c r="BC437" s="76"/>
      <c r="BD437" s="76"/>
      <c r="BE437" s="76"/>
      <c r="BF437" s="76"/>
      <c r="BG437" s="76"/>
      <c r="BH437" s="76"/>
      <c r="BI437" s="76"/>
      <c r="BJ437" s="76"/>
      <c r="BK437" s="76"/>
      <c r="BL437" s="76"/>
      <c r="BM437" s="76"/>
      <c r="BN437" s="76"/>
      <c r="BO437" s="76"/>
      <c r="BP437" s="76"/>
      <c r="BQ437" s="76"/>
      <c r="BR437" s="76"/>
      <c r="BS437" s="76"/>
      <c r="BT437" s="76"/>
      <c r="BU437" s="76"/>
      <c r="BV437" s="76"/>
      <c r="BW437" s="76"/>
      <c r="BX437" s="76"/>
      <c r="BY437" s="76"/>
      <c r="BZ437" s="76"/>
      <c r="CA437" s="76"/>
      <c r="CB437" s="76"/>
      <c r="CC437" s="76"/>
      <c r="CD437" s="76"/>
      <c r="CE437" s="76"/>
      <c r="CF437" s="76"/>
      <c r="CG437" s="76"/>
      <c r="CH437" s="76"/>
      <c r="CI437" s="76"/>
      <c r="CJ437" s="76"/>
      <c r="CK437" s="76"/>
      <c r="CL437" s="76"/>
      <c r="CM437" s="76"/>
      <c r="CN437" s="76"/>
      <c r="CO437" s="76"/>
      <c r="CP437" s="76"/>
      <c r="CQ437" s="76"/>
      <c r="CR437" s="76"/>
      <c r="CS437" s="76"/>
      <c r="CT437" s="76"/>
      <c r="CU437" s="76"/>
      <c r="CV437" s="76"/>
      <c r="CW437" s="76"/>
      <c r="CX437" s="76"/>
      <c r="CY437" s="76"/>
      <c r="CZ437" s="76"/>
      <c r="DA437" s="76"/>
      <c r="DB437" s="76"/>
      <c r="DC437" s="76"/>
      <c r="DD437" s="76"/>
      <c r="DE437" s="76"/>
      <c r="DF437" s="76"/>
      <c r="DG437" s="76"/>
      <c r="DH437" s="76"/>
      <c r="DI437" s="76"/>
      <c r="DJ437" s="76"/>
      <c r="DK437" s="76"/>
      <c r="DL437" s="76"/>
      <c r="DM437" s="76"/>
      <c r="DN437" s="76"/>
      <c r="DO437" s="76"/>
      <c r="DP437" s="76"/>
      <c r="DQ437" s="76"/>
      <c r="DR437" s="76"/>
      <c r="DS437" s="76"/>
      <c r="DT437" s="76"/>
      <c r="DU437" s="76"/>
      <c r="DV437" s="76"/>
      <c r="DW437" s="76"/>
      <c r="DX437" s="76"/>
      <c r="DY437" s="76"/>
      <c r="DZ437" s="76"/>
      <c r="EA437" s="76"/>
      <c r="EB437" s="76"/>
      <c r="EC437" s="76"/>
      <c r="ED437" s="76"/>
      <c r="EE437" s="76"/>
      <c r="EF437" s="76"/>
      <c r="EG437" s="76"/>
      <c r="EH437" s="76"/>
      <c r="EI437" s="76"/>
      <c r="EJ437" s="76"/>
      <c r="EK437" s="76"/>
      <c r="EL437" s="76"/>
      <c r="EM437" s="76"/>
      <c r="EN437" s="76"/>
      <c r="EO437" s="76"/>
      <c r="EP437" s="76"/>
      <c r="EQ437" s="76"/>
      <c r="ER437" s="76"/>
      <c r="ES437" s="76"/>
      <c r="ET437" s="76"/>
      <c r="EU437" s="76"/>
      <c r="EV437" s="76"/>
      <c r="EW437" s="76"/>
      <c r="EX437" s="76"/>
      <c r="EY437" s="76"/>
      <c r="EZ437" s="76"/>
      <c r="FA437" s="76"/>
      <c r="FB437" s="76"/>
      <c r="FC437" s="76"/>
      <c r="FD437" s="76"/>
      <c r="FE437" s="76"/>
      <c r="FF437" s="76"/>
      <c r="FG437" s="76"/>
      <c r="FH437" s="76"/>
      <c r="FI437" s="76"/>
      <c r="FJ437" s="76"/>
      <c r="FK437" s="76"/>
      <c r="FL437" s="76"/>
      <c r="FM437" s="76"/>
      <c r="FN437" s="76"/>
      <c r="FO437" s="76"/>
      <c r="FP437" s="76"/>
      <c r="FQ437" s="76"/>
      <c r="FR437" s="76"/>
      <c r="FS437" s="76"/>
      <c r="FT437" s="76"/>
      <c r="FU437" s="76"/>
      <c r="FV437" s="76"/>
      <c r="FW437" s="76"/>
      <c r="FX437" s="76"/>
      <c r="FY437" s="76"/>
      <c r="FZ437" s="76"/>
      <c r="GA437" s="76"/>
      <c r="GB437" s="76"/>
      <c r="GC437" s="76"/>
      <c r="GD437" s="76"/>
      <c r="GE437" s="76"/>
      <c r="GF437" s="76"/>
      <c r="GG437" s="76"/>
      <c r="GH437" s="76"/>
      <c r="GI437" s="76"/>
      <c r="GJ437" s="76"/>
      <c r="GK437" s="76"/>
      <c r="GL437" s="76"/>
      <c r="GM437" s="76"/>
      <c r="GN437" s="76"/>
      <c r="GO437" s="76"/>
      <c r="GP437" s="76"/>
      <c r="GQ437" s="76"/>
      <c r="GR437" s="76"/>
      <c r="GS437" s="76"/>
      <c r="GT437" s="76"/>
      <c r="GU437" s="76"/>
      <c r="GV437" s="76"/>
      <c r="GW437" s="76"/>
      <c r="GX437" s="76"/>
      <c r="GY437" s="76"/>
      <c r="GZ437" s="76"/>
      <c r="HA437" s="76"/>
      <c r="HB437" s="76"/>
      <c r="HC437" s="76"/>
      <c r="HD437" s="76"/>
      <c r="HE437" s="76"/>
      <c r="HF437" s="76"/>
      <c r="HG437" s="76"/>
      <c r="HH437" s="76"/>
      <c r="HI437" s="76"/>
      <c r="HJ437" s="76"/>
      <c r="HK437" s="76"/>
      <c r="HL437" s="76"/>
      <c r="HM437" s="76"/>
      <c r="HN437" s="76"/>
      <c r="HO437" s="76"/>
      <c r="HP437" s="76"/>
      <c r="HQ437" s="76"/>
      <c r="HR437" s="76"/>
      <c r="HS437" s="76"/>
      <c r="HT437" s="76"/>
      <c r="HU437" s="76"/>
      <c r="HV437" s="76"/>
      <c r="HW437" s="76"/>
      <c r="HX437" s="76"/>
      <c r="HY437" s="76"/>
      <c r="HZ437" s="76"/>
      <c r="IA437" s="76"/>
      <c r="IB437" s="76"/>
      <c r="IC437" s="76"/>
      <c r="ID437" s="76"/>
      <c r="IE437" s="76"/>
      <c r="IF437" s="76"/>
      <c r="IG437" s="76"/>
      <c r="IH437" s="76"/>
      <c r="II437" s="76"/>
      <c r="IJ437" s="76"/>
      <c r="IK437" s="76"/>
      <c r="IL437" s="76"/>
      <c r="IM437" s="76"/>
      <c r="IN437" s="76"/>
      <c r="IO437" s="76"/>
      <c r="IP437" s="76"/>
      <c r="IQ437" s="76"/>
    </row>
    <row r="438" spans="1:251" s="77" customFormat="1" ht="26.1" customHeight="1" x14ac:dyDescent="0.25">
      <c r="A438" s="87">
        <v>3026000000144</v>
      </c>
      <c r="B438" s="48">
        <v>433</v>
      </c>
      <c r="C438" s="60" t="s">
        <v>468</v>
      </c>
      <c r="D438" s="60" t="s">
        <v>396</v>
      </c>
      <c r="E438" s="64">
        <v>5</v>
      </c>
      <c r="F438" s="74">
        <v>8.3699999999999992</v>
      </c>
      <c r="G438" s="51">
        <f t="shared" si="6"/>
        <v>41.849999999999994</v>
      </c>
      <c r="H438" s="62">
        <v>2504</v>
      </c>
      <c r="I438" s="62"/>
      <c r="J438" s="62"/>
      <c r="K438" s="84"/>
      <c r="L438" s="84"/>
      <c r="M438" s="84"/>
      <c r="N438" s="84"/>
      <c r="O438" s="84"/>
      <c r="P438" s="75"/>
      <c r="Q438" s="75"/>
      <c r="R438" s="75"/>
      <c r="S438" s="75"/>
      <c r="T438" s="75"/>
      <c r="U438" s="75"/>
      <c r="V438" s="75"/>
      <c r="W438" s="75"/>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c r="AX438" s="76"/>
      <c r="AY438" s="76"/>
      <c r="AZ438" s="76"/>
      <c r="BA438" s="76"/>
      <c r="BB438" s="76"/>
      <c r="BC438" s="76"/>
      <c r="BD438" s="76"/>
      <c r="BE438" s="76"/>
      <c r="BF438" s="76"/>
      <c r="BG438" s="76"/>
      <c r="BH438" s="76"/>
      <c r="BI438" s="76"/>
      <c r="BJ438" s="76"/>
      <c r="BK438" s="76"/>
      <c r="BL438" s="76"/>
      <c r="BM438" s="76"/>
      <c r="BN438" s="76"/>
      <c r="BO438" s="76"/>
      <c r="BP438" s="76"/>
      <c r="BQ438" s="76"/>
      <c r="BR438" s="76"/>
      <c r="BS438" s="76"/>
      <c r="BT438" s="76"/>
      <c r="BU438" s="76"/>
      <c r="BV438" s="76"/>
      <c r="BW438" s="76"/>
      <c r="BX438" s="76"/>
      <c r="BY438" s="76"/>
      <c r="BZ438" s="76"/>
      <c r="CA438" s="76"/>
      <c r="CB438" s="76"/>
      <c r="CC438" s="76"/>
      <c r="CD438" s="76"/>
      <c r="CE438" s="76"/>
      <c r="CF438" s="76"/>
      <c r="CG438" s="76"/>
      <c r="CH438" s="76"/>
      <c r="CI438" s="76"/>
      <c r="CJ438" s="76"/>
      <c r="CK438" s="76"/>
      <c r="CL438" s="76"/>
      <c r="CM438" s="76"/>
      <c r="CN438" s="76"/>
      <c r="CO438" s="76"/>
      <c r="CP438" s="76"/>
      <c r="CQ438" s="76"/>
      <c r="CR438" s="76"/>
      <c r="CS438" s="76"/>
      <c r="CT438" s="76"/>
      <c r="CU438" s="76"/>
      <c r="CV438" s="76"/>
      <c r="CW438" s="76"/>
      <c r="CX438" s="76"/>
      <c r="CY438" s="76"/>
      <c r="CZ438" s="76"/>
      <c r="DA438" s="76"/>
      <c r="DB438" s="76"/>
      <c r="DC438" s="76"/>
      <c r="DD438" s="76"/>
      <c r="DE438" s="76"/>
      <c r="DF438" s="76"/>
      <c r="DG438" s="76"/>
      <c r="DH438" s="76"/>
      <c r="DI438" s="76"/>
      <c r="DJ438" s="76"/>
      <c r="DK438" s="76"/>
      <c r="DL438" s="76"/>
      <c r="DM438" s="76"/>
      <c r="DN438" s="76"/>
      <c r="DO438" s="76"/>
      <c r="DP438" s="76"/>
      <c r="DQ438" s="76"/>
      <c r="DR438" s="76"/>
      <c r="DS438" s="76"/>
      <c r="DT438" s="76"/>
      <c r="DU438" s="76"/>
      <c r="DV438" s="76"/>
      <c r="DW438" s="76"/>
      <c r="DX438" s="76"/>
      <c r="DY438" s="76"/>
      <c r="DZ438" s="76"/>
      <c r="EA438" s="76"/>
      <c r="EB438" s="76"/>
      <c r="EC438" s="76"/>
      <c r="ED438" s="76"/>
      <c r="EE438" s="76"/>
      <c r="EF438" s="76"/>
      <c r="EG438" s="76"/>
      <c r="EH438" s="76"/>
      <c r="EI438" s="76"/>
      <c r="EJ438" s="76"/>
      <c r="EK438" s="76"/>
      <c r="EL438" s="76"/>
      <c r="EM438" s="76"/>
      <c r="EN438" s="76"/>
      <c r="EO438" s="76"/>
      <c r="EP438" s="76"/>
      <c r="EQ438" s="76"/>
      <c r="ER438" s="76"/>
      <c r="ES438" s="76"/>
      <c r="ET438" s="76"/>
      <c r="EU438" s="76"/>
      <c r="EV438" s="76"/>
      <c r="EW438" s="76"/>
      <c r="EX438" s="76"/>
      <c r="EY438" s="76"/>
      <c r="EZ438" s="76"/>
      <c r="FA438" s="76"/>
      <c r="FB438" s="76"/>
      <c r="FC438" s="76"/>
      <c r="FD438" s="76"/>
      <c r="FE438" s="76"/>
      <c r="FF438" s="76"/>
      <c r="FG438" s="76"/>
      <c r="FH438" s="76"/>
      <c r="FI438" s="76"/>
      <c r="FJ438" s="76"/>
      <c r="FK438" s="76"/>
      <c r="FL438" s="76"/>
      <c r="FM438" s="76"/>
      <c r="FN438" s="76"/>
      <c r="FO438" s="76"/>
      <c r="FP438" s="76"/>
      <c r="FQ438" s="76"/>
      <c r="FR438" s="76"/>
      <c r="FS438" s="76"/>
      <c r="FT438" s="76"/>
      <c r="FU438" s="76"/>
      <c r="FV438" s="76"/>
      <c r="FW438" s="76"/>
      <c r="FX438" s="76"/>
      <c r="FY438" s="76"/>
      <c r="FZ438" s="76"/>
      <c r="GA438" s="76"/>
      <c r="GB438" s="76"/>
      <c r="GC438" s="76"/>
      <c r="GD438" s="76"/>
      <c r="GE438" s="76"/>
      <c r="GF438" s="76"/>
      <c r="GG438" s="76"/>
      <c r="GH438" s="76"/>
      <c r="GI438" s="76"/>
      <c r="GJ438" s="76"/>
      <c r="GK438" s="76"/>
      <c r="GL438" s="76"/>
      <c r="GM438" s="76"/>
      <c r="GN438" s="76"/>
      <c r="GO438" s="76"/>
      <c r="GP438" s="76"/>
      <c r="GQ438" s="76"/>
      <c r="GR438" s="76"/>
      <c r="GS438" s="76"/>
      <c r="GT438" s="76"/>
      <c r="GU438" s="76"/>
      <c r="GV438" s="76"/>
      <c r="GW438" s="76"/>
      <c r="GX438" s="76"/>
      <c r="GY438" s="76"/>
      <c r="GZ438" s="76"/>
      <c r="HA438" s="76"/>
      <c r="HB438" s="76"/>
      <c r="HC438" s="76"/>
      <c r="HD438" s="76"/>
      <c r="HE438" s="76"/>
      <c r="HF438" s="76"/>
      <c r="HG438" s="76"/>
      <c r="HH438" s="76"/>
      <c r="HI438" s="76"/>
      <c r="HJ438" s="76"/>
      <c r="HK438" s="76"/>
      <c r="HL438" s="76"/>
      <c r="HM438" s="76"/>
      <c r="HN438" s="76"/>
      <c r="HO438" s="76"/>
      <c r="HP438" s="76"/>
      <c r="HQ438" s="76"/>
      <c r="HR438" s="76"/>
      <c r="HS438" s="76"/>
      <c r="HT438" s="76"/>
      <c r="HU438" s="76"/>
      <c r="HV438" s="76"/>
      <c r="HW438" s="76"/>
      <c r="HX438" s="76"/>
      <c r="HY438" s="76"/>
      <c r="HZ438" s="76"/>
      <c r="IA438" s="76"/>
      <c r="IB438" s="76"/>
      <c r="IC438" s="76"/>
      <c r="ID438" s="76"/>
      <c r="IE438" s="76"/>
      <c r="IF438" s="76"/>
      <c r="IG438" s="76"/>
      <c r="IH438" s="76"/>
      <c r="II438" s="76"/>
      <c r="IJ438" s="76"/>
      <c r="IK438" s="76"/>
      <c r="IL438" s="76"/>
      <c r="IM438" s="76"/>
      <c r="IN438" s="76"/>
      <c r="IO438" s="76"/>
      <c r="IP438" s="76"/>
      <c r="IQ438" s="76"/>
    </row>
    <row r="439" spans="1:251" s="77" customFormat="1" ht="26.1" customHeight="1" x14ac:dyDescent="0.25">
      <c r="A439" s="88" t="s">
        <v>400</v>
      </c>
      <c r="B439" s="48">
        <v>434</v>
      </c>
      <c r="C439" s="60" t="s">
        <v>401</v>
      </c>
      <c r="D439" s="60" t="s">
        <v>5</v>
      </c>
      <c r="E439" s="64">
        <v>5</v>
      </c>
      <c r="F439" s="74">
        <v>56.76</v>
      </c>
      <c r="G439" s="51">
        <f t="shared" si="6"/>
        <v>283.8</v>
      </c>
      <c r="H439" s="62">
        <v>39800</v>
      </c>
      <c r="I439" s="62"/>
      <c r="J439" s="62"/>
      <c r="K439" s="84"/>
      <c r="L439" s="84"/>
      <c r="M439" s="84"/>
      <c r="N439" s="84"/>
      <c r="O439" s="84"/>
      <c r="P439" s="75"/>
      <c r="Q439" s="75"/>
      <c r="R439" s="75"/>
      <c r="S439" s="75"/>
      <c r="T439" s="75"/>
      <c r="U439" s="75"/>
      <c r="V439" s="75"/>
      <c r="W439" s="75"/>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c r="AX439" s="76"/>
      <c r="AY439" s="76"/>
      <c r="AZ439" s="76"/>
      <c r="BA439" s="76"/>
      <c r="BB439" s="76"/>
      <c r="BC439" s="76"/>
      <c r="BD439" s="76"/>
      <c r="BE439" s="76"/>
      <c r="BF439" s="76"/>
      <c r="BG439" s="76"/>
      <c r="BH439" s="76"/>
      <c r="BI439" s="76"/>
      <c r="BJ439" s="76"/>
      <c r="BK439" s="76"/>
      <c r="BL439" s="76"/>
      <c r="BM439" s="76"/>
      <c r="BN439" s="76"/>
      <c r="BO439" s="76"/>
      <c r="BP439" s="76"/>
      <c r="BQ439" s="76"/>
      <c r="BR439" s="76"/>
      <c r="BS439" s="76"/>
      <c r="BT439" s="76"/>
      <c r="BU439" s="76"/>
      <c r="BV439" s="76"/>
      <c r="BW439" s="76"/>
      <c r="BX439" s="76"/>
      <c r="BY439" s="76"/>
      <c r="BZ439" s="76"/>
      <c r="CA439" s="76"/>
      <c r="CB439" s="76"/>
      <c r="CC439" s="76"/>
      <c r="CD439" s="76"/>
      <c r="CE439" s="76"/>
      <c r="CF439" s="76"/>
      <c r="CG439" s="76"/>
      <c r="CH439" s="76"/>
      <c r="CI439" s="76"/>
      <c r="CJ439" s="76"/>
      <c r="CK439" s="76"/>
      <c r="CL439" s="76"/>
      <c r="CM439" s="76"/>
      <c r="CN439" s="76"/>
      <c r="CO439" s="76"/>
      <c r="CP439" s="76"/>
      <c r="CQ439" s="76"/>
      <c r="CR439" s="76"/>
      <c r="CS439" s="76"/>
      <c r="CT439" s="76"/>
      <c r="CU439" s="76"/>
      <c r="CV439" s="76"/>
      <c r="CW439" s="76"/>
      <c r="CX439" s="76"/>
      <c r="CY439" s="76"/>
      <c r="CZ439" s="76"/>
      <c r="DA439" s="76"/>
      <c r="DB439" s="76"/>
      <c r="DC439" s="76"/>
      <c r="DD439" s="76"/>
      <c r="DE439" s="76"/>
      <c r="DF439" s="76"/>
      <c r="DG439" s="76"/>
      <c r="DH439" s="76"/>
      <c r="DI439" s="76"/>
      <c r="DJ439" s="76"/>
      <c r="DK439" s="76"/>
      <c r="DL439" s="76"/>
      <c r="DM439" s="76"/>
      <c r="DN439" s="76"/>
      <c r="DO439" s="76"/>
      <c r="DP439" s="76"/>
      <c r="DQ439" s="76"/>
      <c r="DR439" s="76"/>
      <c r="DS439" s="76"/>
      <c r="DT439" s="76"/>
      <c r="DU439" s="76"/>
      <c r="DV439" s="76"/>
      <c r="DW439" s="76"/>
      <c r="DX439" s="76"/>
      <c r="DY439" s="76"/>
      <c r="DZ439" s="76"/>
      <c r="EA439" s="76"/>
      <c r="EB439" s="76"/>
      <c r="EC439" s="76"/>
      <c r="ED439" s="76"/>
      <c r="EE439" s="76"/>
      <c r="EF439" s="76"/>
      <c r="EG439" s="76"/>
      <c r="EH439" s="76"/>
      <c r="EI439" s="76"/>
      <c r="EJ439" s="76"/>
      <c r="EK439" s="76"/>
      <c r="EL439" s="76"/>
      <c r="EM439" s="76"/>
      <c r="EN439" s="76"/>
      <c r="EO439" s="76"/>
      <c r="EP439" s="76"/>
      <c r="EQ439" s="76"/>
      <c r="ER439" s="76"/>
      <c r="ES439" s="76"/>
      <c r="ET439" s="76"/>
      <c r="EU439" s="76"/>
      <c r="EV439" s="76"/>
      <c r="EW439" s="76"/>
      <c r="EX439" s="76"/>
      <c r="EY439" s="76"/>
      <c r="EZ439" s="76"/>
      <c r="FA439" s="76"/>
      <c r="FB439" s="76"/>
      <c r="FC439" s="76"/>
      <c r="FD439" s="76"/>
      <c r="FE439" s="76"/>
      <c r="FF439" s="76"/>
      <c r="FG439" s="76"/>
      <c r="FH439" s="76"/>
      <c r="FI439" s="76"/>
      <c r="FJ439" s="76"/>
      <c r="FK439" s="76"/>
      <c r="FL439" s="76"/>
      <c r="FM439" s="76"/>
      <c r="FN439" s="76"/>
      <c r="FO439" s="76"/>
      <c r="FP439" s="76"/>
      <c r="FQ439" s="76"/>
      <c r="FR439" s="76"/>
      <c r="FS439" s="76"/>
      <c r="FT439" s="76"/>
      <c r="FU439" s="76"/>
      <c r="FV439" s="76"/>
      <c r="FW439" s="76"/>
      <c r="FX439" s="76"/>
      <c r="FY439" s="76"/>
      <c r="FZ439" s="76"/>
      <c r="GA439" s="76"/>
      <c r="GB439" s="76"/>
      <c r="GC439" s="76"/>
      <c r="GD439" s="76"/>
      <c r="GE439" s="76"/>
      <c r="GF439" s="76"/>
      <c r="GG439" s="76"/>
      <c r="GH439" s="76"/>
      <c r="GI439" s="76"/>
      <c r="GJ439" s="76"/>
      <c r="GK439" s="76"/>
      <c r="GL439" s="76"/>
      <c r="GM439" s="76"/>
      <c r="GN439" s="76"/>
      <c r="GO439" s="76"/>
      <c r="GP439" s="76"/>
      <c r="GQ439" s="76"/>
      <c r="GR439" s="76"/>
      <c r="GS439" s="76"/>
      <c r="GT439" s="76"/>
      <c r="GU439" s="76"/>
      <c r="GV439" s="76"/>
      <c r="GW439" s="76"/>
      <c r="GX439" s="76"/>
      <c r="GY439" s="76"/>
      <c r="GZ439" s="76"/>
      <c r="HA439" s="76"/>
      <c r="HB439" s="76"/>
      <c r="HC439" s="76"/>
      <c r="HD439" s="76"/>
      <c r="HE439" s="76"/>
      <c r="HF439" s="76"/>
      <c r="HG439" s="76"/>
      <c r="HH439" s="76"/>
      <c r="HI439" s="76"/>
      <c r="HJ439" s="76"/>
      <c r="HK439" s="76"/>
      <c r="HL439" s="76"/>
      <c r="HM439" s="76"/>
      <c r="HN439" s="76"/>
      <c r="HO439" s="76"/>
      <c r="HP439" s="76"/>
      <c r="HQ439" s="76"/>
      <c r="HR439" s="76"/>
      <c r="HS439" s="76"/>
      <c r="HT439" s="76"/>
      <c r="HU439" s="76"/>
      <c r="HV439" s="76"/>
      <c r="HW439" s="76"/>
      <c r="HX439" s="76"/>
      <c r="HY439" s="76"/>
      <c r="HZ439" s="76"/>
      <c r="IA439" s="76"/>
      <c r="IB439" s="76"/>
      <c r="IC439" s="76"/>
      <c r="ID439" s="76"/>
      <c r="IE439" s="76"/>
      <c r="IF439" s="76"/>
      <c r="IG439" s="76"/>
      <c r="IH439" s="76"/>
      <c r="II439" s="76"/>
      <c r="IJ439" s="76"/>
      <c r="IK439" s="76"/>
      <c r="IL439" s="76"/>
      <c r="IM439" s="76"/>
      <c r="IN439" s="76"/>
      <c r="IO439" s="76"/>
      <c r="IP439" s="76"/>
      <c r="IQ439" s="76"/>
    </row>
    <row r="440" spans="1:251" s="77" customFormat="1" ht="26.1" customHeight="1" x14ac:dyDescent="0.25">
      <c r="A440" s="87">
        <v>3026000000693</v>
      </c>
      <c r="B440" s="48">
        <v>435</v>
      </c>
      <c r="C440" s="60" t="s">
        <v>402</v>
      </c>
      <c r="D440" s="60" t="s">
        <v>5</v>
      </c>
      <c r="E440" s="64">
        <v>2</v>
      </c>
      <c r="F440" s="74">
        <v>779.41</v>
      </c>
      <c r="G440" s="51">
        <f t="shared" si="6"/>
        <v>1558.82</v>
      </c>
      <c r="H440" s="62">
        <v>39760</v>
      </c>
      <c r="I440" s="62"/>
      <c r="J440" s="62"/>
      <c r="K440" s="84"/>
      <c r="L440" s="84"/>
      <c r="M440" s="84"/>
      <c r="N440" s="84"/>
      <c r="O440" s="84"/>
      <c r="P440" s="75"/>
      <c r="Q440" s="75"/>
      <c r="R440" s="75"/>
      <c r="S440" s="75"/>
      <c r="T440" s="75"/>
      <c r="U440" s="75"/>
      <c r="V440" s="75"/>
      <c r="W440" s="75"/>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c r="AX440" s="76"/>
      <c r="AY440" s="76"/>
      <c r="AZ440" s="76"/>
      <c r="BA440" s="76"/>
      <c r="BB440" s="76"/>
      <c r="BC440" s="76"/>
      <c r="BD440" s="76"/>
      <c r="BE440" s="76"/>
      <c r="BF440" s="76"/>
      <c r="BG440" s="76"/>
      <c r="BH440" s="76"/>
      <c r="BI440" s="76"/>
      <c r="BJ440" s="76"/>
      <c r="BK440" s="76"/>
      <c r="BL440" s="76"/>
      <c r="BM440" s="76"/>
      <c r="BN440" s="76"/>
      <c r="BO440" s="76"/>
      <c r="BP440" s="76"/>
      <c r="BQ440" s="76"/>
      <c r="BR440" s="76"/>
      <c r="BS440" s="76"/>
      <c r="BT440" s="76"/>
      <c r="BU440" s="76"/>
      <c r="BV440" s="76"/>
      <c r="BW440" s="76"/>
      <c r="BX440" s="76"/>
      <c r="BY440" s="76"/>
      <c r="BZ440" s="76"/>
      <c r="CA440" s="76"/>
      <c r="CB440" s="76"/>
      <c r="CC440" s="76"/>
      <c r="CD440" s="76"/>
      <c r="CE440" s="76"/>
      <c r="CF440" s="76"/>
      <c r="CG440" s="76"/>
      <c r="CH440" s="76"/>
      <c r="CI440" s="76"/>
      <c r="CJ440" s="76"/>
      <c r="CK440" s="76"/>
      <c r="CL440" s="76"/>
      <c r="CM440" s="76"/>
      <c r="CN440" s="76"/>
      <c r="CO440" s="76"/>
      <c r="CP440" s="76"/>
      <c r="CQ440" s="76"/>
      <c r="CR440" s="76"/>
      <c r="CS440" s="76"/>
      <c r="CT440" s="76"/>
      <c r="CU440" s="76"/>
      <c r="CV440" s="76"/>
      <c r="CW440" s="76"/>
      <c r="CX440" s="76"/>
      <c r="CY440" s="76"/>
      <c r="CZ440" s="76"/>
      <c r="DA440" s="76"/>
      <c r="DB440" s="76"/>
      <c r="DC440" s="76"/>
      <c r="DD440" s="76"/>
      <c r="DE440" s="76"/>
      <c r="DF440" s="76"/>
      <c r="DG440" s="76"/>
      <c r="DH440" s="76"/>
      <c r="DI440" s="76"/>
      <c r="DJ440" s="76"/>
      <c r="DK440" s="76"/>
      <c r="DL440" s="76"/>
      <c r="DM440" s="76"/>
      <c r="DN440" s="76"/>
      <c r="DO440" s="76"/>
      <c r="DP440" s="76"/>
      <c r="DQ440" s="76"/>
      <c r="DR440" s="76"/>
      <c r="DS440" s="76"/>
      <c r="DT440" s="76"/>
      <c r="DU440" s="76"/>
      <c r="DV440" s="76"/>
      <c r="DW440" s="76"/>
      <c r="DX440" s="76"/>
      <c r="DY440" s="76"/>
      <c r="DZ440" s="76"/>
      <c r="EA440" s="76"/>
      <c r="EB440" s="76"/>
      <c r="EC440" s="76"/>
      <c r="ED440" s="76"/>
      <c r="EE440" s="76"/>
      <c r="EF440" s="76"/>
      <c r="EG440" s="76"/>
      <c r="EH440" s="76"/>
      <c r="EI440" s="76"/>
      <c r="EJ440" s="76"/>
      <c r="EK440" s="76"/>
      <c r="EL440" s="76"/>
      <c r="EM440" s="76"/>
      <c r="EN440" s="76"/>
      <c r="EO440" s="76"/>
      <c r="EP440" s="76"/>
      <c r="EQ440" s="76"/>
      <c r="ER440" s="76"/>
      <c r="ES440" s="76"/>
      <c r="ET440" s="76"/>
      <c r="EU440" s="76"/>
      <c r="EV440" s="76"/>
      <c r="EW440" s="76"/>
      <c r="EX440" s="76"/>
      <c r="EY440" s="76"/>
      <c r="EZ440" s="76"/>
      <c r="FA440" s="76"/>
      <c r="FB440" s="76"/>
      <c r="FC440" s="76"/>
      <c r="FD440" s="76"/>
      <c r="FE440" s="76"/>
      <c r="FF440" s="76"/>
      <c r="FG440" s="76"/>
      <c r="FH440" s="76"/>
      <c r="FI440" s="76"/>
      <c r="FJ440" s="76"/>
      <c r="FK440" s="76"/>
      <c r="FL440" s="76"/>
      <c r="FM440" s="76"/>
      <c r="FN440" s="76"/>
      <c r="FO440" s="76"/>
      <c r="FP440" s="76"/>
      <c r="FQ440" s="76"/>
      <c r="FR440" s="76"/>
      <c r="FS440" s="76"/>
      <c r="FT440" s="76"/>
      <c r="FU440" s="76"/>
      <c r="FV440" s="76"/>
      <c r="FW440" s="76"/>
      <c r="FX440" s="76"/>
      <c r="FY440" s="76"/>
      <c r="FZ440" s="76"/>
      <c r="GA440" s="76"/>
      <c r="GB440" s="76"/>
      <c r="GC440" s="76"/>
      <c r="GD440" s="76"/>
      <c r="GE440" s="76"/>
      <c r="GF440" s="76"/>
      <c r="GG440" s="76"/>
      <c r="GH440" s="76"/>
      <c r="GI440" s="76"/>
      <c r="GJ440" s="76"/>
      <c r="GK440" s="76"/>
      <c r="GL440" s="76"/>
      <c r="GM440" s="76"/>
      <c r="GN440" s="76"/>
      <c r="GO440" s="76"/>
      <c r="GP440" s="76"/>
      <c r="GQ440" s="76"/>
      <c r="GR440" s="76"/>
      <c r="GS440" s="76"/>
      <c r="GT440" s="76"/>
      <c r="GU440" s="76"/>
      <c r="GV440" s="76"/>
      <c r="GW440" s="76"/>
      <c r="GX440" s="76"/>
      <c r="GY440" s="76"/>
      <c r="GZ440" s="76"/>
      <c r="HA440" s="76"/>
      <c r="HB440" s="76"/>
      <c r="HC440" s="76"/>
      <c r="HD440" s="76"/>
      <c r="HE440" s="76"/>
      <c r="HF440" s="76"/>
      <c r="HG440" s="76"/>
      <c r="HH440" s="76"/>
      <c r="HI440" s="76"/>
      <c r="HJ440" s="76"/>
      <c r="HK440" s="76"/>
      <c r="HL440" s="76"/>
      <c r="HM440" s="76"/>
      <c r="HN440" s="76"/>
      <c r="HO440" s="76"/>
      <c r="HP440" s="76"/>
      <c r="HQ440" s="76"/>
      <c r="HR440" s="76"/>
      <c r="HS440" s="76"/>
      <c r="HT440" s="76"/>
      <c r="HU440" s="76"/>
      <c r="HV440" s="76"/>
      <c r="HW440" s="76"/>
      <c r="HX440" s="76"/>
      <c r="HY440" s="76"/>
      <c r="HZ440" s="76"/>
      <c r="IA440" s="76"/>
      <c r="IB440" s="76"/>
      <c r="IC440" s="76"/>
      <c r="ID440" s="76"/>
      <c r="IE440" s="76"/>
      <c r="IF440" s="76"/>
      <c r="IG440" s="76"/>
      <c r="IH440" s="76"/>
      <c r="II440" s="76"/>
      <c r="IJ440" s="76"/>
      <c r="IK440" s="76"/>
      <c r="IL440" s="76"/>
      <c r="IM440" s="76"/>
      <c r="IN440" s="76"/>
      <c r="IO440" s="76"/>
      <c r="IP440" s="76"/>
      <c r="IQ440" s="76"/>
    </row>
    <row r="441" spans="1:251" s="77" customFormat="1" ht="26.1" customHeight="1" x14ac:dyDescent="0.25">
      <c r="A441" s="87">
        <v>3026000000694</v>
      </c>
      <c r="B441" s="48">
        <v>436</v>
      </c>
      <c r="C441" s="65" t="s">
        <v>403</v>
      </c>
      <c r="D441" s="65" t="s">
        <v>5</v>
      </c>
      <c r="E441" s="66">
        <v>5</v>
      </c>
      <c r="F441" s="74">
        <v>95.36</v>
      </c>
      <c r="G441" s="58">
        <f t="shared" si="6"/>
        <v>476.8</v>
      </c>
      <c r="H441" s="67">
        <v>39801</v>
      </c>
      <c r="I441" s="67"/>
      <c r="J441" s="67"/>
      <c r="K441" s="84"/>
      <c r="L441" s="84"/>
      <c r="M441" s="84"/>
      <c r="N441" s="84"/>
      <c r="O441" s="84"/>
      <c r="P441" s="75"/>
      <c r="Q441" s="75"/>
      <c r="R441" s="75"/>
      <c r="S441" s="75"/>
      <c r="T441" s="75"/>
      <c r="U441" s="75"/>
      <c r="V441" s="75"/>
      <c r="W441" s="75"/>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c r="AX441" s="76"/>
      <c r="AY441" s="76"/>
      <c r="AZ441" s="76"/>
      <c r="BA441" s="76"/>
      <c r="BB441" s="76"/>
      <c r="BC441" s="76"/>
      <c r="BD441" s="76"/>
      <c r="BE441" s="76"/>
      <c r="BF441" s="76"/>
      <c r="BG441" s="76"/>
      <c r="BH441" s="76"/>
      <c r="BI441" s="76"/>
      <c r="BJ441" s="76"/>
      <c r="BK441" s="76"/>
      <c r="BL441" s="76"/>
      <c r="BM441" s="76"/>
      <c r="BN441" s="76"/>
      <c r="BO441" s="76"/>
      <c r="BP441" s="76"/>
      <c r="BQ441" s="76"/>
      <c r="BR441" s="76"/>
      <c r="BS441" s="76"/>
      <c r="BT441" s="76"/>
      <c r="BU441" s="76"/>
      <c r="BV441" s="76"/>
      <c r="BW441" s="76"/>
      <c r="BX441" s="76"/>
      <c r="BY441" s="76"/>
      <c r="BZ441" s="76"/>
      <c r="CA441" s="76"/>
      <c r="CB441" s="76"/>
      <c r="CC441" s="76"/>
      <c r="CD441" s="76"/>
      <c r="CE441" s="76"/>
      <c r="CF441" s="76"/>
      <c r="CG441" s="76"/>
      <c r="CH441" s="76"/>
      <c r="CI441" s="76"/>
      <c r="CJ441" s="76"/>
      <c r="CK441" s="76"/>
      <c r="CL441" s="76"/>
      <c r="CM441" s="76"/>
      <c r="CN441" s="76"/>
      <c r="CO441" s="76"/>
      <c r="CP441" s="76"/>
      <c r="CQ441" s="76"/>
      <c r="CR441" s="76"/>
      <c r="CS441" s="76"/>
      <c r="CT441" s="76"/>
      <c r="CU441" s="76"/>
      <c r="CV441" s="76"/>
      <c r="CW441" s="76"/>
      <c r="CX441" s="76"/>
      <c r="CY441" s="76"/>
      <c r="CZ441" s="76"/>
      <c r="DA441" s="76"/>
      <c r="DB441" s="76"/>
      <c r="DC441" s="76"/>
      <c r="DD441" s="76"/>
      <c r="DE441" s="76"/>
      <c r="DF441" s="76"/>
      <c r="DG441" s="76"/>
      <c r="DH441" s="76"/>
      <c r="DI441" s="76"/>
      <c r="DJ441" s="76"/>
      <c r="DK441" s="76"/>
      <c r="DL441" s="76"/>
      <c r="DM441" s="76"/>
      <c r="DN441" s="76"/>
      <c r="DO441" s="76"/>
      <c r="DP441" s="76"/>
      <c r="DQ441" s="76"/>
      <c r="DR441" s="76"/>
      <c r="DS441" s="76"/>
      <c r="DT441" s="76"/>
      <c r="DU441" s="76"/>
      <c r="DV441" s="76"/>
      <c r="DW441" s="76"/>
      <c r="DX441" s="76"/>
      <c r="DY441" s="76"/>
      <c r="DZ441" s="76"/>
      <c r="EA441" s="76"/>
      <c r="EB441" s="76"/>
      <c r="EC441" s="76"/>
      <c r="ED441" s="76"/>
      <c r="EE441" s="76"/>
      <c r="EF441" s="76"/>
      <c r="EG441" s="76"/>
      <c r="EH441" s="76"/>
      <c r="EI441" s="76"/>
      <c r="EJ441" s="76"/>
      <c r="EK441" s="76"/>
      <c r="EL441" s="76"/>
      <c r="EM441" s="76"/>
      <c r="EN441" s="76"/>
      <c r="EO441" s="76"/>
      <c r="EP441" s="76"/>
      <c r="EQ441" s="76"/>
      <c r="ER441" s="76"/>
      <c r="ES441" s="76"/>
      <c r="ET441" s="76"/>
      <c r="EU441" s="76"/>
      <c r="EV441" s="76"/>
      <c r="EW441" s="76"/>
      <c r="EX441" s="76"/>
      <c r="EY441" s="76"/>
      <c r="EZ441" s="76"/>
      <c r="FA441" s="76"/>
      <c r="FB441" s="76"/>
      <c r="FC441" s="76"/>
      <c r="FD441" s="76"/>
      <c r="FE441" s="76"/>
      <c r="FF441" s="76"/>
      <c r="FG441" s="76"/>
      <c r="FH441" s="76"/>
      <c r="FI441" s="76"/>
      <c r="FJ441" s="76"/>
      <c r="FK441" s="76"/>
      <c r="FL441" s="76"/>
      <c r="FM441" s="76"/>
      <c r="FN441" s="76"/>
      <c r="FO441" s="76"/>
      <c r="FP441" s="76"/>
      <c r="FQ441" s="76"/>
      <c r="FR441" s="76"/>
      <c r="FS441" s="76"/>
      <c r="FT441" s="76"/>
      <c r="FU441" s="76"/>
      <c r="FV441" s="76"/>
      <c r="FW441" s="76"/>
      <c r="FX441" s="76"/>
      <c r="FY441" s="76"/>
      <c r="FZ441" s="76"/>
      <c r="GA441" s="76"/>
      <c r="GB441" s="76"/>
      <c r="GC441" s="76"/>
      <c r="GD441" s="76"/>
      <c r="GE441" s="76"/>
      <c r="GF441" s="76"/>
      <c r="GG441" s="76"/>
      <c r="GH441" s="76"/>
      <c r="GI441" s="76"/>
      <c r="GJ441" s="76"/>
      <c r="GK441" s="76"/>
      <c r="GL441" s="76"/>
      <c r="GM441" s="76"/>
      <c r="GN441" s="76"/>
      <c r="GO441" s="76"/>
      <c r="GP441" s="76"/>
      <c r="GQ441" s="76"/>
      <c r="GR441" s="76"/>
      <c r="GS441" s="76"/>
      <c r="GT441" s="76"/>
      <c r="GU441" s="76"/>
      <c r="GV441" s="76"/>
      <c r="GW441" s="76"/>
      <c r="GX441" s="76"/>
      <c r="GY441" s="76"/>
      <c r="GZ441" s="76"/>
      <c r="HA441" s="76"/>
      <c r="HB441" s="76"/>
      <c r="HC441" s="76"/>
      <c r="HD441" s="76"/>
      <c r="HE441" s="76"/>
      <c r="HF441" s="76"/>
      <c r="HG441" s="76"/>
      <c r="HH441" s="76"/>
      <c r="HI441" s="76"/>
      <c r="HJ441" s="76"/>
      <c r="HK441" s="76"/>
      <c r="HL441" s="76"/>
      <c r="HM441" s="76"/>
      <c r="HN441" s="76"/>
      <c r="HO441" s="76"/>
      <c r="HP441" s="76"/>
      <c r="HQ441" s="76"/>
      <c r="HR441" s="76"/>
      <c r="HS441" s="76"/>
      <c r="HT441" s="76"/>
      <c r="HU441" s="76"/>
      <c r="HV441" s="76"/>
      <c r="HW441" s="76"/>
      <c r="HX441" s="76"/>
      <c r="HY441" s="76"/>
      <c r="HZ441" s="76"/>
      <c r="IA441" s="76"/>
      <c r="IB441" s="76"/>
      <c r="IC441" s="76"/>
      <c r="ID441" s="76"/>
      <c r="IE441" s="76"/>
      <c r="IF441" s="76"/>
      <c r="IG441" s="76"/>
      <c r="IH441" s="76"/>
      <c r="II441" s="76"/>
      <c r="IJ441" s="76"/>
      <c r="IK441" s="76"/>
      <c r="IL441" s="76"/>
      <c r="IM441" s="76"/>
      <c r="IN441" s="76"/>
      <c r="IO441" s="76"/>
      <c r="IP441" s="76"/>
      <c r="IQ441" s="76"/>
    </row>
    <row r="442" spans="1:251" s="85" customFormat="1" ht="26.1" customHeight="1" x14ac:dyDescent="0.25">
      <c r="A442" s="88" t="s">
        <v>399</v>
      </c>
      <c r="B442" s="48">
        <v>437</v>
      </c>
      <c r="C442" s="60" t="s">
        <v>404</v>
      </c>
      <c r="D442" s="60" t="s">
        <v>5</v>
      </c>
      <c r="E442" s="64">
        <v>15</v>
      </c>
      <c r="F442" s="78">
        <v>43.82</v>
      </c>
      <c r="G442" s="51">
        <f t="shared" si="6"/>
        <v>657.3</v>
      </c>
      <c r="H442" s="62">
        <v>7525</v>
      </c>
      <c r="I442" s="62"/>
      <c r="J442" s="62"/>
      <c r="K442" s="84"/>
      <c r="L442" s="84"/>
      <c r="M442" s="84"/>
      <c r="N442" s="84"/>
      <c r="O442" s="84"/>
      <c r="P442" s="75"/>
      <c r="Q442" s="75"/>
      <c r="R442" s="75"/>
      <c r="S442" s="75"/>
      <c r="T442" s="75"/>
      <c r="U442" s="75"/>
      <c r="V442" s="75"/>
      <c r="W442" s="75"/>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c r="AX442" s="76"/>
      <c r="AY442" s="76"/>
      <c r="AZ442" s="76"/>
      <c r="BA442" s="76"/>
      <c r="BB442" s="76"/>
      <c r="BC442" s="76"/>
      <c r="BD442" s="76"/>
      <c r="BE442" s="76"/>
      <c r="BF442" s="76"/>
      <c r="BG442" s="76"/>
      <c r="BH442" s="76"/>
      <c r="BI442" s="76"/>
      <c r="BJ442" s="76"/>
      <c r="BK442" s="76"/>
      <c r="BL442" s="76"/>
      <c r="BM442" s="76"/>
      <c r="BN442" s="76"/>
      <c r="BO442" s="76"/>
      <c r="BP442" s="76"/>
      <c r="BQ442" s="76"/>
      <c r="BR442" s="76"/>
      <c r="BS442" s="76"/>
      <c r="BT442" s="76"/>
      <c r="BU442" s="76"/>
      <c r="BV442" s="76"/>
      <c r="BW442" s="76"/>
      <c r="BX442" s="76"/>
      <c r="BY442" s="76"/>
      <c r="BZ442" s="76"/>
      <c r="CA442" s="76"/>
      <c r="CB442" s="76"/>
      <c r="CC442" s="76"/>
      <c r="CD442" s="76"/>
      <c r="CE442" s="76"/>
      <c r="CF442" s="76"/>
      <c r="CG442" s="76"/>
      <c r="CH442" s="76"/>
      <c r="CI442" s="76"/>
      <c r="CJ442" s="76"/>
      <c r="CK442" s="76"/>
      <c r="CL442" s="76"/>
      <c r="CM442" s="76"/>
      <c r="CN442" s="76"/>
      <c r="CO442" s="76"/>
      <c r="CP442" s="76"/>
      <c r="CQ442" s="76"/>
      <c r="CR442" s="76"/>
      <c r="CS442" s="76"/>
      <c r="CT442" s="76"/>
      <c r="CU442" s="76"/>
      <c r="CV442" s="76"/>
      <c r="CW442" s="76"/>
      <c r="CX442" s="76"/>
      <c r="CY442" s="76"/>
      <c r="CZ442" s="76"/>
      <c r="DA442" s="76"/>
      <c r="DB442" s="76"/>
      <c r="DC442" s="76"/>
      <c r="DD442" s="76"/>
      <c r="DE442" s="76"/>
      <c r="DF442" s="76"/>
      <c r="DG442" s="76"/>
      <c r="DH442" s="76"/>
      <c r="DI442" s="76"/>
      <c r="DJ442" s="76"/>
      <c r="DK442" s="76"/>
      <c r="DL442" s="76"/>
      <c r="DM442" s="76"/>
      <c r="DN442" s="76"/>
      <c r="DO442" s="76"/>
      <c r="DP442" s="76"/>
      <c r="DQ442" s="76"/>
      <c r="DR442" s="76"/>
      <c r="DS442" s="76"/>
      <c r="DT442" s="76"/>
      <c r="DU442" s="76"/>
      <c r="DV442" s="76"/>
      <c r="DW442" s="76"/>
      <c r="DX442" s="76"/>
      <c r="DY442" s="76"/>
      <c r="DZ442" s="76"/>
      <c r="EA442" s="76"/>
      <c r="EB442" s="76"/>
      <c r="EC442" s="76"/>
      <c r="ED442" s="76"/>
      <c r="EE442" s="76"/>
      <c r="EF442" s="76"/>
      <c r="EG442" s="76"/>
      <c r="EH442" s="76"/>
      <c r="EI442" s="76"/>
      <c r="EJ442" s="76"/>
      <c r="EK442" s="76"/>
      <c r="EL442" s="76"/>
      <c r="EM442" s="76"/>
      <c r="EN442" s="76"/>
      <c r="EO442" s="76"/>
      <c r="EP442" s="76"/>
      <c r="EQ442" s="76"/>
      <c r="ER442" s="76"/>
      <c r="ES442" s="76"/>
      <c r="ET442" s="76"/>
      <c r="EU442" s="76"/>
      <c r="EV442" s="76"/>
      <c r="EW442" s="76"/>
      <c r="EX442" s="76"/>
      <c r="EY442" s="76"/>
      <c r="EZ442" s="76"/>
      <c r="FA442" s="76"/>
      <c r="FB442" s="76"/>
      <c r="FC442" s="76"/>
      <c r="FD442" s="76"/>
      <c r="FE442" s="76"/>
      <c r="FF442" s="76"/>
      <c r="FG442" s="76"/>
      <c r="FH442" s="76"/>
      <c r="FI442" s="76"/>
      <c r="FJ442" s="76"/>
      <c r="FK442" s="76"/>
      <c r="FL442" s="76"/>
      <c r="FM442" s="76"/>
      <c r="FN442" s="76"/>
      <c r="FO442" s="76"/>
      <c r="FP442" s="76"/>
      <c r="FQ442" s="76"/>
      <c r="FR442" s="76"/>
      <c r="FS442" s="76"/>
      <c r="FT442" s="76"/>
      <c r="FU442" s="76"/>
      <c r="FV442" s="76"/>
      <c r="FW442" s="76"/>
      <c r="FX442" s="76"/>
      <c r="FY442" s="76"/>
      <c r="FZ442" s="76"/>
      <c r="GA442" s="76"/>
      <c r="GB442" s="76"/>
      <c r="GC442" s="76"/>
      <c r="GD442" s="76"/>
      <c r="GE442" s="76"/>
      <c r="GF442" s="76"/>
      <c r="GG442" s="76"/>
      <c r="GH442" s="76"/>
      <c r="GI442" s="76"/>
      <c r="GJ442" s="76"/>
      <c r="GK442" s="76"/>
      <c r="GL442" s="76"/>
      <c r="GM442" s="76"/>
      <c r="GN442" s="76"/>
      <c r="GO442" s="76"/>
      <c r="GP442" s="76"/>
      <c r="GQ442" s="76"/>
      <c r="GR442" s="76"/>
      <c r="GS442" s="76"/>
      <c r="GT442" s="76"/>
      <c r="GU442" s="76"/>
      <c r="GV442" s="76"/>
      <c r="GW442" s="76"/>
      <c r="GX442" s="76"/>
      <c r="GY442" s="76"/>
      <c r="GZ442" s="76"/>
      <c r="HA442" s="76"/>
      <c r="HB442" s="76"/>
      <c r="HC442" s="76"/>
      <c r="HD442" s="76"/>
      <c r="HE442" s="76"/>
      <c r="HF442" s="76"/>
      <c r="HG442" s="76"/>
      <c r="HH442" s="76"/>
      <c r="HI442" s="76"/>
      <c r="HJ442" s="76"/>
      <c r="HK442" s="76"/>
      <c r="HL442" s="76"/>
      <c r="HM442" s="76"/>
      <c r="HN442" s="76"/>
      <c r="HO442" s="76"/>
      <c r="HP442" s="76"/>
      <c r="HQ442" s="76"/>
      <c r="HR442" s="76"/>
      <c r="HS442" s="76"/>
      <c r="HT442" s="76"/>
      <c r="HU442" s="76"/>
      <c r="HV442" s="76"/>
      <c r="HW442" s="76"/>
      <c r="HX442" s="76"/>
      <c r="HY442" s="76"/>
      <c r="HZ442" s="76"/>
      <c r="IA442" s="76"/>
      <c r="IB442" s="76"/>
      <c r="IC442" s="76"/>
      <c r="ID442" s="76"/>
      <c r="IE442" s="76"/>
      <c r="IF442" s="76"/>
      <c r="IG442" s="76"/>
      <c r="IH442" s="76"/>
      <c r="II442" s="76"/>
      <c r="IJ442" s="76"/>
      <c r="IK442" s="76"/>
      <c r="IL442" s="76"/>
      <c r="IM442" s="76"/>
      <c r="IN442" s="76"/>
      <c r="IO442" s="76"/>
      <c r="IP442" s="76"/>
      <c r="IQ442" s="76"/>
    </row>
    <row r="443" spans="1:251" s="85" customFormat="1" ht="63.75" x14ac:dyDescent="0.25">
      <c r="A443" s="88" t="s">
        <v>399</v>
      </c>
      <c r="B443" s="48">
        <v>438</v>
      </c>
      <c r="C443" s="60" t="s">
        <v>405</v>
      </c>
      <c r="D443" s="60" t="s">
        <v>5</v>
      </c>
      <c r="E443" s="64">
        <v>15</v>
      </c>
      <c r="F443" s="78">
        <f>AVERAGE(K443:O443)</f>
        <v>36.405999999999999</v>
      </c>
      <c r="G443" s="51">
        <f t="shared" si="6"/>
        <v>546.09</v>
      </c>
      <c r="H443" s="62"/>
      <c r="I443" s="62"/>
      <c r="J443" s="62"/>
      <c r="K443" s="84">
        <v>30</v>
      </c>
      <c r="L443" s="84">
        <v>23.87</v>
      </c>
      <c r="M443" s="84">
        <v>40.74</v>
      </c>
      <c r="N443" s="84">
        <v>46.95</v>
      </c>
      <c r="O443" s="84">
        <v>40.47</v>
      </c>
      <c r="P443" s="75"/>
      <c r="Q443" s="75"/>
      <c r="R443" s="75"/>
      <c r="S443" s="75"/>
      <c r="T443" s="75"/>
      <c r="U443" s="75"/>
      <c r="V443" s="75"/>
      <c r="W443" s="75"/>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c r="AX443" s="76"/>
      <c r="AY443" s="76"/>
      <c r="AZ443" s="76"/>
      <c r="BA443" s="76"/>
      <c r="BB443" s="76"/>
      <c r="BC443" s="76"/>
      <c r="BD443" s="76"/>
      <c r="BE443" s="76"/>
      <c r="BF443" s="76"/>
      <c r="BG443" s="76"/>
      <c r="BH443" s="76"/>
      <c r="BI443" s="76"/>
      <c r="BJ443" s="76"/>
      <c r="BK443" s="76"/>
      <c r="BL443" s="76"/>
      <c r="BM443" s="76"/>
      <c r="BN443" s="76"/>
      <c r="BO443" s="76"/>
      <c r="BP443" s="76"/>
      <c r="BQ443" s="76"/>
      <c r="BR443" s="76"/>
      <c r="BS443" s="76"/>
      <c r="BT443" s="76"/>
      <c r="BU443" s="76"/>
      <c r="BV443" s="76"/>
      <c r="BW443" s="76"/>
      <c r="BX443" s="76"/>
      <c r="BY443" s="76"/>
      <c r="BZ443" s="76"/>
      <c r="CA443" s="76"/>
      <c r="CB443" s="76"/>
      <c r="CC443" s="76"/>
      <c r="CD443" s="76"/>
      <c r="CE443" s="76"/>
      <c r="CF443" s="76"/>
      <c r="CG443" s="76"/>
      <c r="CH443" s="76"/>
      <c r="CI443" s="76"/>
      <c r="CJ443" s="76"/>
      <c r="CK443" s="76"/>
      <c r="CL443" s="76"/>
      <c r="CM443" s="76"/>
      <c r="CN443" s="76"/>
      <c r="CO443" s="76"/>
      <c r="CP443" s="76"/>
      <c r="CQ443" s="76"/>
      <c r="CR443" s="76"/>
      <c r="CS443" s="76"/>
      <c r="CT443" s="76"/>
      <c r="CU443" s="76"/>
      <c r="CV443" s="76"/>
      <c r="CW443" s="76"/>
      <c r="CX443" s="76"/>
      <c r="CY443" s="76"/>
      <c r="CZ443" s="76"/>
      <c r="DA443" s="76"/>
      <c r="DB443" s="76"/>
      <c r="DC443" s="76"/>
      <c r="DD443" s="76"/>
      <c r="DE443" s="76"/>
      <c r="DF443" s="76"/>
      <c r="DG443" s="76"/>
      <c r="DH443" s="76"/>
      <c r="DI443" s="76"/>
      <c r="DJ443" s="76"/>
      <c r="DK443" s="76"/>
      <c r="DL443" s="76"/>
      <c r="DM443" s="76"/>
      <c r="DN443" s="76"/>
      <c r="DO443" s="76"/>
      <c r="DP443" s="76"/>
      <c r="DQ443" s="76"/>
      <c r="DR443" s="76"/>
      <c r="DS443" s="76"/>
      <c r="DT443" s="76"/>
      <c r="DU443" s="76"/>
      <c r="DV443" s="76"/>
      <c r="DW443" s="76"/>
      <c r="DX443" s="76"/>
      <c r="DY443" s="76"/>
      <c r="DZ443" s="76"/>
      <c r="EA443" s="76"/>
      <c r="EB443" s="76"/>
      <c r="EC443" s="76"/>
      <c r="ED443" s="76"/>
      <c r="EE443" s="76"/>
      <c r="EF443" s="76"/>
      <c r="EG443" s="76"/>
      <c r="EH443" s="76"/>
      <c r="EI443" s="76"/>
      <c r="EJ443" s="76"/>
      <c r="EK443" s="76"/>
      <c r="EL443" s="76"/>
      <c r="EM443" s="76"/>
      <c r="EN443" s="76"/>
      <c r="EO443" s="76"/>
      <c r="EP443" s="76"/>
      <c r="EQ443" s="76"/>
      <c r="ER443" s="76"/>
      <c r="ES443" s="76"/>
      <c r="ET443" s="76"/>
      <c r="EU443" s="76"/>
      <c r="EV443" s="76"/>
      <c r="EW443" s="76"/>
      <c r="EX443" s="76"/>
      <c r="EY443" s="76"/>
      <c r="EZ443" s="76"/>
      <c r="FA443" s="76"/>
      <c r="FB443" s="76"/>
      <c r="FC443" s="76"/>
      <c r="FD443" s="76"/>
      <c r="FE443" s="76"/>
      <c r="FF443" s="76"/>
      <c r="FG443" s="76"/>
      <c r="FH443" s="76"/>
      <c r="FI443" s="76"/>
      <c r="FJ443" s="76"/>
      <c r="FK443" s="76"/>
      <c r="FL443" s="76"/>
      <c r="FM443" s="76"/>
      <c r="FN443" s="76"/>
      <c r="FO443" s="76"/>
      <c r="FP443" s="76"/>
      <c r="FQ443" s="76"/>
      <c r="FR443" s="76"/>
      <c r="FS443" s="76"/>
      <c r="FT443" s="76"/>
      <c r="FU443" s="76"/>
      <c r="FV443" s="76"/>
      <c r="FW443" s="76"/>
      <c r="FX443" s="76"/>
      <c r="FY443" s="76"/>
      <c r="FZ443" s="76"/>
      <c r="GA443" s="76"/>
      <c r="GB443" s="76"/>
      <c r="GC443" s="76"/>
      <c r="GD443" s="76"/>
      <c r="GE443" s="76"/>
      <c r="GF443" s="76"/>
      <c r="GG443" s="76"/>
      <c r="GH443" s="76"/>
      <c r="GI443" s="76"/>
      <c r="GJ443" s="76"/>
      <c r="GK443" s="76"/>
      <c r="GL443" s="76"/>
      <c r="GM443" s="76"/>
      <c r="GN443" s="76"/>
      <c r="GO443" s="76"/>
      <c r="GP443" s="76"/>
      <c r="GQ443" s="76"/>
      <c r="GR443" s="76"/>
      <c r="GS443" s="76"/>
      <c r="GT443" s="76"/>
      <c r="GU443" s="76"/>
      <c r="GV443" s="76"/>
      <c r="GW443" s="76"/>
      <c r="GX443" s="76"/>
      <c r="GY443" s="76"/>
      <c r="GZ443" s="76"/>
      <c r="HA443" s="76"/>
      <c r="HB443" s="76"/>
      <c r="HC443" s="76"/>
      <c r="HD443" s="76"/>
      <c r="HE443" s="76"/>
      <c r="HF443" s="76"/>
      <c r="HG443" s="76"/>
      <c r="HH443" s="76"/>
      <c r="HI443" s="76"/>
      <c r="HJ443" s="76"/>
      <c r="HK443" s="76"/>
      <c r="HL443" s="76"/>
      <c r="HM443" s="76"/>
      <c r="HN443" s="76"/>
      <c r="HO443" s="76"/>
      <c r="HP443" s="76"/>
      <c r="HQ443" s="76"/>
      <c r="HR443" s="76"/>
      <c r="HS443" s="76"/>
      <c r="HT443" s="76"/>
      <c r="HU443" s="76"/>
      <c r="HV443" s="76"/>
      <c r="HW443" s="76"/>
      <c r="HX443" s="76"/>
      <c r="HY443" s="76"/>
      <c r="HZ443" s="76"/>
      <c r="IA443" s="76"/>
      <c r="IB443" s="76"/>
      <c r="IC443" s="76"/>
      <c r="ID443" s="76"/>
      <c r="IE443" s="76"/>
      <c r="IF443" s="76"/>
      <c r="IG443" s="76"/>
      <c r="IH443" s="76"/>
      <c r="II443" s="76"/>
      <c r="IJ443" s="76"/>
      <c r="IK443" s="76"/>
      <c r="IL443" s="76"/>
      <c r="IM443" s="76"/>
      <c r="IN443" s="76"/>
      <c r="IO443" s="76"/>
      <c r="IP443" s="76"/>
      <c r="IQ443" s="76"/>
    </row>
    <row r="444" spans="1:251" s="77" customFormat="1" ht="26.1" customHeight="1" x14ac:dyDescent="0.25">
      <c r="A444" s="88" t="s">
        <v>399</v>
      </c>
      <c r="B444" s="48">
        <v>439</v>
      </c>
      <c r="C444" s="68" t="s">
        <v>406</v>
      </c>
      <c r="D444" s="68" t="s">
        <v>5</v>
      </c>
      <c r="E444" s="69">
        <v>5</v>
      </c>
      <c r="F444" s="74">
        <v>25.12</v>
      </c>
      <c r="G444" s="70">
        <f t="shared" si="6"/>
        <v>125.60000000000001</v>
      </c>
      <c r="H444" s="71">
        <v>38056</v>
      </c>
      <c r="I444" s="71"/>
      <c r="J444" s="71"/>
      <c r="K444" s="84"/>
      <c r="L444" s="84"/>
      <c r="M444" s="84"/>
      <c r="N444" s="84"/>
      <c r="O444" s="84"/>
      <c r="P444" s="75"/>
      <c r="Q444" s="75"/>
      <c r="R444" s="75"/>
      <c r="S444" s="75"/>
      <c r="T444" s="75"/>
      <c r="U444" s="75"/>
      <c r="V444" s="75"/>
      <c r="W444" s="75"/>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c r="AX444" s="76"/>
      <c r="AY444" s="76"/>
      <c r="AZ444" s="76"/>
      <c r="BA444" s="76"/>
      <c r="BB444" s="76"/>
      <c r="BC444" s="76"/>
      <c r="BD444" s="76"/>
      <c r="BE444" s="76"/>
      <c r="BF444" s="76"/>
      <c r="BG444" s="76"/>
      <c r="BH444" s="76"/>
      <c r="BI444" s="76"/>
      <c r="BJ444" s="76"/>
      <c r="BK444" s="76"/>
      <c r="BL444" s="76"/>
      <c r="BM444" s="76"/>
      <c r="BN444" s="76"/>
      <c r="BO444" s="76"/>
      <c r="BP444" s="76"/>
      <c r="BQ444" s="76"/>
      <c r="BR444" s="76"/>
      <c r="BS444" s="76"/>
      <c r="BT444" s="76"/>
      <c r="BU444" s="76"/>
      <c r="BV444" s="76"/>
      <c r="BW444" s="76"/>
      <c r="BX444" s="76"/>
      <c r="BY444" s="76"/>
      <c r="BZ444" s="76"/>
      <c r="CA444" s="76"/>
      <c r="CB444" s="76"/>
      <c r="CC444" s="76"/>
      <c r="CD444" s="76"/>
      <c r="CE444" s="76"/>
      <c r="CF444" s="76"/>
      <c r="CG444" s="76"/>
      <c r="CH444" s="76"/>
      <c r="CI444" s="76"/>
      <c r="CJ444" s="76"/>
      <c r="CK444" s="76"/>
      <c r="CL444" s="76"/>
      <c r="CM444" s="76"/>
      <c r="CN444" s="76"/>
      <c r="CO444" s="76"/>
      <c r="CP444" s="76"/>
      <c r="CQ444" s="76"/>
      <c r="CR444" s="76"/>
      <c r="CS444" s="76"/>
      <c r="CT444" s="76"/>
      <c r="CU444" s="76"/>
      <c r="CV444" s="76"/>
      <c r="CW444" s="76"/>
      <c r="CX444" s="76"/>
      <c r="CY444" s="76"/>
      <c r="CZ444" s="76"/>
      <c r="DA444" s="76"/>
      <c r="DB444" s="76"/>
      <c r="DC444" s="76"/>
      <c r="DD444" s="76"/>
      <c r="DE444" s="76"/>
      <c r="DF444" s="76"/>
      <c r="DG444" s="76"/>
      <c r="DH444" s="76"/>
      <c r="DI444" s="76"/>
      <c r="DJ444" s="76"/>
      <c r="DK444" s="76"/>
      <c r="DL444" s="76"/>
      <c r="DM444" s="76"/>
      <c r="DN444" s="76"/>
      <c r="DO444" s="76"/>
      <c r="DP444" s="76"/>
      <c r="DQ444" s="76"/>
      <c r="DR444" s="76"/>
      <c r="DS444" s="76"/>
      <c r="DT444" s="76"/>
      <c r="DU444" s="76"/>
      <c r="DV444" s="76"/>
      <c r="DW444" s="76"/>
      <c r="DX444" s="76"/>
      <c r="DY444" s="76"/>
      <c r="DZ444" s="76"/>
      <c r="EA444" s="76"/>
      <c r="EB444" s="76"/>
      <c r="EC444" s="76"/>
      <c r="ED444" s="76"/>
      <c r="EE444" s="76"/>
      <c r="EF444" s="76"/>
      <c r="EG444" s="76"/>
      <c r="EH444" s="76"/>
      <c r="EI444" s="76"/>
      <c r="EJ444" s="76"/>
      <c r="EK444" s="76"/>
      <c r="EL444" s="76"/>
      <c r="EM444" s="76"/>
      <c r="EN444" s="76"/>
      <c r="EO444" s="76"/>
      <c r="EP444" s="76"/>
      <c r="EQ444" s="76"/>
      <c r="ER444" s="76"/>
      <c r="ES444" s="76"/>
      <c r="ET444" s="76"/>
      <c r="EU444" s="76"/>
      <c r="EV444" s="76"/>
      <c r="EW444" s="76"/>
      <c r="EX444" s="76"/>
      <c r="EY444" s="76"/>
      <c r="EZ444" s="76"/>
      <c r="FA444" s="76"/>
      <c r="FB444" s="76"/>
      <c r="FC444" s="76"/>
      <c r="FD444" s="76"/>
      <c r="FE444" s="76"/>
      <c r="FF444" s="76"/>
      <c r="FG444" s="76"/>
      <c r="FH444" s="76"/>
      <c r="FI444" s="76"/>
      <c r="FJ444" s="76"/>
      <c r="FK444" s="76"/>
      <c r="FL444" s="76"/>
      <c r="FM444" s="76"/>
      <c r="FN444" s="76"/>
      <c r="FO444" s="76"/>
      <c r="FP444" s="76"/>
      <c r="FQ444" s="76"/>
      <c r="FR444" s="76"/>
      <c r="FS444" s="76"/>
      <c r="FT444" s="76"/>
      <c r="FU444" s="76"/>
      <c r="FV444" s="76"/>
      <c r="FW444" s="76"/>
      <c r="FX444" s="76"/>
      <c r="FY444" s="76"/>
      <c r="FZ444" s="76"/>
      <c r="GA444" s="76"/>
      <c r="GB444" s="76"/>
      <c r="GC444" s="76"/>
      <c r="GD444" s="76"/>
      <c r="GE444" s="76"/>
      <c r="GF444" s="76"/>
      <c r="GG444" s="76"/>
      <c r="GH444" s="76"/>
      <c r="GI444" s="76"/>
      <c r="GJ444" s="76"/>
      <c r="GK444" s="76"/>
      <c r="GL444" s="76"/>
      <c r="GM444" s="76"/>
      <c r="GN444" s="76"/>
      <c r="GO444" s="76"/>
      <c r="GP444" s="76"/>
      <c r="GQ444" s="76"/>
      <c r="GR444" s="76"/>
      <c r="GS444" s="76"/>
      <c r="GT444" s="76"/>
      <c r="GU444" s="76"/>
      <c r="GV444" s="76"/>
      <c r="GW444" s="76"/>
      <c r="GX444" s="76"/>
      <c r="GY444" s="76"/>
      <c r="GZ444" s="76"/>
      <c r="HA444" s="76"/>
      <c r="HB444" s="76"/>
      <c r="HC444" s="76"/>
      <c r="HD444" s="76"/>
      <c r="HE444" s="76"/>
      <c r="HF444" s="76"/>
      <c r="HG444" s="76"/>
      <c r="HH444" s="76"/>
      <c r="HI444" s="76"/>
      <c r="HJ444" s="76"/>
      <c r="HK444" s="76"/>
      <c r="HL444" s="76"/>
      <c r="HM444" s="76"/>
      <c r="HN444" s="76"/>
      <c r="HO444" s="76"/>
      <c r="HP444" s="76"/>
      <c r="HQ444" s="76"/>
      <c r="HR444" s="76"/>
      <c r="HS444" s="76"/>
      <c r="HT444" s="76"/>
      <c r="HU444" s="76"/>
      <c r="HV444" s="76"/>
      <c r="HW444" s="76"/>
      <c r="HX444" s="76"/>
      <c r="HY444" s="76"/>
      <c r="HZ444" s="76"/>
      <c r="IA444" s="76"/>
      <c r="IB444" s="76"/>
      <c r="IC444" s="76"/>
      <c r="ID444" s="76"/>
      <c r="IE444" s="76"/>
      <c r="IF444" s="76"/>
      <c r="IG444" s="76"/>
      <c r="IH444" s="76"/>
      <c r="II444" s="76"/>
      <c r="IJ444" s="76"/>
      <c r="IK444" s="76"/>
      <c r="IL444" s="76"/>
      <c r="IM444" s="76"/>
      <c r="IN444" s="76"/>
      <c r="IO444" s="76"/>
      <c r="IP444" s="76"/>
      <c r="IQ444" s="76"/>
    </row>
    <row r="445" spans="1:251" s="77" customFormat="1" ht="26.1" customHeight="1" x14ac:dyDescent="0.25">
      <c r="A445" s="88" t="s">
        <v>399</v>
      </c>
      <c r="B445" s="48">
        <v>440</v>
      </c>
      <c r="C445" s="60" t="s">
        <v>407</v>
      </c>
      <c r="D445" s="60" t="s">
        <v>5</v>
      </c>
      <c r="E445" s="64">
        <v>5</v>
      </c>
      <c r="F445" s="74">
        <v>51</v>
      </c>
      <c r="G445" s="51">
        <f t="shared" si="6"/>
        <v>255</v>
      </c>
      <c r="H445" s="62">
        <v>3380</v>
      </c>
      <c r="I445" s="62"/>
      <c r="J445" s="62"/>
      <c r="K445" s="84"/>
      <c r="L445" s="84"/>
      <c r="M445" s="84"/>
      <c r="N445" s="84"/>
      <c r="O445" s="84"/>
      <c r="P445" s="75"/>
      <c r="Q445" s="75"/>
      <c r="R445" s="75"/>
      <c r="S445" s="75"/>
      <c r="T445" s="75"/>
      <c r="U445" s="75"/>
      <c r="V445" s="75"/>
      <c r="W445" s="75"/>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c r="AX445" s="76"/>
      <c r="AY445" s="76"/>
      <c r="AZ445" s="76"/>
      <c r="BA445" s="76"/>
      <c r="BB445" s="76"/>
      <c r="BC445" s="76"/>
      <c r="BD445" s="76"/>
      <c r="BE445" s="76"/>
      <c r="BF445" s="76"/>
      <c r="BG445" s="76"/>
      <c r="BH445" s="76"/>
      <c r="BI445" s="76"/>
      <c r="BJ445" s="76"/>
      <c r="BK445" s="76"/>
      <c r="BL445" s="76"/>
      <c r="BM445" s="76"/>
      <c r="BN445" s="76"/>
      <c r="BO445" s="76"/>
      <c r="BP445" s="76"/>
      <c r="BQ445" s="76"/>
      <c r="BR445" s="76"/>
      <c r="BS445" s="76"/>
      <c r="BT445" s="76"/>
      <c r="BU445" s="76"/>
      <c r="BV445" s="76"/>
      <c r="BW445" s="76"/>
      <c r="BX445" s="76"/>
      <c r="BY445" s="76"/>
      <c r="BZ445" s="76"/>
      <c r="CA445" s="76"/>
      <c r="CB445" s="76"/>
      <c r="CC445" s="76"/>
      <c r="CD445" s="76"/>
      <c r="CE445" s="76"/>
      <c r="CF445" s="76"/>
      <c r="CG445" s="76"/>
      <c r="CH445" s="76"/>
      <c r="CI445" s="76"/>
      <c r="CJ445" s="76"/>
      <c r="CK445" s="76"/>
      <c r="CL445" s="76"/>
      <c r="CM445" s="76"/>
      <c r="CN445" s="76"/>
      <c r="CO445" s="76"/>
      <c r="CP445" s="76"/>
      <c r="CQ445" s="76"/>
      <c r="CR445" s="76"/>
      <c r="CS445" s="76"/>
      <c r="CT445" s="76"/>
      <c r="CU445" s="76"/>
      <c r="CV445" s="76"/>
      <c r="CW445" s="76"/>
      <c r="CX445" s="76"/>
      <c r="CY445" s="76"/>
      <c r="CZ445" s="76"/>
      <c r="DA445" s="76"/>
      <c r="DB445" s="76"/>
      <c r="DC445" s="76"/>
      <c r="DD445" s="76"/>
      <c r="DE445" s="76"/>
      <c r="DF445" s="76"/>
      <c r="DG445" s="76"/>
      <c r="DH445" s="76"/>
      <c r="DI445" s="76"/>
      <c r="DJ445" s="76"/>
      <c r="DK445" s="76"/>
      <c r="DL445" s="76"/>
      <c r="DM445" s="76"/>
      <c r="DN445" s="76"/>
      <c r="DO445" s="76"/>
      <c r="DP445" s="76"/>
      <c r="DQ445" s="76"/>
      <c r="DR445" s="76"/>
      <c r="DS445" s="76"/>
      <c r="DT445" s="76"/>
      <c r="DU445" s="76"/>
      <c r="DV445" s="76"/>
      <c r="DW445" s="76"/>
      <c r="DX445" s="76"/>
      <c r="DY445" s="76"/>
      <c r="DZ445" s="76"/>
      <c r="EA445" s="76"/>
      <c r="EB445" s="76"/>
      <c r="EC445" s="76"/>
      <c r="ED445" s="76"/>
      <c r="EE445" s="76"/>
      <c r="EF445" s="76"/>
      <c r="EG445" s="76"/>
      <c r="EH445" s="76"/>
      <c r="EI445" s="76"/>
      <c r="EJ445" s="76"/>
      <c r="EK445" s="76"/>
      <c r="EL445" s="76"/>
      <c r="EM445" s="76"/>
      <c r="EN445" s="76"/>
      <c r="EO445" s="76"/>
      <c r="EP445" s="76"/>
      <c r="EQ445" s="76"/>
      <c r="ER445" s="76"/>
      <c r="ES445" s="76"/>
      <c r="ET445" s="76"/>
      <c r="EU445" s="76"/>
      <c r="EV445" s="76"/>
      <c r="EW445" s="76"/>
      <c r="EX445" s="76"/>
      <c r="EY445" s="76"/>
      <c r="EZ445" s="76"/>
      <c r="FA445" s="76"/>
      <c r="FB445" s="76"/>
      <c r="FC445" s="76"/>
      <c r="FD445" s="76"/>
      <c r="FE445" s="76"/>
      <c r="FF445" s="76"/>
      <c r="FG445" s="76"/>
      <c r="FH445" s="76"/>
      <c r="FI445" s="76"/>
      <c r="FJ445" s="76"/>
      <c r="FK445" s="76"/>
      <c r="FL445" s="76"/>
      <c r="FM445" s="76"/>
      <c r="FN445" s="76"/>
      <c r="FO445" s="76"/>
      <c r="FP445" s="76"/>
      <c r="FQ445" s="76"/>
      <c r="FR445" s="76"/>
      <c r="FS445" s="76"/>
      <c r="FT445" s="76"/>
      <c r="FU445" s="76"/>
      <c r="FV445" s="76"/>
      <c r="FW445" s="76"/>
      <c r="FX445" s="76"/>
      <c r="FY445" s="76"/>
      <c r="FZ445" s="76"/>
      <c r="GA445" s="76"/>
      <c r="GB445" s="76"/>
      <c r="GC445" s="76"/>
      <c r="GD445" s="76"/>
      <c r="GE445" s="76"/>
      <c r="GF445" s="76"/>
      <c r="GG445" s="76"/>
      <c r="GH445" s="76"/>
      <c r="GI445" s="76"/>
      <c r="GJ445" s="76"/>
      <c r="GK445" s="76"/>
      <c r="GL445" s="76"/>
      <c r="GM445" s="76"/>
      <c r="GN445" s="76"/>
      <c r="GO445" s="76"/>
      <c r="GP445" s="76"/>
      <c r="GQ445" s="76"/>
      <c r="GR445" s="76"/>
      <c r="GS445" s="76"/>
      <c r="GT445" s="76"/>
      <c r="GU445" s="76"/>
      <c r="GV445" s="76"/>
      <c r="GW445" s="76"/>
      <c r="GX445" s="76"/>
      <c r="GY445" s="76"/>
      <c r="GZ445" s="76"/>
      <c r="HA445" s="76"/>
      <c r="HB445" s="76"/>
      <c r="HC445" s="76"/>
      <c r="HD445" s="76"/>
      <c r="HE445" s="76"/>
      <c r="HF445" s="76"/>
      <c r="HG445" s="76"/>
      <c r="HH445" s="76"/>
      <c r="HI445" s="76"/>
      <c r="HJ445" s="76"/>
      <c r="HK445" s="76"/>
      <c r="HL445" s="76"/>
      <c r="HM445" s="76"/>
      <c r="HN445" s="76"/>
      <c r="HO445" s="76"/>
      <c r="HP445" s="76"/>
      <c r="HQ445" s="76"/>
      <c r="HR445" s="76"/>
      <c r="HS445" s="76"/>
      <c r="HT445" s="76"/>
      <c r="HU445" s="76"/>
      <c r="HV445" s="76"/>
      <c r="HW445" s="76"/>
      <c r="HX445" s="76"/>
      <c r="HY445" s="76"/>
      <c r="HZ445" s="76"/>
      <c r="IA445" s="76"/>
      <c r="IB445" s="76"/>
      <c r="IC445" s="76"/>
      <c r="ID445" s="76"/>
      <c r="IE445" s="76"/>
      <c r="IF445" s="76"/>
      <c r="IG445" s="76"/>
      <c r="IH445" s="76"/>
      <c r="II445" s="76"/>
      <c r="IJ445" s="76"/>
      <c r="IK445" s="76"/>
      <c r="IL445" s="76"/>
      <c r="IM445" s="76"/>
      <c r="IN445" s="76"/>
      <c r="IO445" s="76"/>
      <c r="IP445" s="76"/>
      <c r="IQ445" s="76"/>
    </row>
    <row r="446" spans="1:251" s="77" customFormat="1" ht="26.1" customHeight="1" x14ac:dyDescent="0.25">
      <c r="A446" s="88" t="s">
        <v>399</v>
      </c>
      <c r="B446" s="48">
        <v>441</v>
      </c>
      <c r="C446" s="60" t="s">
        <v>408</v>
      </c>
      <c r="D446" s="60" t="s">
        <v>5</v>
      </c>
      <c r="E446" s="64">
        <v>10</v>
      </c>
      <c r="F446" s="74">
        <v>8.64</v>
      </c>
      <c r="G446" s="51">
        <f t="shared" si="6"/>
        <v>86.4</v>
      </c>
      <c r="H446" s="62">
        <v>34653</v>
      </c>
      <c r="I446" s="62"/>
      <c r="J446" s="62"/>
      <c r="K446" s="84"/>
      <c r="L446" s="84"/>
      <c r="M446" s="84"/>
      <c r="N446" s="84"/>
      <c r="O446" s="84"/>
      <c r="P446" s="75"/>
      <c r="Q446" s="75"/>
      <c r="R446" s="75"/>
      <c r="S446" s="75"/>
      <c r="T446" s="75"/>
      <c r="U446" s="75"/>
      <c r="V446" s="75"/>
      <c r="W446" s="75"/>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c r="AX446" s="76"/>
      <c r="AY446" s="76"/>
      <c r="AZ446" s="76"/>
      <c r="BA446" s="76"/>
      <c r="BB446" s="76"/>
      <c r="BC446" s="76"/>
      <c r="BD446" s="76"/>
      <c r="BE446" s="76"/>
      <c r="BF446" s="76"/>
      <c r="BG446" s="76"/>
      <c r="BH446" s="76"/>
      <c r="BI446" s="76"/>
      <c r="BJ446" s="76"/>
      <c r="BK446" s="76"/>
      <c r="BL446" s="76"/>
      <c r="BM446" s="76"/>
      <c r="BN446" s="76"/>
      <c r="BO446" s="76"/>
      <c r="BP446" s="76"/>
      <c r="BQ446" s="76"/>
      <c r="BR446" s="76"/>
      <c r="BS446" s="76"/>
      <c r="BT446" s="76"/>
      <c r="BU446" s="76"/>
      <c r="BV446" s="76"/>
      <c r="BW446" s="76"/>
      <c r="BX446" s="76"/>
      <c r="BY446" s="76"/>
      <c r="BZ446" s="76"/>
      <c r="CA446" s="76"/>
      <c r="CB446" s="76"/>
      <c r="CC446" s="76"/>
      <c r="CD446" s="76"/>
      <c r="CE446" s="76"/>
      <c r="CF446" s="76"/>
      <c r="CG446" s="76"/>
      <c r="CH446" s="76"/>
      <c r="CI446" s="76"/>
      <c r="CJ446" s="76"/>
      <c r="CK446" s="76"/>
      <c r="CL446" s="76"/>
      <c r="CM446" s="76"/>
      <c r="CN446" s="76"/>
      <c r="CO446" s="76"/>
      <c r="CP446" s="76"/>
      <c r="CQ446" s="76"/>
      <c r="CR446" s="76"/>
      <c r="CS446" s="76"/>
      <c r="CT446" s="76"/>
      <c r="CU446" s="76"/>
      <c r="CV446" s="76"/>
      <c r="CW446" s="76"/>
      <c r="CX446" s="76"/>
      <c r="CY446" s="76"/>
      <c r="CZ446" s="76"/>
      <c r="DA446" s="76"/>
      <c r="DB446" s="76"/>
      <c r="DC446" s="76"/>
      <c r="DD446" s="76"/>
      <c r="DE446" s="76"/>
      <c r="DF446" s="76"/>
      <c r="DG446" s="76"/>
      <c r="DH446" s="76"/>
      <c r="DI446" s="76"/>
      <c r="DJ446" s="76"/>
      <c r="DK446" s="76"/>
      <c r="DL446" s="76"/>
      <c r="DM446" s="76"/>
      <c r="DN446" s="76"/>
      <c r="DO446" s="76"/>
      <c r="DP446" s="76"/>
      <c r="DQ446" s="76"/>
      <c r="DR446" s="76"/>
      <c r="DS446" s="76"/>
      <c r="DT446" s="76"/>
      <c r="DU446" s="76"/>
      <c r="DV446" s="76"/>
      <c r="DW446" s="76"/>
      <c r="DX446" s="76"/>
      <c r="DY446" s="76"/>
      <c r="DZ446" s="76"/>
      <c r="EA446" s="76"/>
      <c r="EB446" s="76"/>
      <c r="EC446" s="76"/>
      <c r="ED446" s="76"/>
      <c r="EE446" s="76"/>
      <c r="EF446" s="76"/>
      <c r="EG446" s="76"/>
      <c r="EH446" s="76"/>
      <c r="EI446" s="76"/>
      <c r="EJ446" s="76"/>
      <c r="EK446" s="76"/>
      <c r="EL446" s="76"/>
      <c r="EM446" s="76"/>
      <c r="EN446" s="76"/>
      <c r="EO446" s="76"/>
      <c r="EP446" s="76"/>
      <c r="EQ446" s="76"/>
      <c r="ER446" s="76"/>
      <c r="ES446" s="76"/>
      <c r="ET446" s="76"/>
      <c r="EU446" s="76"/>
      <c r="EV446" s="76"/>
      <c r="EW446" s="76"/>
      <c r="EX446" s="76"/>
      <c r="EY446" s="76"/>
      <c r="EZ446" s="76"/>
      <c r="FA446" s="76"/>
      <c r="FB446" s="76"/>
      <c r="FC446" s="76"/>
      <c r="FD446" s="76"/>
      <c r="FE446" s="76"/>
      <c r="FF446" s="76"/>
      <c r="FG446" s="76"/>
      <c r="FH446" s="76"/>
      <c r="FI446" s="76"/>
      <c r="FJ446" s="76"/>
      <c r="FK446" s="76"/>
      <c r="FL446" s="76"/>
      <c r="FM446" s="76"/>
      <c r="FN446" s="76"/>
      <c r="FO446" s="76"/>
      <c r="FP446" s="76"/>
      <c r="FQ446" s="76"/>
      <c r="FR446" s="76"/>
      <c r="FS446" s="76"/>
      <c r="FT446" s="76"/>
      <c r="FU446" s="76"/>
      <c r="FV446" s="76"/>
      <c r="FW446" s="76"/>
      <c r="FX446" s="76"/>
      <c r="FY446" s="76"/>
      <c r="FZ446" s="76"/>
      <c r="GA446" s="76"/>
      <c r="GB446" s="76"/>
      <c r="GC446" s="76"/>
      <c r="GD446" s="76"/>
      <c r="GE446" s="76"/>
      <c r="GF446" s="76"/>
      <c r="GG446" s="76"/>
      <c r="GH446" s="76"/>
      <c r="GI446" s="76"/>
      <c r="GJ446" s="76"/>
      <c r="GK446" s="76"/>
      <c r="GL446" s="76"/>
      <c r="GM446" s="76"/>
      <c r="GN446" s="76"/>
      <c r="GO446" s="76"/>
      <c r="GP446" s="76"/>
      <c r="GQ446" s="76"/>
      <c r="GR446" s="76"/>
      <c r="GS446" s="76"/>
      <c r="GT446" s="76"/>
      <c r="GU446" s="76"/>
      <c r="GV446" s="76"/>
      <c r="GW446" s="76"/>
      <c r="GX446" s="76"/>
      <c r="GY446" s="76"/>
      <c r="GZ446" s="76"/>
      <c r="HA446" s="76"/>
      <c r="HB446" s="76"/>
      <c r="HC446" s="76"/>
      <c r="HD446" s="76"/>
      <c r="HE446" s="76"/>
      <c r="HF446" s="76"/>
      <c r="HG446" s="76"/>
      <c r="HH446" s="76"/>
      <c r="HI446" s="76"/>
      <c r="HJ446" s="76"/>
      <c r="HK446" s="76"/>
      <c r="HL446" s="76"/>
      <c r="HM446" s="76"/>
      <c r="HN446" s="76"/>
      <c r="HO446" s="76"/>
      <c r="HP446" s="76"/>
      <c r="HQ446" s="76"/>
      <c r="HR446" s="76"/>
      <c r="HS446" s="76"/>
      <c r="HT446" s="76"/>
      <c r="HU446" s="76"/>
      <c r="HV446" s="76"/>
      <c r="HW446" s="76"/>
      <c r="HX446" s="76"/>
      <c r="HY446" s="76"/>
      <c r="HZ446" s="76"/>
      <c r="IA446" s="76"/>
      <c r="IB446" s="76"/>
      <c r="IC446" s="76"/>
      <c r="ID446" s="76"/>
      <c r="IE446" s="76"/>
      <c r="IF446" s="76"/>
      <c r="IG446" s="76"/>
      <c r="IH446" s="76"/>
      <c r="II446" s="76"/>
      <c r="IJ446" s="76"/>
      <c r="IK446" s="76"/>
      <c r="IL446" s="76"/>
      <c r="IM446" s="76"/>
      <c r="IN446" s="76"/>
      <c r="IO446" s="76"/>
      <c r="IP446" s="76"/>
      <c r="IQ446" s="76"/>
    </row>
    <row r="447" spans="1:251" s="77" customFormat="1" ht="26.1" customHeight="1" x14ac:dyDescent="0.25">
      <c r="A447" s="87">
        <v>3026000000024</v>
      </c>
      <c r="B447" s="48">
        <v>442</v>
      </c>
      <c r="C447" s="60" t="s">
        <v>409</v>
      </c>
      <c r="D447" s="60" t="s">
        <v>5</v>
      </c>
      <c r="E447" s="64">
        <v>5</v>
      </c>
      <c r="F447" s="74">
        <v>72.53</v>
      </c>
      <c r="G447" s="51">
        <f t="shared" si="6"/>
        <v>362.65</v>
      </c>
      <c r="H447" s="62">
        <v>34714</v>
      </c>
      <c r="I447" s="62"/>
      <c r="J447" s="62"/>
      <c r="K447" s="84"/>
      <c r="L447" s="84"/>
      <c r="M447" s="84"/>
      <c r="N447" s="84"/>
      <c r="O447" s="84"/>
      <c r="P447" s="75"/>
      <c r="Q447" s="75"/>
      <c r="R447" s="75"/>
      <c r="S447" s="75"/>
      <c r="T447" s="75"/>
      <c r="U447" s="75"/>
      <c r="V447" s="75"/>
      <c r="W447" s="75"/>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c r="AX447" s="76"/>
      <c r="AY447" s="76"/>
      <c r="AZ447" s="76"/>
      <c r="BA447" s="76"/>
      <c r="BB447" s="76"/>
      <c r="BC447" s="76"/>
      <c r="BD447" s="76"/>
      <c r="BE447" s="76"/>
      <c r="BF447" s="76"/>
      <c r="BG447" s="76"/>
      <c r="BH447" s="76"/>
      <c r="BI447" s="76"/>
      <c r="BJ447" s="76"/>
      <c r="BK447" s="76"/>
      <c r="BL447" s="76"/>
      <c r="BM447" s="76"/>
      <c r="BN447" s="76"/>
      <c r="BO447" s="76"/>
      <c r="BP447" s="76"/>
      <c r="BQ447" s="76"/>
      <c r="BR447" s="76"/>
      <c r="BS447" s="76"/>
      <c r="BT447" s="76"/>
      <c r="BU447" s="76"/>
      <c r="BV447" s="76"/>
      <c r="BW447" s="76"/>
      <c r="BX447" s="76"/>
      <c r="BY447" s="76"/>
      <c r="BZ447" s="76"/>
      <c r="CA447" s="76"/>
      <c r="CB447" s="76"/>
      <c r="CC447" s="76"/>
      <c r="CD447" s="76"/>
      <c r="CE447" s="76"/>
      <c r="CF447" s="76"/>
      <c r="CG447" s="76"/>
      <c r="CH447" s="76"/>
      <c r="CI447" s="76"/>
      <c r="CJ447" s="76"/>
      <c r="CK447" s="76"/>
      <c r="CL447" s="76"/>
      <c r="CM447" s="76"/>
      <c r="CN447" s="76"/>
      <c r="CO447" s="76"/>
      <c r="CP447" s="76"/>
      <c r="CQ447" s="76"/>
      <c r="CR447" s="76"/>
      <c r="CS447" s="76"/>
      <c r="CT447" s="76"/>
      <c r="CU447" s="76"/>
      <c r="CV447" s="76"/>
      <c r="CW447" s="76"/>
      <c r="CX447" s="76"/>
      <c r="CY447" s="76"/>
      <c r="CZ447" s="76"/>
      <c r="DA447" s="76"/>
      <c r="DB447" s="76"/>
      <c r="DC447" s="76"/>
      <c r="DD447" s="76"/>
      <c r="DE447" s="76"/>
      <c r="DF447" s="76"/>
      <c r="DG447" s="76"/>
      <c r="DH447" s="76"/>
      <c r="DI447" s="76"/>
      <c r="DJ447" s="76"/>
      <c r="DK447" s="76"/>
      <c r="DL447" s="76"/>
      <c r="DM447" s="76"/>
      <c r="DN447" s="76"/>
      <c r="DO447" s="76"/>
      <c r="DP447" s="76"/>
      <c r="DQ447" s="76"/>
      <c r="DR447" s="76"/>
      <c r="DS447" s="76"/>
      <c r="DT447" s="76"/>
      <c r="DU447" s="76"/>
      <c r="DV447" s="76"/>
      <c r="DW447" s="76"/>
      <c r="DX447" s="76"/>
      <c r="DY447" s="76"/>
      <c r="DZ447" s="76"/>
      <c r="EA447" s="76"/>
      <c r="EB447" s="76"/>
      <c r="EC447" s="76"/>
      <c r="ED447" s="76"/>
      <c r="EE447" s="76"/>
      <c r="EF447" s="76"/>
      <c r="EG447" s="76"/>
      <c r="EH447" s="76"/>
      <c r="EI447" s="76"/>
      <c r="EJ447" s="76"/>
      <c r="EK447" s="76"/>
      <c r="EL447" s="76"/>
      <c r="EM447" s="76"/>
      <c r="EN447" s="76"/>
      <c r="EO447" s="76"/>
      <c r="EP447" s="76"/>
      <c r="EQ447" s="76"/>
      <c r="ER447" s="76"/>
      <c r="ES447" s="76"/>
      <c r="ET447" s="76"/>
      <c r="EU447" s="76"/>
      <c r="EV447" s="76"/>
      <c r="EW447" s="76"/>
      <c r="EX447" s="76"/>
      <c r="EY447" s="76"/>
      <c r="EZ447" s="76"/>
      <c r="FA447" s="76"/>
      <c r="FB447" s="76"/>
      <c r="FC447" s="76"/>
      <c r="FD447" s="76"/>
      <c r="FE447" s="76"/>
      <c r="FF447" s="76"/>
      <c r="FG447" s="76"/>
      <c r="FH447" s="76"/>
      <c r="FI447" s="76"/>
      <c r="FJ447" s="76"/>
      <c r="FK447" s="76"/>
      <c r="FL447" s="76"/>
      <c r="FM447" s="76"/>
      <c r="FN447" s="76"/>
      <c r="FO447" s="76"/>
      <c r="FP447" s="76"/>
      <c r="FQ447" s="76"/>
      <c r="FR447" s="76"/>
      <c r="FS447" s="76"/>
      <c r="FT447" s="76"/>
      <c r="FU447" s="76"/>
      <c r="FV447" s="76"/>
      <c r="FW447" s="76"/>
      <c r="FX447" s="76"/>
      <c r="FY447" s="76"/>
      <c r="FZ447" s="76"/>
      <c r="GA447" s="76"/>
      <c r="GB447" s="76"/>
      <c r="GC447" s="76"/>
      <c r="GD447" s="76"/>
      <c r="GE447" s="76"/>
      <c r="GF447" s="76"/>
      <c r="GG447" s="76"/>
      <c r="GH447" s="76"/>
      <c r="GI447" s="76"/>
      <c r="GJ447" s="76"/>
      <c r="GK447" s="76"/>
      <c r="GL447" s="76"/>
      <c r="GM447" s="76"/>
      <c r="GN447" s="76"/>
      <c r="GO447" s="76"/>
      <c r="GP447" s="76"/>
      <c r="GQ447" s="76"/>
      <c r="GR447" s="76"/>
      <c r="GS447" s="76"/>
      <c r="GT447" s="76"/>
      <c r="GU447" s="76"/>
      <c r="GV447" s="76"/>
      <c r="GW447" s="76"/>
      <c r="GX447" s="76"/>
      <c r="GY447" s="76"/>
      <c r="GZ447" s="76"/>
      <c r="HA447" s="76"/>
      <c r="HB447" s="76"/>
      <c r="HC447" s="76"/>
      <c r="HD447" s="76"/>
      <c r="HE447" s="76"/>
      <c r="HF447" s="76"/>
      <c r="HG447" s="76"/>
      <c r="HH447" s="76"/>
      <c r="HI447" s="76"/>
      <c r="HJ447" s="76"/>
      <c r="HK447" s="76"/>
      <c r="HL447" s="76"/>
      <c r="HM447" s="76"/>
      <c r="HN447" s="76"/>
      <c r="HO447" s="76"/>
      <c r="HP447" s="76"/>
      <c r="HQ447" s="76"/>
      <c r="HR447" s="76"/>
      <c r="HS447" s="76"/>
      <c r="HT447" s="76"/>
      <c r="HU447" s="76"/>
      <c r="HV447" s="76"/>
      <c r="HW447" s="76"/>
      <c r="HX447" s="76"/>
      <c r="HY447" s="76"/>
      <c r="HZ447" s="76"/>
      <c r="IA447" s="76"/>
      <c r="IB447" s="76"/>
      <c r="IC447" s="76"/>
      <c r="ID447" s="76"/>
      <c r="IE447" s="76"/>
      <c r="IF447" s="76"/>
      <c r="IG447" s="76"/>
      <c r="IH447" s="76"/>
      <c r="II447" s="76"/>
      <c r="IJ447" s="76"/>
      <c r="IK447" s="76"/>
      <c r="IL447" s="76"/>
      <c r="IM447" s="76"/>
      <c r="IN447" s="76"/>
      <c r="IO447" s="76"/>
      <c r="IP447" s="76"/>
      <c r="IQ447" s="76"/>
    </row>
    <row r="448" spans="1:251" s="77" customFormat="1" ht="38.25" x14ac:dyDescent="0.25">
      <c r="A448" s="88" t="s">
        <v>400</v>
      </c>
      <c r="B448" s="48">
        <v>443</v>
      </c>
      <c r="C448" s="60" t="s">
        <v>410</v>
      </c>
      <c r="D448" s="60" t="s">
        <v>5</v>
      </c>
      <c r="E448" s="64">
        <v>3</v>
      </c>
      <c r="F448" s="89">
        <v>0.17</v>
      </c>
      <c r="G448" s="51">
        <f t="shared" si="6"/>
        <v>0.51</v>
      </c>
      <c r="H448" s="62">
        <v>411</v>
      </c>
      <c r="I448" s="62"/>
      <c r="J448" s="62"/>
      <c r="K448" s="84"/>
      <c r="L448" s="84"/>
      <c r="M448" s="84"/>
      <c r="N448" s="84"/>
      <c r="O448" s="84"/>
      <c r="P448" s="75"/>
      <c r="Q448" s="75"/>
      <c r="R448" s="75"/>
      <c r="S448" s="75"/>
      <c r="T448" s="75"/>
      <c r="U448" s="75"/>
      <c r="V448" s="75"/>
      <c r="W448" s="75"/>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c r="AX448" s="76"/>
      <c r="AY448" s="76"/>
      <c r="AZ448" s="76"/>
      <c r="BA448" s="76"/>
      <c r="BB448" s="76"/>
      <c r="BC448" s="76"/>
      <c r="BD448" s="76"/>
      <c r="BE448" s="76"/>
      <c r="BF448" s="76"/>
      <c r="BG448" s="76"/>
      <c r="BH448" s="76"/>
      <c r="BI448" s="76"/>
      <c r="BJ448" s="76"/>
      <c r="BK448" s="76"/>
      <c r="BL448" s="76"/>
      <c r="BM448" s="76"/>
      <c r="BN448" s="76"/>
      <c r="BO448" s="76"/>
      <c r="BP448" s="76"/>
      <c r="BQ448" s="76"/>
      <c r="BR448" s="76"/>
      <c r="BS448" s="76"/>
      <c r="BT448" s="76"/>
      <c r="BU448" s="76"/>
      <c r="BV448" s="76"/>
      <c r="BW448" s="76"/>
      <c r="BX448" s="76"/>
      <c r="BY448" s="76"/>
      <c r="BZ448" s="76"/>
      <c r="CA448" s="76"/>
      <c r="CB448" s="76"/>
      <c r="CC448" s="76"/>
      <c r="CD448" s="76"/>
      <c r="CE448" s="76"/>
      <c r="CF448" s="76"/>
      <c r="CG448" s="76"/>
      <c r="CH448" s="76"/>
      <c r="CI448" s="76"/>
      <c r="CJ448" s="76"/>
      <c r="CK448" s="76"/>
      <c r="CL448" s="76"/>
      <c r="CM448" s="76"/>
      <c r="CN448" s="76"/>
      <c r="CO448" s="76"/>
      <c r="CP448" s="76"/>
      <c r="CQ448" s="76"/>
      <c r="CR448" s="76"/>
      <c r="CS448" s="76"/>
      <c r="CT448" s="76"/>
      <c r="CU448" s="76"/>
      <c r="CV448" s="76"/>
      <c r="CW448" s="76"/>
      <c r="CX448" s="76"/>
      <c r="CY448" s="76"/>
      <c r="CZ448" s="76"/>
      <c r="DA448" s="76"/>
      <c r="DB448" s="76"/>
      <c r="DC448" s="76"/>
      <c r="DD448" s="76"/>
      <c r="DE448" s="76"/>
      <c r="DF448" s="76"/>
      <c r="DG448" s="76"/>
      <c r="DH448" s="76"/>
      <c r="DI448" s="76"/>
      <c r="DJ448" s="76"/>
      <c r="DK448" s="76"/>
      <c r="DL448" s="76"/>
      <c r="DM448" s="76"/>
      <c r="DN448" s="76"/>
      <c r="DO448" s="76"/>
      <c r="DP448" s="76"/>
      <c r="DQ448" s="76"/>
      <c r="DR448" s="76"/>
      <c r="DS448" s="76"/>
      <c r="DT448" s="76"/>
      <c r="DU448" s="76"/>
      <c r="DV448" s="76"/>
      <c r="DW448" s="76"/>
      <c r="DX448" s="76"/>
      <c r="DY448" s="76"/>
      <c r="DZ448" s="76"/>
      <c r="EA448" s="76"/>
      <c r="EB448" s="76"/>
      <c r="EC448" s="76"/>
      <c r="ED448" s="76"/>
      <c r="EE448" s="76"/>
      <c r="EF448" s="76"/>
      <c r="EG448" s="76"/>
      <c r="EH448" s="76"/>
      <c r="EI448" s="76"/>
      <c r="EJ448" s="76"/>
      <c r="EK448" s="76"/>
      <c r="EL448" s="76"/>
      <c r="EM448" s="76"/>
      <c r="EN448" s="76"/>
      <c r="EO448" s="76"/>
      <c r="EP448" s="76"/>
      <c r="EQ448" s="76"/>
      <c r="ER448" s="76"/>
      <c r="ES448" s="76"/>
      <c r="ET448" s="76"/>
      <c r="EU448" s="76"/>
      <c r="EV448" s="76"/>
      <c r="EW448" s="76"/>
      <c r="EX448" s="76"/>
      <c r="EY448" s="76"/>
      <c r="EZ448" s="76"/>
      <c r="FA448" s="76"/>
      <c r="FB448" s="76"/>
      <c r="FC448" s="76"/>
      <c r="FD448" s="76"/>
      <c r="FE448" s="76"/>
      <c r="FF448" s="76"/>
      <c r="FG448" s="76"/>
      <c r="FH448" s="76"/>
      <c r="FI448" s="76"/>
      <c r="FJ448" s="76"/>
      <c r="FK448" s="76"/>
      <c r="FL448" s="76"/>
      <c r="FM448" s="76"/>
      <c r="FN448" s="76"/>
      <c r="FO448" s="76"/>
      <c r="FP448" s="76"/>
      <c r="FQ448" s="76"/>
      <c r="FR448" s="76"/>
      <c r="FS448" s="76"/>
      <c r="FT448" s="76"/>
      <c r="FU448" s="76"/>
      <c r="FV448" s="76"/>
      <c r="FW448" s="76"/>
      <c r="FX448" s="76"/>
      <c r="FY448" s="76"/>
      <c r="FZ448" s="76"/>
      <c r="GA448" s="76"/>
      <c r="GB448" s="76"/>
      <c r="GC448" s="76"/>
      <c r="GD448" s="76"/>
      <c r="GE448" s="76"/>
      <c r="GF448" s="76"/>
      <c r="GG448" s="76"/>
      <c r="GH448" s="76"/>
      <c r="GI448" s="76"/>
      <c r="GJ448" s="76"/>
      <c r="GK448" s="76"/>
      <c r="GL448" s="76"/>
      <c r="GM448" s="76"/>
      <c r="GN448" s="76"/>
      <c r="GO448" s="76"/>
      <c r="GP448" s="76"/>
      <c r="GQ448" s="76"/>
      <c r="GR448" s="76"/>
      <c r="GS448" s="76"/>
      <c r="GT448" s="76"/>
      <c r="GU448" s="76"/>
      <c r="GV448" s="76"/>
      <c r="GW448" s="76"/>
      <c r="GX448" s="76"/>
      <c r="GY448" s="76"/>
      <c r="GZ448" s="76"/>
      <c r="HA448" s="76"/>
      <c r="HB448" s="76"/>
      <c r="HC448" s="76"/>
      <c r="HD448" s="76"/>
      <c r="HE448" s="76"/>
      <c r="HF448" s="76"/>
      <c r="HG448" s="76"/>
      <c r="HH448" s="76"/>
      <c r="HI448" s="76"/>
      <c r="HJ448" s="76"/>
      <c r="HK448" s="76"/>
      <c r="HL448" s="76"/>
      <c r="HM448" s="76"/>
      <c r="HN448" s="76"/>
      <c r="HO448" s="76"/>
      <c r="HP448" s="76"/>
      <c r="HQ448" s="76"/>
      <c r="HR448" s="76"/>
      <c r="HS448" s="76"/>
      <c r="HT448" s="76"/>
      <c r="HU448" s="76"/>
      <c r="HV448" s="76"/>
      <c r="HW448" s="76"/>
      <c r="HX448" s="76"/>
      <c r="HY448" s="76"/>
      <c r="HZ448" s="76"/>
      <c r="IA448" s="76"/>
      <c r="IB448" s="76"/>
      <c r="IC448" s="76"/>
      <c r="ID448" s="76"/>
      <c r="IE448" s="76"/>
      <c r="IF448" s="76"/>
      <c r="IG448" s="76"/>
      <c r="IH448" s="76"/>
      <c r="II448" s="76"/>
      <c r="IJ448" s="76"/>
      <c r="IK448" s="76"/>
      <c r="IL448" s="76"/>
      <c r="IM448" s="76"/>
      <c r="IN448" s="76"/>
      <c r="IO448" s="76"/>
      <c r="IP448" s="76"/>
      <c r="IQ448" s="76"/>
    </row>
    <row r="449" spans="1:251" s="77" customFormat="1" ht="51" x14ac:dyDescent="0.25">
      <c r="A449" s="90">
        <v>3026000000588</v>
      </c>
      <c r="B449" s="48">
        <v>444</v>
      </c>
      <c r="C449" s="60" t="s">
        <v>411</v>
      </c>
      <c r="D449" s="60" t="s">
        <v>5</v>
      </c>
      <c r="E449" s="64">
        <v>2</v>
      </c>
      <c r="F449" s="89">
        <v>0.84</v>
      </c>
      <c r="G449" s="51">
        <f t="shared" si="6"/>
        <v>1.68</v>
      </c>
      <c r="H449" s="62">
        <v>408</v>
      </c>
      <c r="I449" s="62"/>
      <c r="J449" s="62"/>
      <c r="K449" s="84"/>
      <c r="L449" s="84"/>
      <c r="M449" s="84"/>
      <c r="N449" s="84"/>
      <c r="O449" s="84"/>
      <c r="P449" s="75"/>
      <c r="Q449" s="75"/>
      <c r="R449" s="75"/>
      <c r="S449" s="75"/>
      <c r="T449" s="75"/>
      <c r="U449" s="75"/>
      <c r="V449" s="75"/>
      <c r="W449" s="75"/>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c r="AX449" s="76"/>
      <c r="AY449" s="76"/>
      <c r="AZ449" s="76"/>
      <c r="BA449" s="76"/>
      <c r="BB449" s="76"/>
      <c r="BC449" s="76"/>
      <c r="BD449" s="76"/>
      <c r="BE449" s="76"/>
      <c r="BF449" s="76"/>
      <c r="BG449" s="76"/>
      <c r="BH449" s="76"/>
      <c r="BI449" s="76"/>
      <c r="BJ449" s="76"/>
      <c r="BK449" s="76"/>
      <c r="BL449" s="76"/>
      <c r="BM449" s="76"/>
      <c r="BN449" s="76"/>
      <c r="BO449" s="76"/>
      <c r="BP449" s="76"/>
      <c r="BQ449" s="76"/>
      <c r="BR449" s="76"/>
      <c r="BS449" s="76"/>
      <c r="BT449" s="76"/>
      <c r="BU449" s="76"/>
      <c r="BV449" s="76"/>
      <c r="BW449" s="76"/>
      <c r="BX449" s="76"/>
      <c r="BY449" s="76"/>
      <c r="BZ449" s="76"/>
      <c r="CA449" s="76"/>
      <c r="CB449" s="76"/>
      <c r="CC449" s="76"/>
      <c r="CD449" s="76"/>
      <c r="CE449" s="76"/>
      <c r="CF449" s="76"/>
      <c r="CG449" s="76"/>
      <c r="CH449" s="76"/>
      <c r="CI449" s="76"/>
      <c r="CJ449" s="76"/>
      <c r="CK449" s="76"/>
      <c r="CL449" s="76"/>
      <c r="CM449" s="76"/>
      <c r="CN449" s="76"/>
      <c r="CO449" s="76"/>
      <c r="CP449" s="76"/>
      <c r="CQ449" s="76"/>
      <c r="CR449" s="76"/>
      <c r="CS449" s="76"/>
      <c r="CT449" s="76"/>
      <c r="CU449" s="76"/>
      <c r="CV449" s="76"/>
      <c r="CW449" s="76"/>
      <c r="CX449" s="76"/>
      <c r="CY449" s="76"/>
      <c r="CZ449" s="76"/>
      <c r="DA449" s="76"/>
      <c r="DB449" s="76"/>
      <c r="DC449" s="76"/>
      <c r="DD449" s="76"/>
      <c r="DE449" s="76"/>
      <c r="DF449" s="76"/>
      <c r="DG449" s="76"/>
      <c r="DH449" s="76"/>
      <c r="DI449" s="76"/>
      <c r="DJ449" s="76"/>
      <c r="DK449" s="76"/>
      <c r="DL449" s="76"/>
      <c r="DM449" s="76"/>
      <c r="DN449" s="76"/>
      <c r="DO449" s="76"/>
      <c r="DP449" s="76"/>
      <c r="DQ449" s="76"/>
      <c r="DR449" s="76"/>
      <c r="DS449" s="76"/>
      <c r="DT449" s="76"/>
      <c r="DU449" s="76"/>
      <c r="DV449" s="76"/>
      <c r="DW449" s="76"/>
      <c r="DX449" s="76"/>
      <c r="DY449" s="76"/>
      <c r="DZ449" s="76"/>
      <c r="EA449" s="76"/>
      <c r="EB449" s="76"/>
      <c r="EC449" s="76"/>
      <c r="ED449" s="76"/>
      <c r="EE449" s="76"/>
      <c r="EF449" s="76"/>
      <c r="EG449" s="76"/>
      <c r="EH449" s="76"/>
      <c r="EI449" s="76"/>
      <c r="EJ449" s="76"/>
      <c r="EK449" s="76"/>
      <c r="EL449" s="76"/>
      <c r="EM449" s="76"/>
      <c r="EN449" s="76"/>
      <c r="EO449" s="76"/>
      <c r="EP449" s="76"/>
      <c r="EQ449" s="76"/>
      <c r="ER449" s="76"/>
      <c r="ES449" s="76"/>
      <c r="ET449" s="76"/>
      <c r="EU449" s="76"/>
      <c r="EV449" s="76"/>
      <c r="EW449" s="76"/>
      <c r="EX449" s="76"/>
      <c r="EY449" s="76"/>
      <c r="EZ449" s="76"/>
      <c r="FA449" s="76"/>
      <c r="FB449" s="76"/>
      <c r="FC449" s="76"/>
      <c r="FD449" s="76"/>
      <c r="FE449" s="76"/>
      <c r="FF449" s="76"/>
      <c r="FG449" s="76"/>
      <c r="FH449" s="76"/>
      <c r="FI449" s="76"/>
      <c r="FJ449" s="76"/>
      <c r="FK449" s="76"/>
      <c r="FL449" s="76"/>
      <c r="FM449" s="76"/>
      <c r="FN449" s="76"/>
      <c r="FO449" s="76"/>
      <c r="FP449" s="76"/>
      <c r="FQ449" s="76"/>
      <c r="FR449" s="76"/>
      <c r="FS449" s="76"/>
      <c r="FT449" s="76"/>
      <c r="FU449" s="76"/>
      <c r="FV449" s="76"/>
      <c r="FW449" s="76"/>
      <c r="FX449" s="76"/>
      <c r="FY449" s="76"/>
      <c r="FZ449" s="76"/>
      <c r="GA449" s="76"/>
      <c r="GB449" s="76"/>
      <c r="GC449" s="76"/>
      <c r="GD449" s="76"/>
      <c r="GE449" s="76"/>
      <c r="GF449" s="76"/>
      <c r="GG449" s="76"/>
      <c r="GH449" s="76"/>
      <c r="GI449" s="76"/>
      <c r="GJ449" s="76"/>
      <c r="GK449" s="76"/>
      <c r="GL449" s="76"/>
      <c r="GM449" s="76"/>
      <c r="GN449" s="76"/>
      <c r="GO449" s="76"/>
      <c r="GP449" s="76"/>
      <c r="GQ449" s="76"/>
      <c r="GR449" s="76"/>
      <c r="GS449" s="76"/>
      <c r="GT449" s="76"/>
      <c r="GU449" s="76"/>
      <c r="GV449" s="76"/>
      <c r="GW449" s="76"/>
      <c r="GX449" s="76"/>
      <c r="GY449" s="76"/>
      <c r="GZ449" s="76"/>
      <c r="HA449" s="76"/>
      <c r="HB449" s="76"/>
      <c r="HC449" s="76"/>
      <c r="HD449" s="76"/>
      <c r="HE449" s="76"/>
      <c r="HF449" s="76"/>
      <c r="HG449" s="76"/>
      <c r="HH449" s="76"/>
      <c r="HI449" s="76"/>
      <c r="HJ449" s="76"/>
      <c r="HK449" s="76"/>
      <c r="HL449" s="76"/>
      <c r="HM449" s="76"/>
      <c r="HN449" s="76"/>
      <c r="HO449" s="76"/>
      <c r="HP449" s="76"/>
      <c r="HQ449" s="76"/>
      <c r="HR449" s="76"/>
      <c r="HS449" s="76"/>
      <c r="HT449" s="76"/>
      <c r="HU449" s="76"/>
      <c r="HV449" s="76"/>
      <c r="HW449" s="76"/>
      <c r="HX449" s="76"/>
      <c r="HY449" s="76"/>
      <c r="HZ449" s="76"/>
      <c r="IA449" s="76"/>
      <c r="IB449" s="76"/>
      <c r="IC449" s="76"/>
      <c r="ID449" s="76"/>
      <c r="IE449" s="76"/>
      <c r="IF449" s="76"/>
      <c r="IG449" s="76"/>
      <c r="IH449" s="76"/>
      <c r="II449" s="76"/>
      <c r="IJ449" s="76"/>
      <c r="IK449" s="76"/>
      <c r="IL449" s="76"/>
      <c r="IM449" s="76"/>
      <c r="IN449" s="76"/>
      <c r="IO449" s="76"/>
      <c r="IP449" s="76"/>
      <c r="IQ449" s="76"/>
    </row>
    <row r="450" spans="1:251" s="77" customFormat="1" ht="25.5" x14ac:dyDescent="0.25">
      <c r="A450" s="88" t="s">
        <v>399</v>
      </c>
      <c r="B450" s="48">
        <v>445</v>
      </c>
      <c r="C450" s="60" t="s">
        <v>412</v>
      </c>
      <c r="D450" s="60" t="s">
        <v>5</v>
      </c>
      <c r="E450" s="64">
        <v>500</v>
      </c>
      <c r="F450" s="89">
        <v>1.34</v>
      </c>
      <c r="G450" s="51">
        <f t="shared" si="6"/>
        <v>670</v>
      </c>
      <c r="H450" s="62">
        <v>39128</v>
      </c>
      <c r="I450" s="62"/>
      <c r="J450" s="62"/>
      <c r="K450" s="84"/>
      <c r="L450" s="84"/>
      <c r="M450" s="84"/>
      <c r="N450" s="84"/>
      <c r="O450" s="84"/>
      <c r="P450" s="75"/>
      <c r="Q450" s="75"/>
      <c r="R450" s="75"/>
      <c r="S450" s="75"/>
      <c r="T450" s="75"/>
      <c r="U450" s="75"/>
      <c r="V450" s="75"/>
      <c r="W450" s="75"/>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c r="AX450" s="76"/>
      <c r="AY450" s="76"/>
      <c r="AZ450" s="76"/>
      <c r="BA450" s="76"/>
      <c r="BB450" s="76"/>
      <c r="BC450" s="76"/>
      <c r="BD450" s="76"/>
      <c r="BE450" s="76"/>
      <c r="BF450" s="76"/>
      <c r="BG450" s="76"/>
      <c r="BH450" s="76"/>
      <c r="BI450" s="76"/>
      <c r="BJ450" s="76"/>
      <c r="BK450" s="76"/>
      <c r="BL450" s="76"/>
      <c r="BM450" s="76"/>
      <c r="BN450" s="76"/>
      <c r="BO450" s="76"/>
      <c r="BP450" s="76"/>
      <c r="BQ450" s="76"/>
      <c r="BR450" s="76"/>
      <c r="BS450" s="76"/>
      <c r="BT450" s="76"/>
      <c r="BU450" s="76"/>
      <c r="BV450" s="76"/>
      <c r="BW450" s="76"/>
      <c r="BX450" s="76"/>
      <c r="BY450" s="76"/>
      <c r="BZ450" s="76"/>
      <c r="CA450" s="76"/>
      <c r="CB450" s="76"/>
      <c r="CC450" s="76"/>
      <c r="CD450" s="76"/>
      <c r="CE450" s="76"/>
      <c r="CF450" s="76"/>
      <c r="CG450" s="76"/>
      <c r="CH450" s="76"/>
      <c r="CI450" s="76"/>
      <c r="CJ450" s="76"/>
      <c r="CK450" s="76"/>
      <c r="CL450" s="76"/>
      <c r="CM450" s="76"/>
      <c r="CN450" s="76"/>
      <c r="CO450" s="76"/>
      <c r="CP450" s="76"/>
      <c r="CQ450" s="76"/>
      <c r="CR450" s="76"/>
      <c r="CS450" s="76"/>
      <c r="CT450" s="76"/>
      <c r="CU450" s="76"/>
      <c r="CV450" s="76"/>
      <c r="CW450" s="76"/>
      <c r="CX450" s="76"/>
      <c r="CY450" s="76"/>
      <c r="CZ450" s="76"/>
      <c r="DA450" s="76"/>
      <c r="DB450" s="76"/>
      <c r="DC450" s="76"/>
      <c r="DD450" s="76"/>
      <c r="DE450" s="76"/>
      <c r="DF450" s="76"/>
      <c r="DG450" s="76"/>
      <c r="DH450" s="76"/>
      <c r="DI450" s="76"/>
      <c r="DJ450" s="76"/>
      <c r="DK450" s="76"/>
      <c r="DL450" s="76"/>
      <c r="DM450" s="76"/>
      <c r="DN450" s="76"/>
      <c r="DO450" s="76"/>
      <c r="DP450" s="76"/>
      <c r="DQ450" s="76"/>
      <c r="DR450" s="76"/>
      <c r="DS450" s="76"/>
      <c r="DT450" s="76"/>
      <c r="DU450" s="76"/>
      <c r="DV450" s="76"/>
      <c r="DW450" s="76"/>
      <c r="DX450" s="76"/>
      <c r="DY450" s="76"/>
      <c r="DZ450" s="76"/>
      <c r="EA450" s="76"/>
      <c r="EB450" s="76"/>
      <c r="EC450" s="76"/>
      <c r="ED450" s="76"/>
      <c r="EE450" s="76"/>
      <c r="EF450" s="76"/>
      <c r="EG450" s="76"/>
      <c r="EH450" s="76"/>
      <c r="EI450" s="76"/>
      <c r="EJ450" s="76"/>
      <c r="EK450" s="76"/>
      <c r="EL450" s="76"/>
      <c r="EM450" s="76"/>
      <c r="EN450" s="76"/>
      <c r="EO450" s="76"/>
      <c r="EP450" s="76"/>
      <c r="EQ450" s="76"/>
      <c r="ER450" s="76"/>
      <c r="ES450" s="76"/>
      <c r="ET450" s="76"/>
      <c r="EU450" s="76"/>
      <c r="EV450" s="76"/>
      <c r="EW450" s="76"/>
      <c r="EX450" s="76"/>
      <c r="EY450" s="76"/>
      <c r="EZ450" s="76"/>
      <c r="FA450" s="76"/>
      <c r="FB450" s="76"/>
      <c r="FC450" s="76"/>
      <c r="FD450" s="76"/>
      <c r="FE450" s="76"/>
      <c r="FF450" s="76"/>
      <c r="FG450" s="76"/>
      <c r="FH450" s="76"/>
      <c r="FI450" s="76"/>
      <c r="FJ450" s="76"/>
      <c r="FK450" s="76"/>
      <c r="FL450" s="76"/>
      <c r="FM450" s="76"/>
      <c r="FN450" s="76"/>
      <c r="FO450" s="76"/>
      <c r="FP450" s="76"/>
      <c r="FQ450" s="76"/>
      <c r="FR450" s="76"/>
      <c r="FS450" s="76"/>
      <c r="FT450" s="76"/>
      <c r="FU450" s="76"/>
      <c r="FV450" s="76"/>
      <c r="FW450" s="76"/>
      <c r="FX450" s="76"/>
      <c r="FY450" s="76"/>
      <c r="FZ450" s="76"/>
      <c r="GA450" s="76"/>
      <c r="GB450" s="76"/>
      <c r="GC450" s="76"/>
      <c r="GD450" s="76"/>
      <c r="GE450" s="76"/>
      <c r="GF450" s="76"/>
      <c r="GG450" s="76"/>
      <c r="GH450" s="76"/>
      <c r="GI450" s="76"/>
      <c r="GJ450" s="76"/>
      <c r="GK450" s="76"/>
      <c r="GL450" s="76"/>
      <c r="GM450" s="76"/>
      <c r="GN450" s="76"/>
      <c r="GO450" s="76"/>
      <c r="GP450" s="76"/>
      <c r="GQ450" s="76"/>
      <c r="GR450" s="76"/>
      <c r="GS450" s="76"/>
      <c r="GT450" s="76"/>
      <c r="GU450" s="76"/>
      <c r="GV450" s="76"/>
      <c r="GW450" s="76"/>
      <c r="GX450" s="76"/>
      <c r="GY450" s="76"/>
      <c r="GZ450" s="76"/>
      <c r="HA450" s="76"/>
      <c r="HB450" s="76"/>
      <c r="HC450" s="76"/>
      <c r="HD450" s="76"/>
      <c r="HE450" s="76"/>
      <c r="HF450" s="76"/>
      <c r="HG450" s="76"/>
      <c r="HH450" s="76"/>
      <c r="HI450" s="76"/>
      <c r="HJ450" s="76"/>
      <c r="HK450" s="76"/>
      <c r="HL450" s="76"/>
      <c r="HM450" s="76"/>
      <c r="HN450" s="76"/>
      <c r="HO450" s="76"/>
      <c r="HP450" s="76"/>
      <c r="HQ450" s="76"/>
      <c r="HR450" s="76"/>
      <c r="HS450" s="76"/>
      <c r="HT450" s="76"/>
      <c r="HU450" s="76"/>
      <c r="HV450" s="76"/>
      <c r="HW450" s="76"/>
      <c r="HX450" s="76"/>
      <c r="HY450" s="76"/>
      <c r="HZ450" s="76"/>
      <c r="IA450" s="76"/>
      <c r="IB450" s="76"/>
      <c r="IC450" s="76"/>
      <c r="ID450" s="76"/>
      <c r="IE450" s="76"/>
      <c r="IF450" s="76"/>
      <c r="IG450" s="76"/>
      <c r="IH450" s="76"/>
      <c r="II450" s="76"/>
      <c r="IJ450" s="76"/>
      <c r="IK450" s="76"/>
      <c r="IL450" s="76"/>
      <c r="IM450" s="76"/>
      <c r="IN450" s="76"/>
      <c r="IO450" s="76"/>
      <c r="IP450" s="76"/>
      <c r="IQ450" s="76"/>
    </row>
    <row r="451" spans="1:251" s="77" customFormat="1" ht="25.5" x14ac:dyDescent="0.25">
      <c r="A451" s="88" t="s">
        <v>399</v>
      </c>
      <c r="B451" s="48">
        <v>446</v>
      </c>
      <c r="C451" s="60" t="s">
        <v>413</v>
      </c>
      <c r="D451" s="60" t="s">
        <v>5</v>
      </c>
      <c r="E451" s="64">
        <v>300</v>
      </c>
      <c r="F451" s="89">
        <v>1.43</v>
      </c>
      <c r="G451" s="51">
        <f t="shared" si="6"/>
        <v>429</v>
      </c>
      <c r="H451" s="62">
        <v>39129</v>
      </c>
      <c r="I451" s="62"/>
      <c r="J451" s="62"/>
      <c r="K451" s="84"/>
      <c r="L451" s="84"/>
      <c r="M451" s="84"/>
      <c r="N451" s="84"/>
      <c r="O451" s="84"/>
      <c r="P451" s="75"/>
      <c r="Q451" s="75"/>
      <c r="R451" s="75"/>
      <c r="S451" s="75"/>
      <c r="T451" s="75"/>
      <c r="U451" s="75"/>
      <c r="V451" s="75"/>
      <c r="W451" s="75"/>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c r="AX451" s="76"/>
      <c r="AY451" s="76"/>
      <c r="AZ451" s="76"/>
      <c r="BA451" s="76"/>
      <c r="BB451" s="76"/>
      <c r="BC451" s="76"/>
      <c r="BD451" s="76"/>
      <c r="BE451" s="76"/>
      <c r="BF451" s="76"/>
      <c r="BG451" s="76"/>
      <c r="BH451" s="76"/>
      <c r="BI451" s="76"/>
      <c r="BJ451" s="76"/>
      <c r="BK451" s="76"/>
      <c r="BL451" s="76"/>
      <c r="BM451" s="76"/>
      <c r="BN451" s="76"/>
      <c r="BO451" s="76"/>
      <c r="BP451" s="76"/>
      <c r="BQ451" s="76"/>
      <c r="BR451" s="76"/>
      <c r="BS451" s="76"/>
      <c r="BT451" s="76"/>
      <c r="BU451" s="76"/>
      <c r="BV451" s="76"/>
      <c r="BW451" s="76"/>
      <c r="BX451" s="76"/>
      <c r="BY451" s="76"/>
      <c r="BZ451" s="76"/>
      <c r="CA451" s="76"/>
      <c r="CB451" s="76"/>
      <c r="CC451" s="76"/>
      <c r="CD451" s="76"/>
      <c r="CE451" s="76"/>
      <c r="CF451" s="76"/>
      <c r="CG451" s="76"/>
      <c r="CH451" s="76"/>
      <c r="CI451" s="76"/>
      <c r="CJ451" s="76"/>
      <c r="CK451" s="76"/>
      <c r="CL451" s="76"/>
      <c r="CM451" s="76"/>
      <c r="CN451" s="76"/>
      <c r="CO451" s="76"/>
      <c r="CP451" s="76"/>
      <c r="CQ451" s="76"/>
      <c r="CR451" s="76"/>
      <c r="CS451" s="76"/>
      <c r="CT451" s="76"/>
      <c r="CU451" s="76"/>
      <c r="CV451" s="76"/>
      <c r="CW451" s="76"/>
      <c r="CX451" s="76"/>
      <c r="CY451" s="76"/>
      <c r="CZ451" s="76"/>
      <c r="DA451" s="76"/>
      <c r="DB451" s="76"/>
      <c r="DC451" s="76"/>
      <c r="DD451" s="76"/>
      <c r="DE451" s="76"/>
      <c r="DF451" s="76"/>
      <c r="DG451" s="76"/>
      <c r="DH451" s="76"/>
      <c r="DI451" s="76"/>
      <c r="DJ451" s="76"/>
      <c r="DK451" s="76"/>
      <c r="DL451" s="76"/>
      <c r="DM451" s="76"/>
      <c r="DN451" s="76"/>
      <c r="DO451" s="76"/>
      <c r="DP451" s="76"/>
      <c r="DQ451" s="76"/>
      <c r="DR451" s="76"/>
      <c r="DS451" s="76"/>
      <c r="DT451" s="76"/>
      <c r="DU451" s="76"/>
      <c r="DV451" s="76"/>
      <c r="DW451" s="76"/>
      <c r="DX451" s="76"/>
      <c r="DY451" s="76"/>
      <c r="DZ451" s="76"/>
      <c r="EA451" s="76"/>
      <c r="EB451" s="76"/>
      <c r="EC451" s="76"/>
      <c r="ED451" s="76"/>
      <c r="EE451" s="76"/>
      <c r="EF451" s="76"/>
      <c r="EG451" s="76"/>
      <c r="EH451" s="76"/>
      <c r="EI451" s="76"/>
      <c r="EJ451" s="76"/>
      <c r="EK451" s="76"/>
      <c r="EL451" s="76"/>
      <c r="EM451" s="76"/>
      <c r="EN451" s="76"/>
      <c r="EO451" s="76"/>
      <c r="EP451" s="76"/>
      <c r="EQ451" s="76"/>
      <c r="ER451" s="76"/>
      <c r="ES451" s="76"/>
      <c r="ET451" s="76"/>
      <c r="EU451" s="76"/>
      <c r="EV451" s="76"/>
      <c r="EW451" s="76"/>
      <c r="EX451" s="76"/>
      <c r="EY451" s="76"/>
      <c r="EZ451" s="76"/>
      <c r="FA451" s="76"/>
      <c r="FB451" s="76"/>
      <c r="FC451" s="76"/>
      <c r="FD451" s="76"/>
      <c r="FE451" s="76"/>
      <c r="FF451" s="76"/>
      <c r="FG451" s="76"/>
      <c r="FH451" s="76"/>
      <c r="FI451" s="76"/>
      <c r="FJ451" s="76"/>
      <c r="FK451" s="76"/>
      <c r="FL451" s="76"/>
      <c r="FM451" s="76"/>
      <c r="FN451" s="76"/>
      <c r="FO451" s="76"/>
      <c r="FP451" s="76"/>
      <c r="FQ451" s="76"/>
      <c r="FR451" s="76"/>
      <c r="FS451" s="76"/>
      <c r="FT451" s="76"/>
      <c r="FU451" s="76"/>
      <c r="FV451" s="76"/>
      <c r="FW451" s="76"/>
      <c r="FX451" s="76"/>
      <c r="FY451" s="76"/>
      <c r="FZ451" s="76"/>
      <c r="GA451" s="76"/>
      <c r="GB451" s="76"/>
      <c r="GC451" s="76"/>
      <c r="GD451" s="76"/>
      <c r="GE451" s="76"/>
      <c r="GF451" s="76"/>
      <c r="GG451" s="76"/>
      <c r="GH451" s="76"/>
      <c r="GI451" s="76"/>
      <c r="GJ451" s="76"/>
      <c r="GK451" s="76"/>
      <c r="GL451" s="76"/>
      <c r="GM451" s="76"/>
      <c r="GN451" s="76"/>
      <c r="GO451" s="76"/>
      <c r="GP451" s="76"/>
      <c r="GQ451" s="76"/>
      <c r="GR451" s="76"/>
      <c r="GS451" s="76"/>
      <c r="GT451" s="76"/>
      <c r="GU451" s="76"/>
      <c r="GV451" s="76"/>
      <c r="GW451" s="76"/>
      <c r="GX451" s="76"/>
      <c r="GY451" s="76"/>
      <c r="GZ451" s="76"/>
      <c r="HA451" s="76"/>
      <c r="HB451" s="76"/>
      <c r="HC451" s="76"/>
      <c r="HD451" s="76"/>
      <c r="HE451" s="76"/>
      <c r="HF451" s="76"/>
      <c r="HG451" s="76"/>
      <c r="HH451" s="76"/>
      <c r="HI451" s="76"/>
      <c r="HJ451" s="76"/>
      <c r="HK451" s="76"/>
      <c r="HL451" s="76"/>
      <c r="HM451" s="76"/>
      <c r="HN451" s="76"/>
      <c r="HO451" s="76"/>
      <c r="HP451" s="76"/>
      <c r="HQ451" s="76"/>
      <c r="HR451" s="76"/>
      <c r="HS451" s="76"/>
      <c r="HT451" s="76"/>
      <c r="HU451" s="76"/>
      <c r="HV451" s="76"/>
      <c r="HW451" s="76"/>
      <c r="HX451" s="76"/>
      <c r="HY451" s="76"/>
      <c r="HZ451" s="76"/>
      <c r="IA451" s="76"/>
      <c r="IB451" s="76"/>
      <c r="IC451" s="76"/>
      <c r="ID451" s="76"/>
      <c r="IE451" s="76"/>
      <c r="IF451" s="76"/>
      <c r="IG451" s="76"/>
      <c r="IH451" s="76"/>
      <c r="II451" s="76"/>
      <c r="IJ451" s="76"/>
      <c r="IK451" s="76"/>
      <c r="IL451" s="76"/>
      <c r="IM451" s="76"/>
      <c r="IN451" s="76"/>
      <c r="IO451" s="76"/>
      <c r="IP451" s="76"/>
      <c r="IQ451" s="76"/>
    </row>
    <row r="452" spans="1:251" s="85" customFormat="1" ht="63.75" x14ac:dyDescent="0.25">
      <c r="A452" s="90" t="s">
        <v>414</v>
      </c>
      <c r="B452" s="48">
        <v>447</v>
      </c>
      <c r="C452" s="72" t="s">
        <v>415</v>
      </c>
      <c r="D452" s="60" t="s">
        <v>5</v>
      </c>
      <c r="E452" s="64">
        <v>200</v>
      </c>
      <c r="F452" s="91">
        <f>AVERAGE(K452:O452)</f>
        <v>1.6640000000000001</v>
      </c>
      <c r="G452" s="51">
        <f t="shared" si="6"/>
        <v>332.8</v>
      </c>
      <c r="H452" s="62"/>
      <c r="I452" s="62"/>
      <c r="J452" s="62"/>
      <c r="K452" s="84">
        <v>1.29</v>
      </c>
      <c r="L452" s="84">
        <v>1.28</v>
      </c>
      <c r="M452" s="84">
        <v>2</v>
      </c>
      <c r="N452" s="84">
        <v>1.65</v>
      </c>
      <c r="O452" s="84">
        <v>2.1</v>
      </c>
      <c r="P452" s="75"/>
      <c r="Q452" s="75"/>
      <c r="R452" s="75"/>
      <c r="S452" s="75"/>
      <c r="T452" s="75"/>
      <c r="U452" s="75"/>
      <c r="V452" s="75"/>
      <c r="W452" s="75"/>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c r="AX452" s="76"/>
      <c r="AY452" s="76"/>
      <c r="AZ452" s="76"/>
      <c r="BA452" s="76"/>
      <c r="BB452" s="76"/>
      <c r="BC452" s="76"/>
      <c r="BD452" s="76"/>
      <c r="BE452" s="76"/>
      <c r="BF452" s="76"/>
      <c r="BG452" s="76"/>
      <c r="BH452" s="76"/>
      <c r="BI452" s="76"/>
      <c r="BJ452" s="76"/>
      <c r="BK452" s="76"/>
      <c r="BL452" s="76"/>
      <c r="BM452" s="76"/>
      <c r="BN452" s="76"/>
      <c r="BO452" s="76"/>
      <c r="BP452" s="76"/>
      <c r="BQ452" s="76"/>
      <c r="BR452" s="76"/>
      <c r="BS452" s="76"/>
      <c r="BT452" s="76"/>
      <c r="BU452" s="76"/>
      <c r="BV452" s="76"/>
      <c r="BW452" s="76"/>
      <c r="BX452" s="76"/>
      <c r="BY452" s="76"/>
      <c r="BZ452" s="76"/>
      <c r="CA452" s="76"/>
      <c r="CB452" s="76"/>
      <c r="CC452" s="76"/>
      <c r="CD452" s="76"/>
      <c r="CE452" s="76"/>
      <c r="CF452" s="76"/>
      <c r="CG452" s="76"/>
      <c r="CH452" s="76"/>
      <c r="CI452" s="76"/>
      <c r="CJ452" s="76"/>
      <c r="CK452" s="76"/>
      <c r="CL452" s="76"/>
      <c r="CM452" s="76"/>
      <c r="CN452" s="76"/>
      <c r="CO452" s="76"/>
      <c r="CP452" s="76"/>
      <c r="CQ452" s="76"/>
      <c r="CR452" s="76"/>
      <c r="CS452" s="76"/>
      <c r="CT452" s="76"/>
      <c r="CU452" s="76"/>
      <c r="CV452" s="76"/>
      <c r="CW452" s="76"/>
      <c r="CX452" s="76"/>
      <c r="CY452" s="76"/>
      <c r="CZ452" s="76"/>
      <c r="DA452" s="76"/>
      <c r="DB452" s="76"/>
      <c r="DC452" s="76"/>
      <c r="DD452" s="76"/>
      <c r="DE452" s="76"/>
      <c r="DF452" s="76"/>
      <c r="DG452" s="76"/>
      <c r="DH452" s="76"/>
      <c r="DI452" s="76"/>
      <c r="DJ452" s="76"/>
      <c r="DK452" s="76"/>
      <c r="DL452" s="76"/>
      <c r="DM452" s="76"/>
      <c r="DN452" s="76"/>
      <c r="DO452" s="76"/>
      <c r="DP452" s="76"/>
      <c r="DQ452" s="76"/>
      <c r="DR452" s="76"/>
      <c r="DS452" s="76"/>
      <c r="DT452" s="76"/>
      <c r="DU452" s="76"/>
      <c r="DV452" s="76"/>
      <c r="DW452" s="76"/>
      <c r="DX452" s="76"/>
      <c r="DY452" s="76"/>
      <c r="DZ452" s="76"/>
      <c r="EA452" s="76"/>
      <c r="EB452" s="76"/>
      <c r="EC452" s="76"/>
      <c r="ED452" s="76"/>
      <c r="EE452" s="76"/>
      <c r="EF452" s="76"/>
      <c r="EG452" s="76"/>
      <c r="EH452" s="76"/>
      <c r="EI452" s="76"/>
      <c r="EJ452" s="76"/>
      <c r="EK452" s="76"/>
      <c r="EL452" s="76"/>
      <c r="EM452" s="76"/>
      <c r="EN452" s="76"/>
      <c r="EO452" s="76"/>
      <c r="EP452" s="76"/>
      <c r="EQ452" s="76"/>
      <c r="ER452" s="76"/>
      <c r="ES452" s="76"/>
      <c r="ET452" s="76"/>
      <c r="EU452" s="76"/>
      <c r="EV452" s="76"/>
      <c r="EW452" s="76"/>
      <c r="EX452" s="76"/>
      <c r="EY452" s="76"/>
      <c r="EZ452" s="76"/>
      <c r="FA452" s="76"/>
      <c r="FB452" s="76"/>
      <c r="FC452" s="76"/>
      <c r="FD452" s="76"/>
      <c r="FE452" s="76"/>
      <c r="FF452" s="76"/>
      <c r="FG452" s="76"/>
      <c r="FH452" s="76"/>
      <c r="FI452" s="76"/>
      <c r="FJ452" s="76"/>
      <c r="FK452" s="76"/>
      <c r="FL452" s="76"/>
      <c r="FM452" s="76"/>
      <c r="FN452" s="76"/>
      <c r="FO452" s="76"/>
      <c r="FP452" s="76"/>
      <c r="FQ452" s="76"/>
      <c r="FR452" s="76"/>
      <c r="FS452" s="76"/>
      <c r="FT452" s="76"/>
      <c r="FU452" s="76"/>
      <c r="FV452" s="76"/>
      <c r="FW452" s="76"/>
      <c r="FX452" s="76"/>
      <c r="FY452" s="76"/>
      <c r="FZ452" s="76"/>
      <c r="GA452" s="76"/>
      <c r="GB452" s="76"/>
      <c r="GC452" s="76"/>
      <c r="GD452" s="76"/>
      <c r="GE452" s="76"/>
      <c r="GF452" s="76"/>
      <c r="GG452" s="76"/>
      <c r="GH452" s="76"/>
      <c r="GI452" s="76"/>
      <c r="GJ452" s="76"/>
      <c r="GK452" s="76"/>
      <c r="GL452" s="76"/>
      <c r="GM452" s="76"/>
      <c r="GN452" s="76"/>
      <c r="GO452" s="76"/>
      <c r="GP452" s="76"/>
      <c r="GQ452" s="76"/>
      <c r="GR452" s="76"/>
      <c r="GS452" s="76"/>
      <c r="GT452" s="76"/>
      <c r="GU452" s="76"/>
      <c r="GV452" s="76"/>
      <c r="GW452" s="76"/>
      <c r="GX452" s="76"/>
      <c r="GY452" s="76"/>
      <c r="GZ452" s="76"/>
      <c r="HA452" s="76"/>
      <c r="HB452" s="76"/>
      <c r="HC452" s="76"/>
      <c r="HD452" s="76"/>
      <c r="HE452" s="76"/>
      <c r="HF452" s="76"/>
      <c r="HG452" s="76"/>
      <c r="HH452" s="76"/>
      <c r="HI452" s="76"/>
      <c r="HJ452" s="76"/>
      <c r="HK452" s="76"/>
      <c r="HL452" s="76"/>
      <c r="HM452" s="76"/>
      <c r="HN452" s="76"/>
      <c r="HO452" s="76"/>
      <c r="HP452" s="76"/>
      <c r="HQ452" s="76"/>
      <c r="HR452" s="76"/>
      <c r="HS452" s="76"/>
      <c r="HT452" s="76"/>
      <c r="HU452" s="76"/>
      <c r="HV452" s="76"/>
      <c r="HW452" s="76"/>
      <c r="HX452" s="76"/>
      <c r="HY452" s="76"/>
      <c r="HZ452" s="76"/>
      <c r="IA452" s="76"/>
      <c r="IB452" s="76"/>
      <c r="IC452" s="76"/>
      <c r="ID452" s="76"/>
      <c r="IE452" s="76"/>
      <c r="IF452" s="76"/>
      <c r="IG452" s="76"/>
      <c r="IH452" s="76"/>
      <c r="II452" s="76"/>
      <c r="IJ452" s="76"/>
      <c r="IK452" s="76"/>
      <c r="IL452" s="76"/>
      <c r="IM452" s="76"/>
      <c r="IN452" s="76"/>
      <c r="IO452" s="76"/>
      <c r="IP452" s="76"/>
      <c r="IQ452" s="76"/>
    </row>
    <row r="453" spans="1:251" s="77" customFormat="1" ht="26.1" customHeight="1" x14ac:dyDescent="0.25">
      <c r="A453" s="88" t="s">
        <v>416</v>
      </c>
      <c r="B453" s="48">
        <v>448</v>
      </c>
      <c r="C453" s="49" t="s">
        <v>417</v>
      </c>
      <c r="D453" s="60" t="s">
        <v>5</v>
      </c>
      <c r="E453" s="64">
        <v>200</v>
      </c>
      <c r="F453" s="89">
        <v>10.19</v>
      </c>
      <c r="G453" s="51">
        <f t="shared" si="6"/>
        <v>2038</v>
      </c>
      <c r="H453" s="62">
        <v>2580</v>
      </c>
      <c r="I453" s="62"/>
      <c r="J453" s="62"/>
      <c r="K453" s="55"/>
      <c r="L453" s="55"/>
      <c r="M453" s="55"/>
      <c r="N453" s="55"/>
      <c r="O453" s="55"/>
      <c r="P453" s="75"/>
      <c r="Q453" s="75"/>
      <c r="R453" s="75"/>
      <c r="S453" s="75"/>
      <c r="T453" s="75"/>
      <c r="U453" s="75"/>
      <c r="V453" s="75"/>
      <c r="W453" s="75"/>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c r="AX453" s="76"/>
      <c r="AY453" s="76"/>
      <c r="AZ453" s="76"/>
      <c r="BA453" s="76"/>
      <c r="BB453" s="76"/>
      <c r="BC453" s="76"/>
      <c r="BD453" s="76"/>
      <c r="BE453" s="76"/>
      <c r="BF453" s="76"/>
      <c r="BG453" s="76"/>
      <c r="BH453" s="76"/>
      <c r="BI453" s="76"/>
      <c r="BJ453" s="76"/>
      <c r="BK453" s="76"/>
      <c r="BL453" s="76"/>
      <c r="BM453" s="76"/>
      <c r="BN453" s="76"/>
      <c r="BO453" s="76"/>
      <c r="BP453" s="76"/>
      <c r="BQ453" s="76"/>
      <c r="BR453" s="76"/>
      <c r="BS453" s="76"/>
      <c r="BT453" s="76"/>
      <c r="BU453" s="76"/>
      <c r="BV453" s="76"/>
      <c r="BW453" s="76"/>
      <c r="BX453" s="76"/>
      <c r="BY453" s="76"/>
      <c r="BZ453" s="76"/>
      <c r="CA453" s="76"/>
      <c r="CB453" s="76"/>
      <c r="CC453" s="76"/>
      <c r="CD453" s="76"/>
      <c r="CE453" s="76"/>
      <c r="CF453" s="76"/>
      <c r="CG453" s="76"/>
      <c r="CH453" s="76"/>
      <c r="CI453" s="76"/>
      <c r="CJ453" s="76"/>
      <c r="CK453" s="76"/>
      <c r="CL453" s="76"/>
      <c r="CM453" s="76"/>
      <c r="CN453" s="76"/>
      <c r="CO453" s="76"/>
      <c r="CP453" s="76"/>
      <c r="CQ453" s="76"/>
      <c r="CR453" s="76"/>
      <c r="CS453" s="76"/>
      <c r="CT453" s="76"/>
      <c r="CU453" s="76"/>
      <c r="CV453" s="76"/>
      <c r="CW453" s="76"/>
      <c r="CX453" s="76"/>
      <c r="CY453" s="76"/>
      <c r="CZ453" s="76"/>
      <c r="DA453" s="76"/>
      <c r="DB453" s="76"/>
      <c r="DC453" s="76"/>
      <c r="DD453" s="76"/>
      <c r="DE453" s="76"/>
      <c r="DF453" s="76"/>
      <c r="DG453" s="76"/>
      <c r="DH453" s="76"/>
      <c r="DI453" s="76"/>
      <c r="DJ453" s="76"/>
      <c r="DK453" s="76"/>
      <c r="DL453" s="76"/>
      <c r="DM453" s="76"/>
      <c r="DN453" s="76"/>
      <c r="DO453" s="76"/>
      <c r="DP453" s="76"/>
      <c r="DQ453" s="76"/>
      <c r="DR453" s="76"/>
      <c r="DS453" s="76"/>
      <c r="DT453" s="76"/>
      <c r="DU453" s="76"/>
      <c r="DV453" s="76"/>
      <c r="DW453" s="76"/>
      <c r="DX453" s="76"/>
      <c r="DY453" s="76"/>
      <c r="DZ453" s="76"/>
      <c r="EA453" s="76"/>
      <c r="EB453" s="76"/>
      <c r="EC453" s="76"/>
      <c r="ED453" s="76"/>
      <c r="EE453" s="76"/>
      <c r="EF453" s="76"/>
      <c r="EG453" s="76"/>
      <c r="EH453" s="76"/>
      <c r="EI453" s="76"/>
      <c r="EJ453" s="76"/>
      <c r="EK453" s="76"/>
      <c r="EL453" s="76"/>
      <c r="EM453" s="76"/>
      <c r="EN453" s="76"/>
      <c r="EO453" s="76"/>
      <c r="EP453" s="76"/>
      <c r="EQ453" s="76"/>
      <c r="ER453" s="76"/>
      <c r="ES453" s="76"/>
      <c r="ET453" s="76"/>
      <c r="EU453" s="76"/>
      <c r="EV453" s="76"/>
      <c r="EW453" s="76"/>
      <c r="EX453" s="76"/>
      <c r="EY453" s="76"/>
      <c r="EZ453" s="76"/>
      <c r="FA453" s="76"/>
      <c r="FB453" s="76"/>
      <c r="FC453" s="76"/>
      <c r="FD453" s="76"/>
      <c r="FE453" s="76"/>
      <c r="FF453" s="76"/>
      <c r="FG453" s="76"/>
      <c r="FH453" s="76"/>
      <c r="FI453" s="76"/>
      <c r="FJ453" s="76"/>
      <c r="FK453" s="76"/>
      <c r="FL453" s="76"/>
      <c r="FM453" s="76"/>
      <c r="FN453" s="76"/>
      <c r="FO453" s="76"/>
      <c r="FP453" s="76"/>
      <c r="FQ453" s="76"/>
      <c r="FR453" s="76"/>
      <c r="FS453" s="76"/>
      <c r="FT453" s="76"/>
      <c r="FU453" s="76"/>
      <c r="FV453" s="76"/>
      <c r="FW453" s="76"/>
      <c r="FX453" s="76"/>
      <c r="FY453" s="76"/>
      <c r="FZ453" s="76"/>
      <c r="GA453" s="76"/>
      <c r="GB453" s="76"/>
      <c r="GC453" s="76"/>
      <c r="GD453" s="76"/>
      <c r="GE453" s="76"/>
      <c r="GF453" s="76"/>
      <c r="GG453" s="76"/>
      <c r="GH453" s="76"/>
      <c r="GI453" s="76"/>
      <c r="GJ453" s="76"/>
      <c r="GK453" s="76"/>
      <c r="GL453" s="76"/>
      <c r="GM453" s="76"/>
      <c r="GN453" s="76"/>
      <c r="GO453" s="76"/>
      <c r="GP453" s="76"/>
      <c r="GQ453" s="76"/>
      <c r="GR453" s="76"/>
      <c r="GS453" s="76"/>
      <c r="GT453" s="76"/>
      <c r="GU453" s="76"/>
      <c r="GV453" s="76"/>
      <c r="GW453" s="76"/>
      <c r="GX453" s="76"/>
      <c r="GY453" s="76"/>
      <c r="GZ453" s="76"/>
      <c r="HA453" s="76"/>
      <c r="HB453" s="76"/>
      <c r="HC453" s="76"/>
      <c r="HD453" s="76"/>
      <c r="HE453" s="76"/>
      <c r="HF453" s="76"/>
      <c r="HG453" s="76"/>
      <c r="HH453" s="76"/>
      <c r="HI453" s="76"/>
      <c r="HJ453" s="76"/>
      <c r="HK453" s="76"/>
      <c r="HL453" s="76"/>
      <c r="HM453" s="76"/>
      <c r="HN453" s="76"/>
      <c r="HO453" s="76"/>
      <c r="HP453" s="76"/>
      <c r="HQ453" s="76"/>
      <c r="HR453" s="76"/>
      <c r="HS453" s="76"/>
      <c r="HT453" s="76"/>
      <c r="HU453" s="76"/>
      <c r="HV453" s="76"/>
      <c r="HW453" s="76"/>
      <c r="HX453" s="76"/>
      <c r="HY453" s="76"/>
      <c r="HZ453" s="76"/>
      <c r="IA453" s="76"/>
      <c r="IB453" s="76"/>
      <c r="IC453" s="76"/>
      <c r="ID453" s="76"/>
      <c r="IE453" s="76"/>
      <c r="IF453" s="76"/>
      <c r="IG453" s="76"/>
      <c r="IH453" s="76"/>
      <c r="II453" s="76"/>
      <c r="IJ453" s="76"/>
      <c r="IK453" s="76"/>
      <c r="IL453" s="76"/>
      <c r="IM453" s="76"/>
      <c r="IN453" s="76"/>
      <c r="IO453" s="76"/>
      <c r="IP453" s="76"/>
      <c r="IQ453" s="76"/>
    </row>
    <row r="454" spans="1:251" s="77" customFormat="1" ht="26.1" customHeight="1" x14ac:dyDescent="0.25">
      <c r="A454" s="88" t="s">
        <v>416</v>
      </c>
      <c r="B454" s="48">
        <v>449</v>
      </c>
      <c r="C454" s="49" t="s">
        <v>418</v>
      </c>
      <c r="D454" s="60" t="s">
        <v>5</v>
      </c>
      <c r="E454" s="64">
        <v>200</v>
      </c>
      <c r="F454" s="89">
        <v>11.9</v>
      </c>
      <c r="G454" s="51">
        <f t="shared" si="6"/>
        <v>2380</v>
      </c>
      <c r="H454" s="62">
        <v>2581</v>
      </c>
      <c r="I454" s="62"/>
      <c r="J454" s="62"/>
      <c r="K454" s="55"/>
      <c r="L454" s="55"/>
      <c r="M454" s="55"/>
      <c r="N454" s="55"/>
      <c r="O454" s="55"/>
      <c r="P454" s="75"/>
      <c r="Q454" s="75"/>
      <c r="R454" s="75"/>
      <c r="S454" s="75"/>
      <c r="T454" s="75"/>
      <c r="U454" s="75"/>
      <c r="V454" s="75"/>
      <c r="W454" s="75"/>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c r="AX454" s="76"/>
      <c r="AY454" s="76"/>
      <c r="AZ454" s="76"/>
      <c r="BA454" s="76"/>
      <c r="BB454" s="76"/>
      <c r="BC454" s="76"/>
      <c r="BD454" s="76"/>
      <c r="BE454" s="76"/>
      <c r="BF454" s="76"/>
      <c r="BG454" s="76"/>
      <c r="BH454" s="76"/>
      <c r="BI454" s="76"/>
      <c r="BJ454" s="76"/>
      <c r="BK454" s="76"/>
      <c r="BL454" s="76"/>
      <c r="BM454" s="76"/>
      <c r="BN454" s="76"/>
      <c r="BO454" s="76"/>
      <c r="BP454" s="76"/>
      <c r="BQ454" s="76"/>
      <c r="BR454" s="76"/>
      <c r="BS454" s="76"/>
      <c r="BT454" s="76"/>
      <c r="BU454" s="76"/>
      <c r="BV454" s="76"/>
      <c r="BW454" s="76"/>
      <c r="BX454" s="76"/>
      <c r="BY454" s="76"/>
      <c r="BZ454" s="76"/>
      <c r="CA454" s="76"/>
      <c r="CB454" s="76"/>
      <c r="CC454" s="76"/>
      <c r="CD454" s="76"/>
      <c r="CE454" s="76"/>
      <c r="CF454" s="76"/>
      <c r="CG454" s="76"/>
      <c r="CH454" s="76"/>
      <c r="CI454" s="76"/>
      <c r="CJ454" s="76"/>
      <c r="CK454" s="76"/>
      <c r="CL454" s="76"/>
      <c r="CM454" s="76"/>
      <c r="CN454" s="76"/>
      <c r="CO454" s="76"/>
      <c r="CP454" s="76"/>
      <c r="CQ454" s="76"/>
      <c r="CR454" s="76"/>
      <c r="CS454" s="76"/>
      <c r="CT454" s="76"/>
      <c r="CU454" s="76"/>
      <c r="CV454" s="76"/>
      <c r="CW454" s="76"/>
      <c r="CX454" s="76"/>
      <c r="CY454" s="76"/>
      <c r="CZ454" s="76"/>
      <c r="DA454" s="76"/>
      <c r="DB454" s="76"/>
      <c r="DC454" s="76"/>
      <c r="DD454" s="76"/>
      <c r="DE454" s="76"/>
      <c r="DF454" s="76"/>
      <c r="DG454" s="76"/>
      <c r="DH454" s="76"/>
      <c r="DI454" s="76"/>
      <c r="DJ454" s="76"/>
      <c r="DK454" s="76"/>
      <c r="DL454" s="76"/>
      <c r="DM454" s="76"/>
      <c r="DN454" s="76"/>
      <c r="DO454" s="76"/>
      <c r="DP454" s="76"/>
      <c r="DQ454" s="76"/>
      <c r="DR454" s="76"/>
      <c r="DS454" s="76"/>
      <c r="DT454" s="76"/>
      <c r="DU454" s="76"/>
      <c r="DV454" s="76"/>
      <c r="DW454" s="76"/>
      <c r="DX454" s="76"/>
      <c r="DY454" s="76"/>
      <c r="DZ454" s="76"/>
      <c r="EA454" s="76"/>
      <c r="EB454" s="76"/>
      <c r="EC454" s="76"/>
      <c r="ED454" s="76"/>
      <c r="EE454" s="76"/>
      <c r="EF454" s="76"/>
      <c r="EG454" s="76"/>
      <c r="EH454" s="76"/>
      <c r="EI454" s="76"/>
      <c r="EJ454" s="76"/>
      <c r="EK454" s="76"/>
      <c r="EL454" s="76"/>
      <c r="EM454" s="76"/>
      <c r="EN454" s="76"/>
      <c r="EO454" s="76"/>
      <c r="EP454" s="76"/>
      <c r="EQ454" s="76"/>
      <c r="ER454" s="76"/>
      <c r="ES454" s="76"/>
      <c r="ET454" s="76"/>
      <c r="EU454" s="76"/>
      <c r="EV454" s="76"/>
      <c r="EW454" s="76"/>
      <c r="EX454" s="76"/>
      <c r="EY454" s="76"/>
      <c r="EZ454" s="76"/>
      <c r="FA454" s="76"/>
      <c r="FB454" s="76"/>
      <c r="FC454" s="76"/>
      <c r="FD454" s="76"/>
      <c r="FE454" s="76"/>
      <c r="FF454" s="76"/>
      <c r="FG454" s="76"/>
      <c r="FH454" s="76"/>
      <c r="FI454" s="76"/>
      <c r="FJ454" s="76"/>
      <c r="FK454" s="76"/>
      <c r="FL454" s="76"/>
      <c r="FM454" s="76"/>
      <c r="FN454" s="76"/>
      <c r="FO454" s="76"/>
      <c r="FP454" s="76"/>
      <c r="FQ454" s="76"/>
      <c r="FR454" s="76"/>
      <c r="FS454" s="76"/>
      <c r="FT454" s="76"/>
      <c r="FU454" s="76"/>
      <c r="FV454" s="76"/>
      <c r="FW454" s="76"/>
      <c r="FX454" s="76"/>
      <c r="FY454" s="76"/>
      <c r="FZ454" s="76"/>
      <c r="GA454" s="76"/>
      <c r="GB454" s="76"/>
      <c r="GC454" s="76"/>
      <c r="GD454" s="76"/>
      <c r="GE454" s="76"/>
      <c r="GF454" s="76"/>
      <c r="GG454" s="76"/>
      <c r="GH454" s="76"/>
      <c r="GI454" s="76"/>
      <c r="GJ454" s="76"/>
      <c r="GK454" s="76"/>
      <c r="GL454" s="76"/>
      <c r="GM454" s="76"/>
      <c r="GN454" s="76"/>
      <c r="GO454" s="76"/>
      <c r="GP454" s="76"/>
      <c r="GQ454" s="76"/>
      <c r="GR454" s="76"/>
      <c r="GS454" s="76"/>
      <c r="GT454" s="76"/>
      <c r="GU454" s="76"/>
      <c r="GV454" s="76"/>
      <c r="GW454" s="76"/>
      <c r="GX454" s="76"/>
      <c r="GY454" s="76"/>
      <c r="GZ454" s="76"/>
      <c r="HA454" s="76"/>
      <c r="HB454" s="76"/>
      <c r="HC454" s="76"/>
      <c r="HD454" s="76"/>
      <c r="HE454" s="76"/>
      <c r="HF454" s="76"/>
      <c r="HG454" s="76"/>
      <c r="HH454" s="76"/>
      <c r="HI454" s="76"/>
      <c r="HJ454" s="76"/>
      <c r="HK454" s="76"/>
      <c r="HL454" s="76"/>
      <c r="HM454" s="76"/>
      <c r="HN454" s="76"/>
      <c r="HO454" s="76"/>
      <c r="HP454" s="76"/>
      <c r="HQ454" s="76"/>
      <c r="HR454" s="76"/>
      <c r="HS454" s="76"/>
      <c r="HT454" s="76"/>
      <c r="HU454" s="76"/>
      <c r="HV454" s="76"/>
      <c r="HW454" s="76"/>
      <c r="HX454" s="76"/>
      <c r="HY454" s="76"/>
      <c r="HZ454" s="76"/>
      <c r="IA454" s="76"/>
      <c r="IB454" s="76"/>
      <c r="IC454" s="76"/>
      <c r="ID454" s="76"/>
      <c r="IE454" s="76"/>
      <c r="IF454" s="76"/>
      <c r="IG454" s="76"/>
      <c r="IH454" s="76"/>
      <c r="II454" s="76"/>
      <c r="IJ454" s="76"/>
      <c r="IK454" s="76"/>
      <c r="IL454" s="76"/>
      <c r="IM454" s="76"/>
      <c r="IN454" s="76"/>
      <c r="IO454" s="76"/>
      <c r="IP454" s="76"/>
      <c r="IQ454" s="76"/>
    </row>
    <row r="455" spans="1:251" s="77" customFormat="1" ht="26.1" customHeight="1" x14ac:dyDescent="0.25">
      <c r="A455" s="87">
        <v>3026000000049</v>
      </c>
      <c r="B455" s="48">
        <v>450</v>
      </c>
      <c r="C455" s="60" t="s">
        <v>419</v>
      </c>
      <c r="D455" s="60" t="s">
        <v>5</v>
      </c>
      <c r="E455" s="64">
        <v>300</v>
      </c>
      <c r="F455" s="89">
        <v>20.79</v>
      </c>
      <c r="G455" s="51">
        <f t="shared" si="6"/>
        <v>6237</v>
      </c>
      <c r="H455" s="62">
        <v>2510</v>
      </c>
      <c r="I455" s="62"/>
      <c r="J455" s="62"/>
      <c r="K455" s="55"/>
      <c r="L455" s="55"/>
      <c r="M455" s="55"/>
      <c r="N455" s="55"/>
      <c r="O455" s="55"/>
      <c r="P455" s="75"/>
      <c r="Q455" s="75"/>
      <c r="R455" s="75"/>
      <c r="S455" s="75"/>
      <c r="T455" s="75"/>
      <c r="U455" s="75"/>
      <c r="V455" s="75"/>
      <c r="W455" s="75"/>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c r="AX455" s="76"/>
      <c r="AY455" s="76"/>
      <c r="AZ455" s="76"/>
      <c r="BA455" s="76"/>
      <c r="BB455" s="76"/>
      <c r="BC455" s="76"/>
      <c r="BD455" s="76"/>
      <c r="BE455" s="76"/>
      <c r="BF455" s="76"/>
      <c r="BG455" s="76"/>
      <c r="BH455" s="76"/>
      <c r="BI455" s="76"/>
      <c r="BJ455" s="76"/>
      <c r="BK455" s="76"/>
      <c r="BL455" s="76"/>
      <c r="BM455" s="76"/>
      <c r="BN455" s="76"/>
      <c r="BO455" s="76"/>
      <c r="BP455" s="76"/>
      <c r="BQ455" s="76"/>
      <c r="BR455" s="76"/>
      <c r="BS455" s="76"/>
      <c r="BT455" s="76"/>
      <c r="BU455" s="76"/>
      <c r="BV455" s="76"/>
      <c r="BW455" s="76"/>
      <c r="BX455" s="76"/>
      <c r="BY455" s="76"/>
      <c r="BZ455" s="76"/>
      <c r="CA455" s="76"/>
      <c r="CB455" s="76"/>
      <c r="CC455" s="76"/>
      <c r="CD455" s="76"/>
      <c r="CE455" s="76"/>
      <c r="CF455" s="76"/>
      <c r="CG455" s="76"/>
      <c r="CH455" s="76"/>
      <c r="CI455" s="76"/>
      <c r="CJ455" s="76"/>
      <c r="CK455" s="76"/>
      <c r="CL455" s="76"/>
      <c r="CM455" s="76"/>
      <c r="CN455" s="76"/>
      <c r="CO455" s="76"/>
      <c r="CP455" s="76"/>
      <c r="CQ455" s="76"/>
      <c r="CR455" s="76"/>
      <c r="CS455" s="76"/>
      <c r="CT455" s="76"/>
      <c r="CU455" s="76"/>
      <c r="CV455" s="76"/>
      <c r="CW455" s="76"/>
      <c r="CX455" s="76"/>
      <c r="CY455" s="76"/>
      <c r="CZ455" s="76"/>
      <c r="DA455" s="76"/>
      <c r="DB455" s="76"/>
      <c r="DC455" s="76"/>
      <c r="DD455" s="76"/>
      <c r="DE455" s="76"/>
      <c r="DF455" s="76"/>
      <c r="DG455" s="76"/>
      <c r="DH455" s="76"/>
      <c r="DI455" s="76"/>
      <c r="DJ455" s="76"/>
      <c r="DK455" s="76"/>
      <c r="DL455" s="76"/>
      <c r="DM455" s="76"/>
      <c r="DN455" s="76"/>
      <c r="DO455" s="76"/>
      <c r="DP455" s="76"/>
      <c r="DQ455" s="76"/>
      <c r="DR455" s="76"/>
      <c r="DS455" s="76"/>
      <c r="DT455" s="76"/>
      <c r="DU455" s="76"/>
      <c r="DV455" s="76"/>
      <c r="DW455" s="76"/>
      <c r="DX455" s="76"/>
      <c r="DY455" s="76"/>
      <c r="DZ455" s="76"/>
      <c r="EA455" s="76"/>
      <c r="EB455" s="76"/>
      <c r="EC455" s="76"/>
      <c r="ED455" s="76"/>
      <c r="EE455" s="76"/>
      <c r="EF455" s="76"/>
      <c r="EG455" s="76"/>
      <c r="EH455" s="76"/>
      <c r="EI455" s="76"/>
      <c r="EJ455" s="76"/>
      <c r="EK455" s="76"/>
      <c r="EL455" s="76"/>
      <c r="EM455" s="76"/>
      <c r="EN455" s="76"/>
      <c r="EO455" s="76"/>
      <c r="EP455" s="76"/>
      <c r="EQ455" s="76"/>
      <c r="ER455" s="76"/>
      <c r="ES455" s="76"/>
      <c r="ET455" s="76"/>
      <c r="EU455" s="76"/>
      <c r="EV455" s="76"/>
      <c r="EW455" s="76"/>
      <c r="EX455" s="76"/>
      <c r="EY455" s="76"/>
      <c r="EZ455" s="76"/>
      <c r="FA455" s="76"/>
      <c r="FB455" s="76"/>
      <c r="FC455" s="76"/>
      <c r="FD455" s="76"/>
      <c r="FE455" s="76"/>
      <c r="FF455" s="76"/>
      <c r="FG455" s="76"/>
      <c r="FH455" s="76"/>
      <c r="FI455" s="76"/>
      <c r="FJ455" s="76"/>
      <c r="FK455" s="76"/>
      <c r="FL455" s="76"/>
      <c r="FM455" s="76"/>
      <c r="FN455" s="76"/>
      <c r="FO455" s="76"/>
      <c r="FP455" s="76"/>
      <c r="FQ455" s="76"/>
      <c r="FR455" s="76"/>
      <c r="FS455" s="76"/>
      <c r="FT455" s="76"/>
      <c r="FU455" s="76"/>
      <c r="FV455" s="76"/>
      <c r="FW455" s="76"/>
      <c r="FX455" s="76"/>
      <c r="FY455" s="76"/>
      <c r="FZ455" s="76"/>
      <c r="GA455" s="76"/>
      <c r="GB455" s="76"/>
      <c r="GC455" s="76"/>
      <c r="GD455" s="76"/>
      <c r="GE455" s="76"/>
      <c r="GF455" s="76"/>
      <c r="GG455" s="76"/>
      <c r="GH455" s="76"/>
      <c r="GI455" s="76"/>
      <c r="GJ455" s="76"/>
      <c r="GK455" s="76"/>
      <c r="GL455" s="76"/>
      <c r="GM455" s="76"/>
      <c r="GN455" s="76"/>
      <c r="GO455" s="76"/>
      <c r="GP455" s="76"/>
      <c r="GQ455" s="76"/>
      <c r="GR455" s="76"/>
      <c r="GS455" s="76"/>
      <c r="GT455" s="76"/>
      <c r="GU455" s="76"/>
      <c r="GV455" s="76"/>
      <c r="GW455" s="76"/>
      <c r="GX455" s="76"/>
      <c r="GY455" s="76"/>
      <c r="GZ455" s="76"/>
      <c r="HA455" s="76"/>
      <c r="HB455" s="76"/>
      <c r="HC455" s="76"/>
      <c r="HD455" s="76"/>
      <c r="HE455" s="76"/>
      <c r="HF455" s="76"/>
      <c r="HG455" s="76"/>
      <c r="HH455" s="76"/>
      <c r="HI455" s="76"/>
      <c r="HJ455" s="76"/>
      <c r="HK455" s="76"/>
      <c r="HL455" s="76"/>
      <c r="HM455" s="76"/>
      <c r="HN455" s="76"/>
      <c r="HO455" s="76"/>
      <c r="HP455" s="76"/>
      <c r="HQ455" s="76"/>
      <c r="HR455" s="76"/>
      <c r="HS455" s="76"/>
      <c r="HT455" s="76"/>
      <c r="HU455" s="76"/>
      <c r="HV455" s="76"/>
      <c r="HW455" s="76"/>
      <c r="HX455" s="76"/>
      <c r="HY455" s="76"/>
      <c r="HZ455" s="76"/>
      <c r="IA455" s="76"/>
      <c r="IB455" s="76"/>
      <c r="IC455" s="76"/>
      <c r="ID455" s="76"/>
      <c r="IE455" s="76"/>
      <c r="IF455" s="76"/>
      <c r="IG455" s="76"/>
      <c r="IH455" s="76"/>
      <c r="II455" s="76"/>
      <c r="IJ455" s="76"/>
      <c r="IK455" s="76"/>
      <c r="IL455" s="76"/>
      <c r="IM455" s="76"/>
      <c r="IN455" s="76"/>
      <c r="IO455" s="76"/>
      <c r="IP455" s="76"/>
      <c r="IQ455" s="76"/>
    </row>
    <row r="456" spans="1:251" s="77" customFormat="1" ht="26.1" customHeight="1" x14ac:dyDescent="0.25">
      <c r="A456" s="88" t="s">
        <v>399</v>
      </c>
      <c r="B456" s="48">
        <v>451</v>
      </c>
      <c r="C456" s="60" t="s">
        <v>420</v>
      </c>
      <c r="D456" s="60" t="s">
        <v>5</v>
      </c>
      <c r="E456" s="64">
        <v>150</v>
      </c>
      <c r="F456" s="89">
        <v>11.89</v>
      </c>
      <c r="G456" s="51">
        <f t="shared" ref="G456:G475" si="7">F456*E456</f>
        <v>1783.5</v>
      </c>
      <c r="H456" s="62">
        <v>39380</v>
      </c>
      <c r="I456" s="62"/>
      <c r="J456" s="62"/>
      <c r="K456" s="55"/>
      <c r="L456" s="55"/>
      <c r="M456" s="55"/>
      <c r="N456" s="55"/>
      <c r="O456" s="55"/>
      <c r="P456" s="75"/>
      <c r="Q456" s="75"/>
      <c r="R456" s="75"/>
      <c r="S456" s="75"/>
      <c r="T456" s="75"/>
      <c r="U456" s="75"/>
      <c r="V456" s="75"/>
      <c r="W456" s="75"/>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c r="AX456" s="76"/>
      <c r="AY456" s="76"/>
      <c r="AZ456" s="76"/>
      <c r="BA456" s="76"/>
      <c r="BB456" s="76"/>
      <c r="BC456" s="76"/>
      <c r="BD456" s="76"/>
      <c r="BE456" s="76"/>
      <c r="BF456" s="76"/>
      <c r="BG456" s="76"/>
      <c r="BH456" s="76"/>
      <c r="BI456" s="76"/>
      <c r="BJ456" s="76"/>
      <c r="BK456" s="76"/>
      <c r="BL456" s="76"/>
      <c r="BM456" s="76"/>
      <c r="BN456" s="76"/>
      <c r="BO456" s="76"/>
      <c r="BP456" s="76"/>
      <c r="BQ456" s="76"/>
      <c r="BR456" s="76"/>
      <c r="BS456" s="76"/>
      <c r="BT456" s="76"/>
      <c r="BU456" s="76"/>
      <c r="BV456" s="76"/>
      <c r="BW456" s="76"/>
      <c r="BX456" s="76"/>
      <c r="BY456" s="76"/>
      <c r="BZ456" s="76"/>
      <c r="CA456" s="76"/>
      <c r="CB456" s="76"/>
      <c r="CC456" s="76"/>
      <c r="CD456" s="76"/>
      <c r="CE456" s="76"/>
      <c r="CF456" s="76"/>
      <c r="CG456" s="76"/>
      <c r="CH456" s="76"/>
      <c r="CI456" s="76"/>
      <c r="CJ456" s="76"/>
      <c r="CK456" s="76"/>
      <c r="CL456" s="76"/>
      <c r="CM456" s="76"/>
      <c r="CN456" s="76"/>
      <c r="CO456" s="76"/>
      <c r="CP456" s="76"/>
      <c r="CQ456" s="76"/>
      <c r="CR456" s="76"/>
      <c r="CS456" s="76"/>
      <c r="CT456" s="76"/>
      <c r="CU456" s="76"/>
      <c r="CV456" s="76"/>
      <c r="CW456" s="76"/>
      <c r="CX456" s="76"/>
      <c r="CY456" s="76"/>
      <c r="CZ456" s="76"/>
      <c r="DA456" s="76"/>
      <c r="DB456" s="76"/>
      <c r="DC456" s="76"/>
      <c r="DD456" s="76"/>
      <c r="DE456" s="76"/>
      <c r="DF456" s="76"/>
      <c r="DG456" s="76"/>
      <c r="DH456" s="76"/>
      <c r="DI456" s="76"/>
      <c r="DJ456" s="76"/>
      <c r="DK456" s="76"/>
      <c r="DL456" s="76"/>
      <c r="DM456" s="76"/>
      <c r="DN456" s="76"/>
      <c r="DO456" s="76"/>
      <c r="DP456" s="76"/>
      <c r="DQ456" s="76"/>
      <c r="DR456" s="76"/>
      <c r="DS456" s="76"/>
      <c r="DT456" s="76"/>
      <c r="DU456" s="76"/>
      <c r="DV456" s="76"/>
      <c r="DW456" s="76"/>
      <c r="DX456" s="76"/>
      <c r="DY456" s="76"/>
      <c r="DZ456" s="76"/>
      <c r="EA456" s="76"/>
      <c r="EB456" s="76"/>
      <c r="EC456" s="76"/>
      <c r="ED456" s="76"/>
      <c r="EE456" s="76"/>
      <c r="EF456" s="76"/>
      <c r="EG456" s="76"/>
      <c r="EH456" s="76"/>
      <c r="EI456" s="76"/>
      <c r="EJ456" s="76"/>
      <c r="EK456" s="76"/>
      <c r="EL456" s="76"/>
      <c r="EM456" s="76"/>
      <c r="EN456" s="76"/>
      <c r="EO456" s="76"/>
      <c r="EP456" s="76"/>
      <c r="EQ456" s="76"/>
      <c r="ER456" s="76"/>
      <c r="ES456" s="76"/>
      <c r="ET456" s="76"/>
      <c r="EU456" s="76"/>
      <c r="EV456" s="76"/>
      <c r="EW456" s="76"/>
      <c r="EX456" s="76"/>
      <c r="EY456" s="76"/>
      <c r="EZ456" s="76"/>
      <c r="FA456" s="76"/>
      <c r="FB456" s="76"/>
      <c r="FC456" s="76"/>
      <c r="FD456" s="76"/>
      <c r="FE456" s="76"/>
      <c r="FF456" s="76"/>
      <c r="FG456" s="76"/>
      <c r="FH456" s="76"/>
      <c r="FI456" s="76"/>
      <c r="FJ456" s="76"/>
      <c r="FK456" s="76"/>
      <c r="FL456" s="76"/>
      <c r="FM456" s="76"/>
      <c r="FN456" s="76"/>
      <c r="FO456" s="76"/>
      <c r="FP456" s="76"/>
      <c r="FQ456" s="76"/>
      <c r="FR456" s="76"/>
      <c r="FS456" s="76"/>
      <c r="FT456" s="76"/>
      <c r="FU456" s="76"/>
      <c r="FV456" s="76"/>
      <c r="FW456" s="76"/>
      <c r="FX456" s="76"/>
      <c r="FY456" s="76"/>
      <c r="FZ456" s="76"/>
      <c r="GA456" s="76"/>
      <c r="GB456" s="76"/>
      <c r="GC456" s="76"/>
      <c r="GD456" s="76"/>
      <c r="GE456" s="76"/>
      <c r="GF456" s="76"/>
      <c r="GG456" s="76"/>
      <c r="GH456" s="76"/>
      <c r="GI456" s="76"/>
      <c r="GJ456" s="76"/>
      <c r="GK456" s="76"/>
      <c r="GL456" s="76"/>
      <c r="GM456" s="76"/>
      <c r="GN456" s="76"/>
      <c r="GO456" s="76"/>
      <c r="GP456" s="76"/>
      <c r="GQ456" s="76"/>
      <c r="GR456" s="76"/>
      <c r="GS456" s="76"/>
      <c r="GT456" s="76"/>
      <c r="GU456" s="76"/>
      <c r="GV456" s="76"/>
      <c r="GW456" s="76"/>
      <c r="GX456" s="76"/>
      <c r="GY456" s="76"/>
      <c r="GZ456" s="76"/>
      <c r="HA456" s="76"/>
      <c r="HB456" s="76"/>
      <c r="HC456" s="76"/>
      <c r="HD456" s="76"/>
      <c r="HE456" s="76"/>
      <c r="HF456" s="76"/>
      <c r="HG456" s="76"/>
      <c r="HH456" s="76"/>
      <c r="HI456" s="76"/>
      <c r="HJ456" s="76"/>
      <c r="HK456" s="76"/>
      <c r="HL456" s="76"/>
      <c r="HM456" s="76"/>
      <c r="HN456" s="76"/>
      <c r="HO456" s="76"/>
      <c r="HP456" s="76"/>
      <c r="HQ456" s="76"/>
      <c r="HR456" s="76"/>
      <c r="HS456" s="76"/>
      <c r="HT456" s="76"/>
      <c r="HU456" s="76"/>
      <c r="HV456" s="76"/>
      <c r="HW456" s="76"/>
      <c r="HX456" s="76"/>
      <c r="HY456" s="76"/>
      <c r="HZ456" s="76"/>
      <c r="IA456" s="76"/>
      <c r="IB456" s="76"/>
      <c r="IC456" s="76"/>
      <c r="ID456" s="76"/>
      <c r="IE456" s="76"/>
      <c r="IF456" s="76"/>
      <c r="IG456" s="76"/>
      <c r="IH456" s="76"/>
      <c r="II456" s="76"/>
      <c r="IJ456" s="76"/>
      <c r="IK456" s="76"/>
      <c r="IL456" s="76"/>
      <c r="IM456" s="76"/>
      <c r="IN456" s="76"/>
      <c r="IO456" s="76"/>
      <c r="IP456" s="76"/>
      <c r="IQ456" s="76"/>
    </row>
    <row r="457" spans="1:251" s="77" customFormat="1" ht="26.1" customHeight="1" x14ac:dyDescent="0.25">
      <c r="A457" s="88" t="s">
        <v>399</v>
      </c>
      <c r="B457" s="48">
        <v>452</v>
      </c>
      <c r="C457" s="60" t="s">
        <v>421</v>
      </c>
      <c r="D457" s="60" t="s">
        <v>5</v>
      </c>
      <c r="E457" s="64">
        <v>100</v>
      </c>
      <c r="F457" s="89">
        <v>9.69</v>
      </c>
      <c r="G457" s="51">
        <f t="shared" si="7"/>
        <v>969</v>
      </c>
      <c r="H457" s="62">
        <v>38102</v>
      </c>
      <c r="I457" s="62"/>
      <c r="J457" s="62"/>
      <c r="K457" s="55"/>
      <c r="L457" s="55"/>
      <c r="M457" s="55"/>
      <c r="N457" s="55"/>
      <c r="O457" s="55"/>
      <c r="P457" s="75"/>
      <c r="Q457" s="75"/>
      <c r="R457" s="75"/>
      <c r="S457" s="75"/>
      <c r="T457" s="75"/>
      <c r="U457" s="75"/>
      <c r="V457" s="75"/>
      <c r="W457" s="75"/>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c r="AX457" s="76"/>
      <c r="AY457" s="76"/>
      <c r="AZ457" s="76"/>
      <c r="BA457" s="76"/>
      <c r="BB457" s="76"/>
      <c r="BC457" s="76"/>
      <c r="BD457" s="76"/>
      <c r="BE457" s="76"/>
      <c r="BF457" s="76"/>
      <c r="BG457" s="76"/>
      <c r="BH457" s="76"/>
      <c r="BI457" s="76"/>
      <c r="BJ457" s="76"/>
      <c r="BK457" s="76"/>
      <c r="BL457" s="76"/>
      <c r="BM457" s="76"/>
      <c r="BN457" s="76"/>
      <c r="BO457" s="76"/>
      <c r="BP457" s="76"/>
      <c r="BQ457" s="76"/>
      <c r="BR457" s="76"/>
      <c r="BS457" s="76"/>
      <c r="BT457" s="76"/>
      <c r="BU457" s="76"/>
      <c r="BV457" s="76"/>
      <c r="BW457" s="76"/>
      <c r="BX457" s="76"/>
      <c r="BY457" s="76"/>
      <c r="BZ457" s="76"/>
      <c r="CA457" s="76"/>
      <c r="CB457" s="76"/>
      <c r="CC457" s="76"/>
      <c r="CD457" s="76"/>
      <c r="CE457" s="76"/>
      <c r="CF457" s="76"/>
      <c r="CG457" s="76"/>
      <c r="CH457" s="76"/>
      <c r="CI457" s="76"/>
      <c r="CJ457" s="76"/>
      <c r="CK457" s="76"/>
      <c r="CL457" s="76"/>
      <c r="CM457" s="76"/>
      <c r="CN457" s="76"/>
      <c r="CO457" s="76"/>
      <c r="CP457" s="76"/>
      <c r="CQ457" s="76"/>
      <c r="CR457" s="76"/>
      <c r="CS457" s="76"/>
      <c r="CT457" s="76"/>
      <c r="CU457" s="76"/>
      <c r="CV457" s="76"/>
      <c r="CW457" s="76"/>
      <c r="CX457" s="76"/>
      <c r="CY457" s="76"/>
      <c r="CZ457" s="76"/>
      <c r="DA457" s="76"/>
      <c r="DB457" s="76"/>
      <c r="DC457" s="76"/>
      <c r="DD457" s="76"/>
      <c r="DE457" s="76"/>
      <c r="DF457" s="76"/>
      <c r="DG457" s="76"/>
      <c r="DH457" s="76"/>
      <c r="DI457" s="76"/>
      <c r="DJ457" s="76"/>
      <c r="DK457" s="76"/>
      <c r="DL457" s="76"/>
      <c r="DM457" s="76"/>
      <c r="DN457" s="76"/>
      <c r="DO457" s="76"/>
      <c r="DP457" s="76"/>
      <c r="DQ457" s="76"/>
      <c r="DR457" s="76"/>
      <c r="DS457" s="76"/>
      <c r="DT457" s="76"/>
      <c r="DU457" s="76"/>
      <c r="DV457" s="76"/>
      <c r="DW457" s="76"/>
      <c r="DX457" s="76"/>
      <c r="DY457" s="76"/>
      <c r="DZ457" s="76"/>
      <c r="EA457" s="76"/>
      <c r="EB457" s="76"/>
      <c r="EC457" s="76"/>
      <c r="ED457" s="76"/>
      <c r="EE457" s="76"/>
      <c r="EF457" s="76"/>
      <c r="EG457" s="76"/>
      <c r="EH457" s="76"/>
      <c r="EI457" s="76"/>
      <c r="EJ457" s="76"/>
      <c r="EK457" s="76"/>
      <c r="EL457" s="76"/>
      <c r="EM457" s="76"/>
      <c r="EN457" s="76"/>
      <c r="EO457" s="76"/>
      <c r="EP457" s="76"/>
      <c r="EQ457" s="76"/>
      <c r="ER457" s="76"/>
      <c r="ES457" s="76"/>
      <c r="ET457" s="76"/>
      <c r="EU457" s="76"/>
      <c r="EV457" s="76"/>
      <c r="EW457" s="76"/>
      <c r="EX457" s="76"/>
      <c r="EY457" s="76"/>
      <c r="EZ457" s="76"/>
      <c r="FA457" s="76"/>
      <c r="FB457" s="76"/>
      <c r="FC457" s="76"/>
      <c r="FD457" s="76"/>
      <c r="FE457" s="76"/>
      <c r="FF457" s="76"/>
      <c r="FG457" s="76"/>
      <c r="FH457" s="76"/>
      <c r="FI457" s="76"/>
      <c r="FJ457" s="76"/>
      <c r="FK457" s="76"/>
      <c r="FL457" s="76"/>
      <c r="FM457" s="76"/>
      <c r="FN457" s="76"/>
      <c r="FO457" s="76"/>
      <c r="FP457" s="76"/>
      <c r="FQ457" s="76"/>
      <c r="FR457" s="76"/>
      <c r="FS457" s="76"/>
      <c r="FT457" s="76"/>
      <c r="FU457" s="76"/>
      <c r="FV457" s="76"/>
      <c r="FW457" s="76"/>
      <c r="FX457" s="76"/>
      <c r="FY457" s="76"/>
      <c r="FZ457" s="76"/>
      <c r="GA457" s="76"/>
      <c r="GB457" s="76"/>
      <c r="GC457" s="76"/>
      <c r="GD457" s="76"/>
      <c r="GE457" s="76"/>
      <c r="GF457" s="76"/>
      <c r="GG457" s="76"/>
      <c r="GH457" s="76"/>
      <c r="GI457" s="76"/>
      <c r="GJ457" s="76"/>
      <c r="GK457" s="76"/>
      <c r="GL457" s="76"/>
      <c r="GM457" s="76"/>
      <c r="GN457" s="76"/>
      <c r="GO457" s="76"/>
      <c r="GP457" s="76"/>
      <c r="GQ457" s="76"/>
      <c r="GR457" s="76"/>
      <c r="GS457" s="76"/>
      <c r="GT457" s="76"/>
      <c r="GU457" s="76"/>
      <c r="GV457" s="76"/>
      <c r="GW457" s="76"/>
      <c r="GX457" s="76"/>
      <c r="GY457" s="76"/>
      <c r="GZ457" s="76"/>
      <c r="HA457" s="76"/>
      <c r="HB457" s="76"/>
      <c r="HC457" s="76"/>
      <c r="HD457" s="76"/>
      <c r="HE457" s="76"/>
      <c r="HF457" s="76"/>
      <c r="HG457" s="76"/>
      <c r="HH457" s="76"/>
      <c r="HI457" s="76"/>
      <c r="HJ457" s="76"/>
      <c r="HK457" s="76"/>
      <c r="HL457" s="76"/>
      <c r="HM457" s="76"/>
      <c r="HN457" s="76"/>
      <c r="HO457" s="76"/>
      <c r="HP457" s="76"/>
      <c r="HQ457" s="76"/>
      <c r="HR457" s="76"/>
      <c r="HS457" s="76"/>
      <c r="HT457" s="76"/>
      <c r="HU457" s="76"/>
      <c r="HV457" s="76"/>
      <c r="HW457" s="76"/>
      <c r="HX457" s="76"/>
      <c r="HY457" s="76"/>
      <c r="HZ457" s="76"/>
      <c r="IA457" s="76"/>
      <c r="IB457" s="76"/>
      <c r="IC457" s="76"/>
      <c r="ID457" s="76"/>
      <c r="IE457" s="76"/>
      <c r="IF457" s="76"/>
      <c r="IG457" s="76"/>
      <c r="IH457" s="76"/>
      <c r="II457" s="76"/>
      <c r="IJ457" s="76"/>
      <c r="IK457" s="76"/>
      <c r="IL457" s="76"/>
      <c r="IM457" s="76"/>
      <c r="IN457" s="76"/>
      <c r="IO457" s="76"/>
      <c r="IP457" s="76"/>
      <c r="IQ457" s="76"/>
    </row>
    <row r="458" spans="1:251" s="77" customFormat="1" ht="26.1" customHeight="1" x14ac:dyDescent="0.25">
      <c r="A458" s="88" t="s">
        <v>399</v>
      </c>
      <c r="B458" s="48">
        <v>453</v>
      </c>
      <c r="C458" s="60" t="s">
        <v>422</v>
      </c>
      <c r="D458" s="60" t="s">
        <v>5</v>
      </c>
      <c r="E458" s="64">
        <v>150</v>
      </c>
      <c r="F458" s="89">
        <v>7.57</v>
      </c>
      <c r="G458" s="51">
        <f t="shared" si="7"/>
        <v>1135.5</v>
      </c>
      <c r="H458" s="62">
        <v>38101</v>
      </c>
      <c r="I458" s="62"/>
      <c r="J458" s="62"/>
      <c r="K458" s="55"/>
      <c r="L458" s="55"/>
      <c r="M458" s="55"/>
      <c r="N458" s="55"/>
      <c r="O458" s="55"/>
      <c r="P458" s="75"/>
      <c r="Q458" s="75"/>
      <c r="R458" s="75"/>
      <c r="S458" s="75"/>
      <c r="T458" s="75"/>
      <c r="U458" s="75"/>
      <c r="V458" s="75"/>
      <c r="W458" s="75"/>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c r="AX458" s="76"/>
      <c r="AY458" s="76"/>
      <c r="AZ458" s="76"/>
      <c r="BA458" s="76"/>
      <c r="BB458" s="76"/>
      <c r="BC458" s="76"/>
      <c r="BD458" s="76"/>
      <c r="BE458" s="76"/>
      <c r="BF458" s="76"/>
      <c r="BG458" s="76"/>
      <c r="BH458" s="76"/>
      <c r="BI458" s="76"/>
      <c r="BJ458" s="76"/>
      <c r="BK458" s="76"/>
      <c r="BL458" s="76"/>
      <c r="BM458" s="76"/>
      <c r="BN458" s="76"/>
      <c r="BO458" s="76"/>
      <c r="BP458" s="76"/>
      <c r="BQ458" s="76"/>
      <c r="BR458" s="76"/>
      <c r="BS458" s="76"/>
      <c r="BT458" s="76"/>
      <c r="BU458" s="76"/>
      <c r="BV458" s="76"/>
      <c r="BW458" s="76"/>
      <c r="BX458" s="76"/>
      <c r="BY458" s="76"/>
      <c r="BZ458" s="76"/>
      <c r="CA458" s="76"/>
      <c r="CB458" s="76"/>
      <c r="CC458" s="76"/>
      <c r="CD458" s="76"/>
      <c r="CE458" s="76"/>
      <c r="CF458" s="76"/>
      <c r="CG458" s="76"/>
      <c r="CH458" s="76"/>
      <c r="CI458" s="76"/>
      <c r="CJ458" s="76"/>
      <c r="CK458" s="76"/>
      <c r="CL458" s="76"/>
      <c r="CM458" s="76"/>
      <c r="CN458" s="76"/>
      <c r="CO458" s="76"/>
      <c r="CP458" s="76"/>
      <c r="CQ458" s="76"/>
      <c r="CR458" s="76"/>
      <c r="CS458" s="76"/>
      <c r="CT458" s="76"/>
      <c r="CU458" s="76"/>
      <c r="CV458" s="76"/>
      <c r="CW458" s="76"/>
      <c r="CX458" s="76"/>
      <c r="CY458" s="76"/>
      <c r="CZ458" s="76"/>
      <c r="DA458" s="76"/>
      <c r="DB458" s="76"/>
      <c r="DC458" s="76"/>
      <c r="DD458" s="76"/>
      <c r="DE458" s="76"/>
      <c r="DF458" s="76"/>
      <c r="DG458" s="76"/>
      <c r="DH458" s="76"/>
      <c r="DI458" s="76"/>
      <c r="DJ458" s="76"/>
      <c r="DK458" s="76"/>
      <c r="DL458" s="76"/>
      <c r="DM458" s="76"/>
      <c r="DN458" s="76"/>
      <c r="DO458" s="76"/>
      <c r="DP458" s="76"/>
      <c r="DQ458" s="76"/>
      <c r="DR458" s="76"/>
      <c r="DS458" s="76"/>
      <c r="DT458" s="76"/>
      <c r="DU458" s="76"/>
      <c r="DV458" s="76"/>
      <c r="DW458" s="76"/>
      <c r="DX458" s="76"/>
      <c r="DY458" s="76"/>
      <c r="DZ458" s="76"/>
      <c r="EA458" s="76"/>
      <c r="EB458" s="76"/>
      <c r="EC458" s="76"/>
      <c r="ED458" s="76"/>
      <c r="EE458" s="76"/>
      <c r="EF458" s="76"/>
      <c r="EG458" s="76"/>
      <c r="EH458" s="76"/>
      <c r="EI458" s="76"/>
      <c r="EJ458" s="76"/>
      <c r="EK458" s="76"/>
      <c r="EL458" s="76"/>
      <c r="EM458" s="76"/>
      <c r="EN458" s="76"/>
      <c r="EO458" s="76"/>
      <c r="EP458" s="76"/>
      <c r="EQ458" s="76"/>
      <c r="ER458" s="76"/>
      <c r="ES458" s="76"/>
      <c r="ET458" s="76"/>
      <c r="EU458" s="76"/>
      <c r="EV458" s="76"/>
      <c r="EW458" s="76"/>
      <c r="EX458" s="76"/>
      <c r="EY458" s="76"/>
      <c r="EZ458" s="76"/>
      <c r="FA458" s="76"/>
      <c r="FB458" s="76"/>
      <c r="FC458" s="76"/>
      <c r="FD458" s="76"/>
      <c r="FE458" s="76"/>
      <c r="FF458" s="76"/>
      <c r="FG458" s="76"/>
      <c r="FH458" s="76"/>
      <c r="FI458" s="76"/>
      <c r="FJ458" s="76"/>
      <c r="FK458" s="76"/>
      <c r="FL458" s="76"/>
      <c r="FM458" s="76"/>
      <c r="FN458" s="76"/>
      <c r="FO458" s="76"/>
      <c r="FP458" s="76"/>
      <c r="FQ458" s="76"/>
      <c r="FR458" s="76"/>
      <c r="FS458" s="76"/>
      <c r="FT458" s="76"/>
      <c r="FU458" s="76"/>
      <c r="FV458" s="76"/>
      <c r="FW458" s="76"/>
      <c r="FX458" s="76"/>
      <c r="FY458" s="76"/>
      <c r="FZ458" s="76"/>
      <c r="GA458" s="76"/>
      <c r="GB458" s="76"/>
      <c r="GC458" s="76"/>
      <c r="GD458" s="76"/>
      <c r="GE458" s="76"/>
      <c r="GF458" s="76"/>
      <c r="GG458" s="76"/>
      <c r="GH458" s="76"/>
      <c r="GI458" s="76"/>
      <c r="GJ458" s="76"/>
      <c r="GK458" s="76"/>
      <c r="GL458" s="76"/>
      <c r="GM458" s="76"/>
      <c r="GN458" s="76"/>
      <c r="GO458" s="76"/>
      <c r="GP458" s="76"/>
      <c r="GQ458" s="76"/>
      <c r="GR458" s="76"/>
      <c r="GS458" s="76"/>
      <c r="GT458" s="76"/>
      <c r="GU458" s="76"/>
      <c r="GV458" s="76"/>
      <c r="GW458" s="76"/>
      <c r="GX458" s="76"/>
      <c r="GY458" s="76"/>
      <c r="GZ458" s="76"/>
      <c r="HA458" s="76"/>
      <c r="HB458" s="76"/>
      <c r="HC458" s="76"/>
      <c r="HD458" s="76"/>
      <c r="HE458" s="76"/>
      <c r="HF458" s="76"/>
      <c r="HG458" s="76"/>
      <c r="HH458" s="76"/>
      <c r="HI458" s="76"/>
      <c r="HJ458" s="76"/>
      <c r="HK458" s="76"/>
      <c r="HL458" s="76"/>
      <c r="HM458" s="76"/>
      <c r="HN458" s="76"/>
      <c r="HO458" s="76"/>
      <c r="HP458" s="76"/>
      <c r="HQ458" s="76"/>
      <c r="HR458" s="76"/>
      <c r="HS458" s="76"/>
      <c r="HT458" s="76"/>
      <c r="HU458" s="76"/>
      <c r="HV458" s="76"/>
      <c r="HW458" s="76"/>
      <c r="HX458" s="76"/>
      <c r="HY458" s="76"/>
      <c r="HZ458" s="76"/>
      <c r="IA458" s="76"/>
      <c r="IB458" s="76"/>
      <c r="IC458" s="76"/>
      <c r="ID458" s="76"/>
      <c r="IE458" s="76"/>
      <c r="IF458" s="76"/>
      <c r="IG458" s="76"/>
      <c r="IH458" s="76"/>
      <c r="II458" s="76"/>
      <c r="IJ458" s="76"/>
      <c r="IK458" s="76"/>
      <c r="IL458" s="76"/>
      <c r="IM458" s="76"/>
      <c r="IN458" s="76"/>
      <c r="IO458" s="76"/>
      <c r="IP458" s="76"/>
      <c r="IQ458" s="76"/>
    </row>
    <row r="459" spans="1:251" s="77" customFormat="1" ht="26.1" customHeight="1" x14ac:dyDescent="0.25">
      <c r="A459" s="88" t="s">
        <v>399</v>
      </c>
      <c r="B459" s="48">
        <v>454</v>
      </c>
      <c r="C459" s="60" t="s">
        <v>423</v>
      </c>
      <c r="D459" s="60" t="s">
        <v>5</v>
      </c>
      <c r="E459" s="64">
        <v>50</v>
      </c>
      <c r="F459" s="89">
        <v>9.3000000000000007</v>
      </c>
      <c r="G459" s="51">
        <f t="shared" si="7"/>
        <v>465.00000000000006</v>
      </c>
      <c r="H459" s="62">
        <v>38063</v>
      </c>
      <c r="I459" s="62"/>
      <c r="J459" s="62"/>
      <c r="K459" s="55"/>
      <c r="L459" s="55"/>
      <c r="M459" s="55"/>
      <c r="N459" s="55"/>
      <c r="O459" s="55"/>
      <c r="P459" s="75"/>
      <c r="Q459" s="75"/>
      <c r="R459" s="75"/>
      <c r="S459" s="75"/>
      <c r="T459" s="75"/>
      <c r="U459" s="75"/>
      <c r="V459" s="75"/>
      <c r="W459" s="75"/>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c r="AX459" s="76"/>
      <c r="AY459" s="76"/>
      <c r="AZ459" s="76"/>
      <c r="BA459" s="76"/>
      <c r="BB459" s="76"/>
      <c r="BC459" s="76"/>
      <c r="BD459" s="76"/>
      <c r="BE459" s="76"/>
      <c r="BF459" s="76"/>
      <c r="BG459" s="76"/>
      <c r="BH459" s="76"/>
      <c r="BI459" s="76"/>
      <c r="BJ459" s="76"/>
      <c r="BK459" s="76"/>
      <c r="BL459" s="76"/>
      <c r="BM459" s="76"/>
      <c r="BN459" s="76"/>
      <c r="BO459" s="76"/>
      <c r="BP459" s="76"/>
      <c r="BQ459" s="76"/>
      <c r="BR459" s="76"/>
      <c r="BS459" s="76"/>
      <c r="BT459" s="76"/>
      <c r="BU459" s="76"/>
      <c r="BV459" s="76"/>
      <c r="BW459" s="76"/>
      <c r="BX459" s="76"/>
      <c r="BY459" s="76"/>
      <c r="BZ459" s="76"/>
      <c r="CA459" s="76"/>
      <c r="CB459" s="76"/>
      <c r="CC459" s="76"/>
      <c r="CD459" s="76"/>
      <c r="CE459" s="76"/>
      <c r="CF459" s="76"/>
      <c r="CG459" s="76"/>
      <c r="CH459" s="76"/>
      <c r="CI459" s="76"/>
      <c r="CJ459" s="76"/>
      <c r="CK459" s="76"/>
      <c r="CL459" s="76"/>
      <c r="CM459" s="76"/>
      <c r="CN459" s="76"/>
      <c r="CO459" s="76"/>
      <c r="CP459" s="76"/>
      <c r="CQ459" s="76"/>
      <c r="CR459" s="76"/>
      <c r="CS459" s="76"/>
      <c r="CT459" s="76"/>
      <c r="CU459" s="76"/>
      <c r="CV459" s="76"/>
      <c r="CW459" s="76"/>
      <c r="CX459" s="76"/>
      <c r="CY459" s="76"/>
      <c r="CZ459" s="76"/>
      <c r="DA459" s="76"/>
      <c r="DB459" s="76"/>
      <c r="DC459" s="76"/>
      <c r="DD459" s="76"/>
      <c r="DE459" s="76"/>
      <c r="DF459" s="76"/>
      <c r="DG459" s="76"/>
      <c r="DH459" s="76"/>
      <c r="DI459" s="76"/>
      <c r="DJ459" s="76"/>
      <c r="DK459" s="76"/>
      <c r="DL459" s="76"/>
      <c r="DM459" s="76"/>
      <c r="DN459" s="76"/>
      <c r="DO459" s="76"/>
      <c r="DP459" s="76"/>
      <c r="DQ459" s="76"/>
      <c r="DR459" s="76"/>
      <c r="DS459" s="76"/>
      <c r="DT459" s="76"/>
      <c r="DU459" s="76"/>
      <c r="DV459" s="76"/>
      <c r="DW459" s="76"/>
      <c r="DX459" s="76"/>
      <c r="DY459" s="76"/>
      <c r="DZ459" s="76"/>
      <c r="EA459" s="76"/>
      <c r="EB459" s="76"/>
      <c r="EC459" s="76"/>
      <c r="ED459" s="76"/>
      <c r="EE459" s="76"/>
      <c r="EF459" s="76"/>
      <c r="EG459" s="76"/>
      <c r="EH459" s="76"/>
      <c r="EI459" s="76"/>
      <c r="EJ459" s="76"/>
      <c r="EK459" s="76"/>
      <c r="EL459" s="76"/>
      <c r="EM459" s="76"/>
      <c r="EN459" s="76"/>
      <c r="EO459" s="76"/>
      <c r="EP459" s="76"/>
      <c r="EQ459" s="76"/>
      <c r="ER459" s="76"/>
      <c r="ES459" s="76"/>
      <c r="ET459" s="76"/>
      <c r="EU459" s="76"/>
      <c r="EV459" s="76"/>
      <c r="EW459" s="76"/>
      <c r="EX459" s="76"/>
      <c r="EY459" s="76"/>
      <c r="EZ459" s="76"/>
      <c r="FA459" s="76"/>
      <c r="FB459" s="76"/>
      <c r="FC459" s="76"/>
      <c r="FD459" s="76"/>
      <c r="FE459" s="76"/>
      <c r="FF459" s="76"/>
      <c r="FG459" s="76"/>
      <c r="FH459" s="76"/>
      <c r="FI459" s="76"/>
      <c r="FJ459" s="76"/>
      <c r="FK459" s="76"/>
      <c r="FL459" s="76"/>
      <c r="FM459" s="76"/>
      <c r="FN459" s="76"/>
      <c r="FO459" s="76"/>
      <c r="FP459" s="76"/>
      <c r="FQ459" s="76"/>
      <c r="FR459" s="76"/>
      <c r="FS459" s="76"/>
      <c r="FT459" s="76"/>
      <c r="FU459" s="76"/>
      <c r="FV459" s="76"/>
      <c r="FW459" s="76"/>
      <c r="FX459" s="76"/>
      <c r="FY459" s="76"/>
      <c r="FZ459" s="76"/>
      <c r="GA459" s="76"/>
      <c r="GB459" s="76"/>
      <c r="GC459" s="76"/>
      <c r="GD459" s="76"/>
      <c r="GE459" s="76"/>
      <c r="GF459" s="76"/>
      <c r="GG459" s="76"/>
      <c r="GH459" s="76"/>
      <c r="GI459" s="76"/>
      <c r="GJ459" s="76"/>
      <c r="GK459" s="76"/>
      <c r="GL459" s="76"/>
      <c r="GM459" s="76"/>
      <c r="GN459" s="76"/>
      <c r="GO459" s="76"/>
      <c r="GP459" s="76"/>
      <c r="GQ459" s="76"/>
      <c r="GR459" s="76"/>
      <c r="GS459" s="76"/>
      <c r="GT459" s="76"/>
      <c r="GU459" s="76"/>
      <c r="GV459" s="76"/>
      <c r="GW459" s="76"/>
      <c r="GX459" s="76"/>
      <c r="GY459" s="76"/>
      <c r="GZ459" s="76"/>
      <c r="HA459" s="76"/>
      <c r="HB459" s="76"/>
      <c r="HC459" s="76"/>
      <c r="HD459" s="76"/>
      <c r="HE459" s="76"/>
      <c r="HF459" s="76"/>
      <c r="HG459" s="76"/>
      <c r="HH459" s="76"/>
      <c r="HI459" s="76"/>
      <c r="HJ459" s="76"/>
      <c r="HK459" s="76"/>
      <c r="HL459" s="76"/>
      <c r="HM459" s="76"/>
      <c r="HN459" s="76"/>
      <c r="HO459" s="76"/>
      <c r="HP459" s="76"/>
      <c r="HQ459" s="76"/>
      <c r="HR459" s="76"/>
      <c r="HS459" s="76"/>
      <c r="HT459" s="76"/>
      <c r="HU459" s="76"/>
      <c r="HV459" s="76"/>
      <c r="HW459" s="76"/>
      <c r="HX459" s="76"/>
      <c r="HY459" s="76"/>
      <c r="HZ459" s="76"/>
      <c r="IA459" s="76"/>
      <c r="IB459" s="76"/>
      <c r="IC459" s="76"/>
      <c r="ID459" s="76"/>
      <c r="IE459" s="76"/>
      <c r="IF459" s="76"/>
      <c r="IG459" s="76"/>
      <c r="IH459" s="76"/>
      <c r="II459" s="76"/>
      <c r="IJ459" s="76"/>
      <c r="IK459" s="76"/>
      <c r="IL459" s="76"/>
      <c r="IM459" s="76"/>
      <c r="IN459" s="76"/>
      <c r="IO459" s="76"/>
      <c r="IP459" s="76"/>
      <c r="IQ459" s="76"/>
    </row>
    <row r="460" spans="1:251" s="77" customFormat="1" ht="26.1" customHeight="1" x14ac:dyDescent="0.25">
      <c r="A460" s="88" t="s">
        <v>399</v>
      </c>
      <c r="B460" s="48">
        <v>455</v>
      </c>
      <c r="C460" s="60" t="s">
        <v>424</v>
      </c>
      <c r="D460" s="60" t="s">
        <v>5</v>
      </c>
      <c r="E460" s="64">
        <v>50</v>
      </c>
      <c r="F460" s="89">
        <v>6.83</v>
      </c>
      <c r="G460" s="51">
        <f t="shared" si="7"/>
        <v>341.5</v>
      </c>
      <c r="H460" s="62">
        <v>38062</v>
      </c>
      <c r="I460" s="62"/>
      <c r="J460" s="62"/>
      <c r="K460" s="55"/>
      <c r="L460" s="55"/>
      <c r="M460" s="55"/>
      <c r="N460" s="55"/>
      <c r="O460" s="55"/>
      <c r="P460" s="75"/>
      <c r="Q460" s="75"/>
      <c r="R460" s="75"/>
      <c r="S460" s="75"/>
      <c r="T460" s="75"/>
      <c r="U460" s="75"/>
      <c r="V460" s="75"/>
      <c r="W460" s="75"/>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c r="AX460" s="76"/>
      <c r="AY460" s="76"/>
      <c r="AZ460" s="76"/>
      <c r="BA460" s="76"/>
      <c r="BB460" s="76"/>
      <c r="BC460" s="76"/>
      <c r="BD460" s="76"/>
      <c r="BE460" s="76"/>
      <c r="BF460" s="76"/>
      <c r="BG460" s="76"/>
      <c r="BH460" s="76"/>
      <c r="BI460" s="76"/>
      <c r="BJ460" s="76"/>
      <c r="BK460" s="76"/>
      <c r="BL460" s="76"/>
      <c r="BM460" s="76"/>
      <c r="BN460" s="76"/>
      <c r="BO460" s="76"/>
      <c r="BP460" s="76"/>
      <c r="BQ460" s="76"/>
      <c r="BR460" s="76"/>
      <c r="BS460" s="76"/>
      <c r="BT460" s="76"/>
      <c r="BU460" s="76"/>
      <c r="BV460" s="76"/>
      <c r="BW460" s="76"/>
      <c r="BX460" s="76"/>
      <c r="BY460" s="76"/>
      <c r="BZ460" s="76"/>
      <c r="CA460" s="76"/>
      <c r="CB460" s="76"/>
      <c r="CC460" s="76"/>
      <c r="CD460" s="76"/>
      <c r="CE460" s="76"/>
      <c r="CF460" s="76"/>
      <c r="CG460" s="76"/>
      <c r="CH460" s="76"/>
      <c r="CI460" s="76"/>
      <c r="CJ460" s="76"/>
      <c r="CK460" s="76"/>
      <c r="CL460" s="76"/>
      <c r="CM460" s="76"/>
      <c r="CN460" s="76"/>
      <c r="CO460" s="76"/>
      <c r="CP460" s="76"/>
      <c r="CQ460" s="76"/>
      <c r="CR460" s="76"/>
      <c r="CS460" s="76"/>
      <c r="CT460" s="76"/>
      <c r="CU460" s="76"/>
      <c r="CV460" s="76"/>
      <c r="CW460" s="76"/>
      <c r="CX460" s="76"/>
      <c r="CY460" s="76"/>
      <c r="CZ460" s="76"/>
      <c r="DA460" s="76"/>
      <c r="DB460" s="76"/>
      <c r="DC460" s="76"/>
      <c r="DD460" s="76"/>
      <c r="DE460" s="76"/>
      <c r="DF460" s="76"/>
      <c r="DG460" s="76"/>
      <c r="DH460" s="76"/>
      <c r="DI460" s="76"/>
      <c r="DJ460" s="76"/>
      <c r="DK460" s="76"/>
      <c r="DL460" s="76"/>
      <c r="DM460" s="76"/>
      <c r="DN460" s="76"/>
      <c r="DO460" s="76"/>
      <c r="DP460" s="76"/>
      <c r="DQ460" s="76"/>
      <c r="DR460" s="76"/>
      <c r="DS460" s="76"/>
      <c r="DT460" s="76"/>
      <c r="DU460" s="76"/>
      <c r="DV460" s="76"/>
      <c r="DW460" s="76"/>
      <c r="DX460" s="76"/>
      <c r="DY460" s="76"/>
      <c r="DZ460" s="76"/>
      <c r="EA460" s="76"/>
      <c r="EB460" s="76"/>
      <c r="EC460" s="76"/>
      <c r="ED460" s="76"/>
      <c r="EE460" s="76"/>
      <c r="EF460" s="76"/>
      <c r="EG460" s="76"/>
      <c r="EH460" s="76"/>
      <c r="EI460" s="76"/>
      <c r="EJ460" s="76"/>
      <c r="EK460" s="76"/>
      <c r="EL460" s="76"/>
      <c r="EM460" s="76"/>
      <c r="EN460" s="76"/>
      <c r="EO460" s="76"/>
      <c r="EP460" s="76"/>
      <c r="EQ460" s="76"/>
      <c r="ER460" s="76"/>
      <c r="ES460" s="76"/>
      <c r="ET460" s="76"/>
      <c r="EU460" s="76"/>
      <c r="EV460" s="76"/>
      <c r="EW460" s="76"/>
      <c r="EX460" s="76"/>
      <c r="EY460" s="76"/>
      <c r="EZ460" s="76"/>
      <c r="FA460" s="76"/>
      <c r="FB460" s="76"/>
      <c r="FC460" s="76"/>
      <c r="FD460" s="76"/>
      <c r="FE460" s="76"/>
      <c r="FF460" s="76"/>
      <c r="FG460" s="76"/>
      <c r="FH460" s="76"/>
      <c r="FI460" s="76"/>
      <c r="FJ460" s="76"/>
      <c r="FK460" s="76"/>
      <c r="FL460" s="76"/>
      <c r="FM460" s="76"/>
      <c r="FN460" s="76"/>
      <c r="FO460" s="76"/>
      <c r="FP460" s="76"/>
      <c r="FQ460" s="76"/>
      <c r="FR460" s="76"/>
      <c r="FS460" s="76"/>
      <c r="FT460" s="76"/>
      <c r="FU460" s="76"/>
      <c r="FV460" s="76"/>
      <c r="FW460" s="76"/>
      <c r="FX460" s="76"/>
      <c r="FY460" s="76"/>
      <c r="FZ460" s="76"/>
      <c r="GA460" s="76"/>
      <c r="GB460" s="76"/>
      <c r="GC460" s="76"/>
      <c r="GD460" s="76"/>
      <c r="GE460" s="76"/>
      <c r="GF460" s="76"/>
      <c r="GG460" s="76"/>
      <c r="GH460" s="76"/>
      <c r="GI460" s="76"/>
      <c r="GJ460" s="76"/>
      <c r="GK460" s="76"/>
      <c r="GL460" s="76"/>
      <c r="GM460" s="76"/>
      <c r="GN460" s="76"/>
      <c r="GO460" s="76"/>
      <c r="GP460" s="76"/>
      <c r="GQ460" s="76"/>
      <c r="GR460" s="76"/>
      <c r="GS460" s="76"/>
      <c r="GT460" s="76"/>
      <c r="GU460" s="76"/>
      <c r="GV460" s="76"/>
      <c r="GW460" s="76"/>
      <c r="GX460" s="76"/>
      <c r="GY460" s="76"/>
      <c r="GZ460" s="76"/>
      <c r="HA460" s="76"/>
      <c r="HB460" s="76"/>
      <c r="HC460" s="76"/>
      <c r="HD460" s="76"/>
      <c r="HE460" s="76"/>
      <c r="HF460" s="76"/>
      <c r="HG460" s="76"/>
      <c r="HH460" s="76"/>
      <c r="HI460" s="76"/>
      <c r="HJ460" s="76"/>
      <c r="HK460" s="76"/>
      <c r="HL460" s="76"/>
      <c r="HM460" s="76"/>
      <c r="HN460" s="76"/>
      <c r="HO460" s="76"/>
      <c r="HP460" s="76"/>
      <c r="HQ460" s="76"/>
      <c r="HR460" s="76"/>
      <c r="HS460" s="76"/>
      <c r="HT460" s="76"/>
      <c r="HU460" s="76"/>
      <c r="HV460" s="76"/>
      <c r="HW460" s="76"/>
      <c r="HX460" s="76"/>
      <c r="HY460" s="76"/>
      <c r="HZ460" s="76"/>
      <c r="IA460" s="76"/>
      <c r="IB460" s="76"/>
      <c r="IC460" s="76"/>
      <c r="ID460" s="76"/>
      <c r="IE460" s="76"/>
      <c r="IF460" s="76"/>
      <c r="IG460" s="76"/>
      <c r="IH460" s="76"/>
      <c r="II460" s="76"/>
      <c r="IJ460" s="76"/>
      <c r="IK460" s="76"/>
      <c r="IL460" s="76"/>
      <c r="IM460" s="76"/>
      <c r="IN460" s="76"/>
      <c r="IO460" s="76"/>
      <c r="IP460" s="76"/>
      <c r="IQ460" s="76"/>
    </row>
    <row r="461" spans="1:251" s="77" customFormat="1" ht="26.1" customHeight="1" x14ac:dyDescent="0.25">
      <c r="A461" s="88" t="s">
        <v>399</v>
      </c>
      <c r="B461" s="48">
        <v>456</v>
      </c>
      <c r="C461" s="60" t="s">
        <v>425</v>
      </c>
      <c r="D461" s="60" t="s">
        <v>5</v>
      </c>
      <c r="E461" s="64">
        <v>50</v>
      </c>
      <c r="F461" s="89">
        <v>14.02</v>
      </c>
      <c r="G461" s="51">
        <f t="shared" si="7"/>
        <v>701</v>
      </c>
      <c r="H461" s="62">
        <v>38068</v>
      </c>
      <c r="I461" s="62"/>
      <c r="J461" s="62"/>
      <c r="K461" s="55"/>
      <c r="L461" s="55"/>
      <c r="M461" s="55"/>
      <c r="N461" s="55"/>
      <c r="O461" s="55"/>
      <c r="P461" s="75"/>
      <c r="Q461" s="75"/>
      <c r="R461" s="75"/>
      <c r="S461" s="75"/>
      <c r="T461" s="75"/>
      <c r="U461" s="75"/>
      <c r="V461" s="75"/>
      <c r="W461" s="75"/>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c r="CP461" s="76"/>
      <c r="CQ461" s="76"/>
      <c r="CR461" s="76"/>
      <c r="CS461" s="76"/>
      <c r="CT461" s="76"/>
      <c r="CU461" s="76"/>
      <c r="CV461" s="76"/>
      <c r="CW461" s="76"/>
      <c r="CX461" s="76"/>
      <c r="CY461" s="76"/>
      <c r="CZ461" s="76"/>
      <c r="DA461" s="76"/>
      <c r="DB461" s="76"/>
      <c r="DC461" s="76"/>
      <c r="DD461" s="76"/>
      <c r="DE461" s="76"/>
      <c r="DF461" s="76"/>
      <c r="DG461" s="76"/>
      <c r="DH461" s="76"/>
      <c r="DI461" s="76"/>
      <c r="DJ461" s="76"/>
      <c r="DK461" s="76"/>
      <c r="DL461" s="76"/>
      <c r="DM461" s="76"/>
      <c r="DN461" s="76"/>
      <c r="DO461" s="76"/>
      <c r="DP461" s="76"/>
      <c r="DQ461" s="76"/>
      <c r="DR461" s="76"/>
      <c r="DS461" s="76"/>
      <c r="DT461" s="76"/>
      <c r="DU461" s="76"/>
      <c r="DV461" s="76"/>
      <c r="DW461" s="76"/>
      <c r="DX461" s="76"/>
      <c r="DY461" s="76"/>
      <c r="DZ461" s="76"/>
      <c r="EA461" s="76"/>
      <c r="EB461" s="76"/>
      <c r="EC461" s="76"/>
      <c r="ED461" s="76"/>
      <c r="EE461" s="76"/>
      <c r="EF461" s="76"/>
      <c r="EG461" s="76"/>
      <c r="EH461" s="76"/>
      <c r="EI461" s="76"/>
      <c r="EJ461" s="76"/>
      <c r="EK461" s="76"/>
      <c r="EL461" s="76"/>
      <c r="EM461" s="76"/>
      <c r="EN461" s="76"/>
      <c r="EO461" s="76"/>
      <c r="EP461" s="76"/>
      <c r="EQ461" s="76"/>
      <c r="ER461" s="76"/>
      <c r="ES461" s="76"/>
      <c r="ET461" s="76"/>
      <c r="EU461" s="76"/>
      <c r="EV461" s="76"/>
      <c r="EW461" s="76"/>
      <c r="EX461" s="76"/>
      <c r="EY461" s="76"/>
      <c r="EZ461" s="76"/>
      <c r="FA461" s="76"/>
      <c r="FB461" s="76"/>
      <c r="FC461" s="76"/>
      <c r="FD461" s="76"/>
      <c r="FE461" s="76"/>
      <c r="FF461" s="76"/>
      <c r="FG461" s="76"/>
      <c r="FH461" s="76"/>
      <c r="FI461" s="76"/>
      <c r="FJ461" s="76"/>
      <c r="FK461" s="76"/>
      <c r="FL461" s="76"/>
      <c r="FM461" s="76"/>
      <c r="FN461" s="76"/>
      <c r="FO461" s="76"/>
      <c r="FP461" s="76"/>
      <c r="FQ461" s="76"/>
      <c r="FR461" s="76"/>
      <c r="FS461" s="76"/>
      <c r="FT461" s="76"/>
      <c r="FU461" s="76"/>
      <c r="FV461" s="76"/>
      <c r="FW461" s="76"/>
      <c r="FX461" s="76"/>
      <c r="FY461" s="76"/>
      <c r="FZ461" s="76"/>
      <c r="GA461" s="76"/>
      <c r="GB461" s="76"/>
      <c r="GC461" s="76"/>
      <c r="GD461" s="76"/>
      <c r="GE461" s="76"/>
      <c r="GF461" s="76"/>
      <c r="GG461" s="76"/>
      <c r="GH461" s="76"/>
      <c r="GI461" s="76"/>
      <c r="GJ461" s="76"/>
      <c r="GK461" s="76"/>
      <c r="GL461" s="76"/>
      <c r="GM461" s="76"/>
      <c r="GN461" s="76"/>
      <c r="GO461" s="76"/>
      <c r="GP461" s="76"/>
      <c r="GQ461" s="76"/>
      <c r="GR461" s="76"/>
      <c r="GS461" s="76"/>
      <c r="GT461" s="76"/>
      <c r="GU461" s="76"/>
      <c r="GV461" s="76"/>
      <c r="GW461" s="76"/>
      <c r="GX461" s="76"/>
      <c r="GY461" s="76"/>
      <c r="GZ461" s="76"/>
      <c r="HA461" s="76"/>
      <c r="HB461" s="76"/>
      <c r="HC461" s="76"/>
      <c r="HD461" s="76"/>
      <c r="HE461" s="76"/>
      <c r="HF461" s="76"/>
      <c r="HG461" s="76"/>
      <c r="HH461" s="76"/>
      <c r="HI461" s="76"/>
      <c r="HJ461" s="76"/>
      <c r="HK461" s="76"/>
      <c r="HL461" s="76"/>
      <c r="HM461" s="76"/>
      <c r="HN461" s="76"/>
      <c r="HO461" s="76"/>
      <c r="HP461" s="76"/>
      <c r="HQ461" s="76"/>
      <c r="HR461" s="76"/>
      <c r="HS461" s="76"/>
      <c r="HT461" s="76"/>
      <c r="HU461" s="76"/>
      <c r="HV461" s="76"/>
      <c r="HW461" s="76"/>
      <c r="HX461" s="76"/>
      <c r="HY461" s="76"/>
      <c r="HZ461" s="76"/>
      <c r="IA461" s="76"/>
      <c r="IB461" s="76"/>
      <c r="IC461" s="76"/>
      <c r="ID461" s="76"/>
      <c r="IE461" s="76"/>
      <c r="IF461" s="76"/>
      <c r="IG461" s="76"/>
      <c r="IH461" s="76"/>
      <c r="II461" s="76"/>
      <c r="IJ461" s="76"/>
      <c r="IK461" s="76"/>
      <c r="IL461" s="76"/>
      <c r="IM461" s="76"/>
      <c r="IN461" s="76"/>
      <c r="IO461" s="76"/>
      <c r="IP461" s="76"/>
      <c r="IQ461" s="76"/>
    </row>
    <row r="462" spans="1:251" s="77" customFormat="1" ht="26.1" customHeight="1" x14ac:dyDescent="0.25">
      <c r="A462" s="88" t="s">
        <v>399</v>
      </c>
      <c r="B462" s="48">
        <v>457</v>
      </c>
      <c r="C462" s="60" t="s">
        <v>426</v>
      </c>
      <c r="D462" s="60" t="s">
        <v>5</v>
      </c>
      <c r="E462" s="64">
        <v>50</v>
      </c>
      <c r="F462" s="89">
        <v>16.77</v>
      </c>
      <c r="G462" s="51">
        <f t="shared" si="7"/>
        <v>838.5</v>
      </c>
      <c r="H462" s="62">
        <v>38071</v>
      </c>
      <c r="I462" s="62"/>
      <c r="J462" s="62"/>
      <c r="K462" s="55"/>
      <c r="L462" s="55"/>
      <c r="M462" s="55"/>
      <c r="N462" s="55"/>
      <c r="O462" s="55"/>
      <c r="P462" s="75"/>
      <c r="Q462" s="75"/>
      <c r="R462" s="75"/>
      <c r="S462" s="75"/>
      <c r="T462" s="75"/>
      <c r="U462" s="75"/>
      <c r="V462" s="75"/>
      <c r="W462" s="75"/>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c r="AX462" s="76"/>
      <c r="AY462" s="76"/>
      <c r="AZ462" s="76"/>
      <c r="BA462" s="76"/>
      <c r="BB462" s="76"/>
      <c r="BC462" s="76"/>
      <c r="BD462" s="76"/>
      <c r="BE462" s="76"/>
      <c r="BF462" s="76"/>
      <c r="BG462" s="76"/>
      <c r="BH462" s="76"/>
      <c r="BI462" s="76"/>
      <c r="BJ462" s="76"/>
      <c r="BK462" s="76"/>
      <c r="BL462" s="76"/>
      <c r="BM462" s="76"/>
      <c r="BN462" s="76"/>
      <c r="BO462" s="76"/>
      <c r="BP462" s="76"/>
      <c r="BQ462" s="76"/>
      <c r="BR462" s="76"/>
      <c r="BS462" s="76"/>
      <c r="BT462" s="76"/>
      <c r="BU462" s="76"/>
      <c r="BV462" s="76"/>
      <c r="BW462" s="76"/>
      <c r="BX462" s="76"/>
      <c r="BY462" s="76"/>
      <c r="BZ462" s="76"/>
      <c r="CA462" s="76"/>
      <c r="CB462" s="76"/>
      <c r="CC462" s="76"/>
      <c r="CD462" s="76"/>
      <c r="CE462" s="76"/>
      <c r="CF462" s="76"/>
      <c r="CG462" s="76"/>
      <c r="CH462" s="76"/>
      <c r="CI462" s="76"/>
      <c r="CJ462" s="76"/>
      <c r="CK462" s="76"/>
      <c r="CL462" s="76"/>
      <c r="CM462" s="76"/>
      <c r="CN462" s="76"/>
      <c r="CO462" s="76"/>
      <c r="CP462" s="76"/>
      <c r="CQ462" s="76"/>
      <c r="CR462" s="76"/>
      <c r="CS462" s="76"/>
      <c r="CT462" s="76"/>
      <c r="CU462" s="76"/>
      <c r="CV462" s="76"/>
      <c r="CW462" s="76"/>
      <c r="CX462" s="76"/>
      <c r="CY462" s="76"/>
      <c r="CZ462" s="76"/>
      <c r="DA462" s="76"/>
      <c r="DB462" s="76"/>
      <c r="DC462" s="76"/>
      <c r="DD462" s="76"/>
      <c r="DE462" s="76"/>
      <c r="DF462" s="76"/>
      <c r="DG462" s="76"/>
      <c r="DH462" s="76"/>
      <c r="DI462" s="76"/>
      <c r="DJ462" s="76"/>
      <c r="DK462" s="76"/>
      <c r="DL462" s="76"/>
      <c r="DM462" s="76"/>
      <c r="DN462" s="76"/>
      <c r="DO462" s="76"/>
      <c r="DP462" s="76"/>
      <c r="DQ462" s="76"/>
      <c r="DR462" s="76"/>
      <c r="DS462" s="76"/>
      <c r="DT462" s="76"/>
      <c r="DU462" s="76"/>
      <c r="DV462" s="76"/>
      <c r="DW462" s="76"/>
      <c r="DX462" s="76"/>
      <c r="DY462" s="76"/>
      <c r="DZ462" s="76"/>
      <c r="EA462" s="76"/>
      <c r="EB462" s="76"/>
      <c r="EC462" s="76"/>
      <c r="ED462" s="76"/>
      <c r="EE462" s="76"/>
      <c r="EF462" s="76"/>
      <c r="EG462" s="76"/>
      <c r="EH462" s="76"/>
      <c r="EI462" s="76"/>
      <c r="EJ462" s="76"/>
      <c r="EK462" s="76"/>
      <c r="EL462" s="76"/>
      <c r="EM462" s="76"/>
      <c r="EN462" s="76"/>
      <c r="EO462" s="76"/>
      <c r="EP462" s="76"/>
      <c r="EQ462" s="76"/>
      <c r="ER462" s="76"/>
      <c r="ES462" s="76"/>
      <c r="ET462" s="76"/>
      <c r="EU462" s="76"/>
      <c r="EV462" s="76"/>
      <c r="EW462" s="76"/>
      <c r="EX462" s="76"/>
      <c r="EY462" s="76"/>
      <c r="EZ462" s="76"/>
      <c r="FA462" s="76"/>
      <c r="FB462" s="76"/>
      <c r="FC462" s="76"/>
      <c r="FD462" s="76"/>
      <c r="FE462" s="76"/>
      <c r="FF462" s="76"/>
      <c r="FG462" s="76"/>
      <c r="FH462" s="76"/>
      <c r="FI462" s="76"/>
      <c r="FJ462" s="76"/>
      <c r="FK462" s="76"/>
      <c r="FL462" s="76"/>
      <c r="FM462" s="76"/>
      <c r="FN462" s="76"/>
      <c r="FO462" s="76"/>
      <c r="FP462" s="76"/>
      <c r="FQ462" s="76"/>
      <c r="FR462" s="76"/>
      <c r="FS462" s="76"/>
      <c r="FT462" s="76"/>
      <c r="FU462" s="76"/>
      <c r="FV462" s="76"/>
      <c r="FW462" s="76"/>
      <c r="FX462" s="76"/>
      <c r="FY462" s="76"/>
      <c r="FZ462" s="76"/>
      <c r="GA462" s="76"/>
      <c r="GB462" s="76"/>
      <c r="GC462" s="76"/>
      <c r="GD462" s="76"/>
      <c r="GE462" s="76"/>
      <c r="GF462" s="76"/>
      <c r="GG462" s="76"/>
      <c r="GH462" s="76"/>
      <c r="GI462" s="76"/>
      <c r="GJ462" s="76"/>
      <c r="GK462" s="76"/>
      <c r="GL462" s="76"/>
      <c r="GM462" s="76"/>
      <c r="GN462" s="76"/>
      <c r="GO462" s="76"/>
      <c r="GP462" s="76"/>
      <c r="GQ462" s="76"/>
      <c r="GR462" s="76"/>
      <c r="GS462" s="76"/>
      <c r="GT462" s="76"/>
      <c r="GU462" s="76"/>
      <c r="GV462" s="76"/>
      <c r="GW462" s="76"/>
      <c r="GX462" s="76"/>
      <c r="GY462" s="76"/>
      <c r="GZ462" s="76"/>
      <c r="HA462" s="76"/>
      <c r="HB462" s="76"/>
      <c r="HC462" s="76"/>
      <c r="HD462" s="76"/>
      <c r="HE462" s="76"/>
      <c r="HF462" s="76"/>
      <c r="HG462" s="76"/>
      <c r="HH462" s="76"/>
      <c r="HI462" s="76"/>
      <c r="HJ462" s="76"/>
      <c r="HK462" s="76"/>
      <c r="HL462" s="76"/>
      <c r="HM462" s="76"/>
      <c r="HN462" s="76"/>
      <c r="HO462" s="76"/>
      <c r="HP462" s="76"/>
      <c r="HQ462" s="76"/>
      <c r="HR462" s="76"/>
      <c r="HS462" s="76"/>
      <c r="HT462" s="76"/>
      <c r="HU462" s="76"/>
      <c r="HV462" s="76"/>
      <c r="HW462" s="76"/>
      <c r="HX462" s="76"/>
      <c r="HY462" s="76"/>
      <c r="HZ462" s="76"/>
      <c r="IA462" s="76"/>
      <c r="IB462" s="76"/>
      <c r="IC462" s="76"/>
      <c r="ID462" s="76"/>
      <c r="IE462" s="76"/>
      <c r="IF462" s="76"/>
      <c r="IG462" s="76"/>
      <c r="IH462" s="76"/>
      <c r="II462" s="76"/>
      <c r="IJ462" s="76"/>
      <c r="IK462" s="76"/>
      <c r="IL462" s="76"/>
      <c r="IM462" s="76"/>
      <c r="IN462" s="76"/>
      <c r="IO462" s="76"/>
      <c r="IP462" s="76"/>
      <c r="IQ462" s="76"/>
    </row>
    <row r="463" spans="1:251" s="77" customFormat="1" ht="26.1" customHeight="1" x14ac:dyDescent="0.25">
      <c r="A463" s="87">
        <v>3026000000450</v>
      </c>
      <c r="B463" s="48">
        <v>458</v>
      </c>
      <c r="C463" s="60" t="s">
        <v>427</v>
      </c>
      <c r="D463" s="60" t="s">
        <v>428</v>
      </c>
      <c r="E463" s="64">
        <v>50</v>
      </c>
      <c r="F463" s="89">
        <v>25.6</v>
      </c>
      <c r="G463" s="51">
        <f t="shared" si="7"/>
        <v>1280</v>
      </c>
      <c r="H463" s="62">
        <v>863</v>
      </c>
      <c r="I463" s="62"/>
      <c r="J463" s="62"/>
      <c r="K463" s="55"/>
      <c r="L463" s="55"/>
      <c r="M463" s="55"/>
      <c r="N463" s="55"/>
      <c r="O463" s="55"/>
      <c r="P463" s="75"/>
      <c r="Q463" s="75"/>
      <c r="R463" s="75"/>
      <c r="S463" s="75"/>
      <c r="T463" s="75"/>
      <c r="U463" s="75"/>
      <c r="V463" s="75"/>
      <c r="W463" s="75"/>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76"/>
      <c r="BC463" s="76"/>
      <c r="BD463" s="76"/>
      <c r="BE463" s="76"/>
      <c r="BF463" s="76"/>
      <c r="BG463" s="76"/>
      <c r="BH463" s="76"/>
      <c r="BI463" s="76"/>
      <c r="BJ463" s="76"/>
      <c r="BK463" s="76"/>
      <c r="BL463" s="76"/>
      <c r="BM463" s="76"/>
      <c r="BN463" s="76"/>
      <c r="BO463" s="76"/>
      <c r="BP463" s="76"/>
      <c r="BQ463" s="76"/>
      <c r="BR463" s="76"/>
      <c r="BS463" s="76"/>
      <c r="BT463" s="76"/>
      <c r="BU463" s="76"/>
      <c r="BV463" s="76"/>
      <c r="BW463" s="76"/>
      <c r="BX463" s="76"/>
      <c r="BY463" s="76"/>
      <c r="BZ463" s="76"/>
      <c r="CA463" s="76"/>
      <c r="CB463" s="76"/>
      <c r="CC463" s="76"/>
      <c r="CD463" s="76"/>
      <c r="CE463" s="76"/>
      <c r="CF463" s="76"/>
      <c r="CG463" s="76"/>
      <c r="CH463" s="76"/>
      <c r="CI463" s="76"/>
      <c r="CJ463" s="76"/>
      <c r="CK463" s="76"/>
      <c r="CL463" s="76"/>
      <c r="CM463" s="76"/>
      <c r="CN463" s="76"/>
      <c r="CO463" s="76"/>
      <c r="CP463" s="76"/>
      <c r="CQ463" s="76"/>
      <c r="CR463" s="76"/>
      <c r="CS463" s="76"/>
      <c r="CT463" s="76"/>
      <c r="CU463" s="76"/>
      <c r="CV463" s="76"/>
      <c r="CW463" s="76"/>
      <c r="CX463" s="76"/>
      <c r="CY463" s="76"/>
      <c r="CZ463" s="76"/>
      <c r="DA463" s="76"/>
      <c r="DB463" s="76"/>
      <c r="DC463" s="76"/>
      <c r="DD463" s="76"/>
      <c r="DE463" s="76"/>
      <c r="DF463" s="76"/>
      <c r="DG463" s="76"/>
      <c r="DH463" s="76"/>
      <c r="DI463" s="76"/>
      <c r="DJ463" s="76"/>
      <c r="DK463" s="76"/>
      <c r="DL463" s="76"/>
      <c r="DM463" s="76"/>
      <c r="DN463" s="76"/>
      <c r="DO463" s="76"/>
      <c r="DP463" s="76"/>
      <c r="DQ463" s="76"/>
      <c r="DR463" s="76"/>
      <c r="DS463" s="76"/>
      <c r="DT463" s="76"/>
      <c r="DU463" s="76"/>
      <c r="DV463" s="76"/>
      <c r="DW463" s="76"/>
      <c r="DX463" s="76"/>
      <c r="DY463" s="76"/>
      <c r="DZ463" s="76"/>
      <c r="EA463" s="76"/>
      <c r="EB463" s="76"/>
      <c r="EC463" s="76"/>
      <c r="ED463" s="76"/>
      <c r="EE463" s="76"/>
      <c r="EF463" s="76"/>
      <c r="EG463" s="76"/>
      <c r="EH463" s="76"/>
      <c r="EI463" s="76"/>
      <c r="EJ463" s="76"/>
      <c r="EK463" s="76"/>
      <c r="EL463" s="76"/>
      <c r="EM463" s="76"/>
      <c r="EN463" s="76"/>
      <c r="EO463" s="76"/>
      <c r="EP463" s="76"/>
      <c r="EQ463" s="76"/>
      <c r="ER463" s="76"/>
      <c r="ES463" s="76"/>
      <c r="ET463" s="76"/>
      <c r="EU463" s="76"/>
      <c r="EV463" s="76"/>
      <c r="EW463" s="76"/>
      <c r="EX463" s="76"/>
      <c r="EY463" s="76"/>
      <c r="EZ463" s="76"/>
      <c r="FA463" s="76"/>
      <c r="FB463" s="76"/>
      <c r="FC463" s="76"/>
      <c r="FD463" s="76"/>
      <c r="FE463" s="76"/>
      <c r="FF463" s="76"/>
      <c r="FG463" s="76"/>
      <c r="FH463" s="76"/>
      <c r="FI463" s="76"/>
      <c r="FJ463" s="76"/>
      <c r="FK463" s="76"/>
      <c r="FL463" s="76"/>
      <c r="FM463" s="76"/>
      <c r="FN463" s="76"/>
      <c r="FO463" s="76"/>
      <c r="FP463" s="76"/>
      <c r="FQ463" s="76"/>
      <c r="FR463" s="76"/>
      <c r="FS463" s="76"/>
      <c r="FT463" s="76"/>
      <c r="FU463" s="76"/>
      <c r="FV463" s="76"/>
      <c r="FW463" s="76"/>
      <c r="FX463" s="76"/>
      <c r="FY463" s="76"/>
      <c r="FZ463" s="76"/>
      <c r="GA463" s="76"/>
      <c r="GB463" s="76"/>
      <c r="GC463" s="76"/>
      <c r="GD463" s="76"/>
      <c r="GE463" s="76"/>
      <c r="GF463" s="76"/>
      <c r="GG463" s="76"/>
      <c r="GH463" s="76"/>
      <c r="GI463" s="76"/>
      <c r="GJ463" s="76"/>
      <c r="GK463" s="76"/>
      <c r="GL463" s="76"/>
      <c r="GM463" s="76"/>
      <c r="GN463" s="76"/>
      <c r="GO463" s="76"/>
      <c r="GP463" s="76"/>
      <c r="GQ463" s="76"/>
      <c r="GR463" s="76"/>
      <c r="GS463" s="76"/>
      <c r="GT463" s="76"/>
      <c r="GU463" s="76"/>
      <c r="GV463" s="76"/>
      <c r="GW463" s="76"/>
      <c r="GX463" s="76"/>
      <c r="GY463" s="76"/>
      <c r="GZ463" s="76"/>
      <c r="HA463" s="76"/>
      <c r="HB463" s="76"/>
      <c r="HC463" s="76"/>
      <c r="HD463" s="76"/>
      <c r="HE463" s="76"/>
      <c r="HF463" s="76"/>
      <c r="HG463" s="76"/>
      <c r="HH463" s="76"/>
      <c r="HI463" s="76"/>
      <c r="HJ463" s="76"/>
      <c r="HK463" s="76"/>
      <c r="HL463" s="76"/>
      <c r="HM463" s="76"/>
      <c r="HN463" s="76"/>
      <c r="HO463" s="76"/>
      <c r="HP463" s="76"/>
      <c r="HQ463" s="76"/>
      <c r="HR463" s="76"/>
      <c r="HS463" s="76"/>
      <c r="HT463" s="76"/>
      <c r="HU463" s="76"/>
      <c r="HV463" s="76"/>
      <c r="HW463" s="76"/>
      <c r="HX463" s="76"/>
      <c r="HY463" s="76"/>
      <c r="HZ463" s="76"/>
      <c r="IA463" s="76"/>
      <c r="IB463" s="76"/>
      <c r="IC463" s="76"/>
      <c r="ID463" s="76"/>
      <c r="IE463" s="76"/>
      <c r="IF463" s="76"/>
      <c r="IG463" s="76"/>
      <c r="IH463" s="76"/>
      <c r="II463" s="76"/>
      <c r="IJ463" s="76"/>
      <c r="IK463" s="76"/>
      <c r="IL463" s="76"/>
      <c r="IM463" s="76"/>
      <c r="IN463" s="76"/>
      <c r="IO463" s="76"/>
      <c r="IP463" s="76"/>
      <c r="IQ463" s="76"/>
    </row>
    <row r="464" spans="1:251" s="77" customFormat="1" ht="26.1" customHeight="1" x14ac:dyDescent="0.25">
      <c r="A464" s="87" t="s">
        <v>399</v>
      </c>
      <c r="B464" s="48">
        <v>459</v>
      </c>
      <c r="C464" s="60" t="s">
        <v>429</v>
      </c>
      <c r="D464" s="60" t="s">
        <v>428</v>
      </c>
      <c r="E464" s="64">
        <v>600</v>
      </c>
      <c r="F464" s="89">
        <v>7.94</v>
      </c>
      <c r="G464" s="51">
        <f t="shared" si="7"/>
        <v>4764</v>
      </c>
      <c r="H464" s="62">
        <v>1020</v>
      </c>
      <c r="I464" s="62"/>
      <c r="J464" s="62"/>
      <c r="K464" s="55"/>
      <c r="L464" s="55"/>
      <c r="M464" s="55"/>
      <c r="N464" s="55"/>
      <c r="O464" s="55"/>
      <c r="P464" s="75"/>
      <c r="Q464" s="75"/>
      <c r="R464" s="75"/>
      <c r="S464" s="75"/>
      <c r="T464" s="75"/>
      <c r="U464" s="75"/>
      <c r="V464" s="75"/>
      <c r="W464" s="75"/>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c r="AX464" s="76"/>
      <c r="AY464" s="76"/>
      <c r="AZ464" s="76"/>
      <c r="BA464" s="76"/>
      <c r="BB464" s="76"/>
      <c r="BC464" s="76"/>
      <c r="BD464" s="76"/>
      <c r="BE464" s="76"/>
      <c r="BF464" s="76"/>
      <c r="BG464" s="76"/>
      <c r="BH464" s="76"/>
      <c r="BI464" s="76"/>
      <c r="BJ464" s="76"/>
      <c r="BK464" s="76"/>
      <c r="BL464" s="76"/>
      <c r="BM464" s="76"/>
      <c r="BN464" s="76"/>
      <c r="BO464" s="76"/>
      <c r="BP464" s="76"/>
      <c r="BQ464" s="76"/>
      <c r="BR464" s="76"/>
      <c r="BS464" s="76"/>
      <c r="BT464" s="76"/>
      <c r="BU464" s="76"/>
      <c r="BV464" s="76"/>
      <c r="BW464" s="76"/>
      <c r="BX464" s="76"/>
      <c r="BY464" s="76"/>
      <c r="BZ464" s="76"/>
      <c r="CA464" s="76"/>
      <c r="CB464" s="76"/>
      <c r="CC464" s="76"/>
      <c r="CD464" s="76"/>
      <c r="CE464" s="76"/>
      <c r="CF464" s="76"/>
      <c r="CG464" s="76"/>
      <c r="CH464" s="76"/>
      <c r="CI464" s="76"/>
      <c r="CJ464" s="76"/>
      <c r="CK464" s="76"/>
      <c r="CL464" s="76"/>
      <c r="CM464" s="76"/>
      <c r="CN464" s="76"/>
      <c r="CO464" s="76"/>
      <c r="CP464" s="76"/>
      <c r="CQ464" s="76"/>
      <c r="CR464" s="76"/>
      <c r="CS464" s="76"/>
      <c r="CT464" s="76"/>
      <c r="CU464" s="76"/>
      <c r="CV464" s="76"/>
      <c r="CW464" s="76"/>
      <c r="CX464" s="76"/>
      <c r="CY464" s="76"/>
      <c r="CZ464" s="76"/>
      <c r="DA464" s="76"/>
      <c r="DB464" s="76"/>
      <c r="DC464" s="76"/>
      <c r="DD464" s="76"/>
      <c r="DE464" s="76"/>
      <c r="DF464" s="76"/>
      <c r="DG464" s="76"/>
      <c r="DH464" s="76"/>
      <c r="DI464" s="76"/>
      <c r="DJ464" s="76"/>
      <c r="DK464" s="76"/>
      <c r="DL464" s="76"/>
      <c r="DM464" s="76"/>
      <c r="DN464" s="76"/>
      <c r="DO464" s="76"/>
      <c r="DP464" s="76"/>
      <c r="DQ464" s="76"/>
      <c r="DR464" s="76"/>
      <c r="DS464" s="76"/>
      <c r="DT464" s="76"/>
      <c r="DU464" s="76"/>
      <c r="DV464" s="76"/>
      <c r="DW464" s="76"/>
      <c r="DX464" s="76"/>
      <c r="DY464" s="76"/>
      <c r="DZ464" s="76"/>
      <c r="EA464" s="76"/>
      <c r="EB464" s="76"/>
      <c r="EC464" s="76"/>
      <c r="ED464" s="76"/>
      <c r="EE464" s="76"/>
      <c r="EF464" s="76"/>
      <c r="EG464" s="76"/>
      <c r="EH464" s="76"/>
      <c r="EI464" s="76"/>
      <c r="EJ464" s="76"/>
      <c r="EK464" s="76"/>
      <c r="EL464" s="76"/>
      <c r="EM464" s="76"/>
      <c r="EN464" s="76"/>
      <c r="EO464" s="76"/>
      <c r="EP464" s="76"/>
      <c r="EQ464" s="76"/>
      <c r="ER464" s="76"/>
      <c r="ES464" s="76"/>
      <c r="ET464" s="76"/>
      <c r="EU464" s="76"/>
      <c r="EV464" s="76"/>
      <c r="EW464" s="76"/>
      <c r="EX464" s="76"/>
      <c r="EY464" s="76"/>
      <c r="EZ464" s="76"/>
      <c r="FA464" s="76"/>
      <c r="FB464" s="76"/>
      <c r="FC464" s="76"/>
      <c r="FD464" s="76"/>
      <c r="FE464" s="76"/>
      <c r="FF464" s="76"/>
      <c r="FG464" s="76"/>
      <c r="FH464" s="76"/>
      <c r="FI464" s="76"/>
      <c r="FJ464" s="76"/>
      <c r="FK464" s="76"/>
      <c r="FL464" s="76"/>
      <c r="FM464" s="76"/>
      <c r="FN464" s="76"/>
      <c r="FO464" s="76"/>
      <c r="FP464" s="76"/>
      <c r="FQ464" s="76"/>
      <c r="FR464" s="76"/>
      <c r="FS464" s="76"/>
      <c r="FT464" s="76"/>
      <c r="FU464" s="76"/>
      <c r="FV464" s="76"/>
      <c r="FW464" s="76"/>
      <c r="FX464" s="76"/>
      <c r="FY464" s="76"/>
      <c r="FZ464" s="76"/>
      <c r="GA464" s="76"/>
      <c r="GB464" s="76"/>
      <c r="GC464" s="76"/>
      <c r="GD464" s="76"/>
      <c r="GE464" s="76"/>
      <c r="GF464" s="76"/>
      <c r="GG464" s="76"/>
      <c r="GH464" s="76"/>
      <c r="GI464" s="76"/>
      <c r="GJ464" s="76"/>
      <c r="GK464" s="76"/>
      <c r="GL464" s="76"/>
      <c r="GM464" s="76"/>
      <c r="GN464" s="76"/>
      <c r="GO464" s="76"/>
      <c r="GP464" s="76"/>
      <c r="GQ464" s="76"/>
      <c r="GR464" s="76"/>
      <c r="GS464" s="76"/>
      <c r="GT464" s="76"/>
      <c r="GU464" s="76"/>
      <c r="GV464" s="76"/>
      <c r="GW464" s="76"/>
      <c r="GX464" s="76"/>
      <c r="GY464" s="76"/>
      <c r="GZ464" s="76"/>
      <c r="HA464" s="76"/>
      <c r="HB464" s="76"/>
      <c r="HC464" s="76"/>
      <c r="HD464" s="76"/>
      <c r="HE464" s="76"/>
      <c r="HF464" s="76"/>
      <c r="HG464" s="76"/>
      <c r="HH464" s="76"/>
      <c r="HI464" s="76"/>
      <c r="HJ464" s="76"/>
      <c r="HK464" s="76"/>
      <c r="HL464" s="76"/>
      <c r="HM464" s="76"/>
      <c r="HN464" s="76"/>
      <c r="HO464" s="76"/>
      <c r="HP464" s="76"/>
      <c r="HQ464" s="76"/>
      <c r="HR464" s="76"/>
      <c r="HS464" s="76"/>
      <c r="HT464" s="76"/>
      <c r="HU464" s="76"/>
      <c r="HV464" s="76"/>
      <c r="HW464" s="76"/>
      <c r="HX464" s="76"/>
      <c r="HY464" s="76"/>
      <c r="HZ464" s="76"/>
      <c r="IA464" s="76"/>
      <c r="IB464" s="76"/>
      <c r="IC464" s="76"/>
      <c r="ID464" s="76"/>
      <c r="IE464" s="76"/>
      <c r="IF464" s="76"/>
      <c r="IG464" s="76"/>
      <c r="IH464" s="76"/>
      <c r="II464" s="76"/>
      <c r="IJ464" s="76"/>
      <c r="IK464" s="76"/>
      <c r="IL464" s="76"/>
      <c r="IM464" s="76"/>
      <c r="IN464" s="76"/>
      <c r="IO464" s="76"/>
      <c r="IP464" s="76"/>
      <c r="IQ464" s="76"/>
    </row>
    <row r="465" spans="1:251" s="77" customFormat="1" ht="26.1" customHeight="1" x14ac:dyDescent="0.25">
      <c r="A465" s="88" t="s">
        <v>399</v>
      </c>
      <c r="B465" s="48">
        <v>460</v>
      </c>
      <c r="C465" s="60" t="s">
        <v>430</v>
      </c>
      <c r="D465" s="60" t="s">
        <v>428</v>
      </c>
      <c r="E465" s="64">
        <v>600</v>
      </c>
      <c r="F465" s="89">
        <v>4.96</v>
      </c>
      <c r="G465" s="51">
        <f t="shared" si="7"/>
        <v>2976</v>
      </c>
      <c r="H465" s="62">
        <v>994</v>
      </c>
      <c r="I465" s="62"/>
      <c r="J465" s="62"/>
      <c r="K465" s="55"/>
      <c r="L465" s="55"/>
      <c r="M465" s="55"/>
      <c r="N465" s="55"/>
      <c r="O465" s="55"/>
      <c r="P465" s="75"/>
      <c r="Q465" s="75"/>
      <c r="R465" s="75"/>
      <c r="S465" s="75"/>
      <c r="T465" s="75"/>
      <c r="U465" s="75"/>
      <c r="V465" s="75"/>
      <c r="W465" s="75"/>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c r="AX465" s="76"/>
      <c r="AY465" s="76"/>
      <c r="AZ465" s="76"/>
      <c r="BA465" s="76"/>
      <c r="BB465" s="76"/>
      <c r="BC465" s="76"/>
      <c r="BD465" s="76"/>
      <c r="BE465" s="76"/>
      <c r="BF465" s="76"/>
      <c r="BG465" s="76"/>
      <c r="BH465" s="76"/>
      <c r="BI465" s="76"/>
      <c r="BJ465" s="76"/>
      <c r="BK465" s="76"/>
      <c r="BL465" s="76"/>
      <c r="BM465" s="76"/>
      <c r="BN465" s="76"/>
      <c r="BO465" s="76"/>
      <c r="BP465" s="76"/>
      <c r="BQ465" s="76"/>
      <c r="BR465" s="76"/>
      <c r="BS465" s="76"/>
      <c r="BT465" s="76"/>
      <c r="BU465" s="76"/>
      <c r="BV465" s="76"/>
      <c r="BW465" s="76"/>
      <c r="BX465" s="76"/>
      <c r="BY465" s="76"/>
      <c r="BZ465" s="76"/>
      <c r="CA465" s="76"/>
      <c r="CB465" s="76"/>
      <c r="CC465" s="76"/>
      <c r="CD465" s="76"/>
      <c r="CE465" s="76"/>
      <c r="CF465" s="76"/>
      <c r="CG465" s="76"/>
      <c r="CH465" s="76"/>
      <c r="CI465" s="76"/>
      <c r="CJ465" s="76"/>
      <c r="CK465" s="76"/>
      <c r="CL465" s="76"/>
      <c r="CM465" s="76"/>
      <c r="CN465" s="76"/>
      <c r="CO465" s="76"/>
      <c r="CP465" s="76"/>
      <c r="CQ465" s="76"/>
      <c r="CR465" s="76"/>
      <c r="CS465" s="76"/>
      <c r="CT465" s="76"/>
      <c r="CU465" s="76"/>
      <c r="CV465" s="76"/>
      <c r="CW465" s="76"/>
      <c r="CX465" s="76"/>
      <c r="CY465" s="76"/>
      <c r="CZ465" s="76"/>
      <c r="DA465" s="76"/>
      <c r="DB465" s="76"/>
      <c r="DC465" s="76"/>
      <c r="DD465" s="76"/>
      <c r="DE465" s="76"/>
      <c r="DF465" s="76"/>
      <c r="DG465" s="76"/>
      <c r="DH465" s="76"/>
      <c r="DI465" s="76"/>
      <c r="DJ465" s="76"/>
      <c r="DK465" s="76"/>
      <c r="DL465" s="76"/>
      <c r="DM465" s="76"/>
      <c r="DN465" s="76"/>
      <c r="DO465" s="76"/>
      <c r="DP465" s="76"/>
      <c r="DQ465" s="76"/>
      <c r="DR465" s="76"/>
      <c r="DS465" s="76"/>
      <c r="DT465" s="76"/>
      <c r="DU465" s="76"/>
      <c r="DV465" s="76"/>
      <c r="DW465" s="76"/>
      <c r="DX465" s="76"/>
      <c r="DY465" s="76"/>
      <c r="DZ465" s="76"/>
      <c r="EA465" s="76"/>
      <c r="EB465" s="76"/>
      <c r="EC465" s="76"/>
      <c r="ED465" s="76"/>
      <c r="EE465" s="76"/>
      <c r="EF465" s="76"/>
      <c r="EG465" s="76"/>
      <c r="EH465" s="76"/>
      <c r="EI465" s="76"/>
      <c r="EJ465" s="76"/>
      <c r="EK465" s="76"/>
      <c r="EL465" s="76"/>
      <c r="EM465" s="76"/>
      <c r="EN465" s="76"/>
      <c r="EO465" s="76"/>
      <c r="EP465" s="76"/>
      <c r="EQ465" s="76"/>
      <c r="ER465" s="76"/>
      <c r="ES465" s="76"/>
      <c r="ET465" s="76"/>
      <c r="EU465" s="76"/>
      <c r="EV465" s="76"/>
      <c r="EW465" s="76"/>
      <c r="EX465" s="76"/>
      <c r="EY465" s="76"/>
      <c r="EZ465" s="76"/>
      <c r="FA465" s="76"/>
      <c r="FB465" s="76"/>
      <c r="FC465" s="76"/>
      <c r="FD465" s="76"/>
      <c r="FE465" s="76"/>
      <c r="FF465" s="76"/>
      <c r="FG465" s="76"/>
      <c r="FH465" s="76"/>
      <c r="FI465" s="76"/>
      <c r="FJ465" s="76"/>
      <c r="FK465" s="76"/>
      <c r="FL465" s="76"/>
      <c r="FM465" s="76"/>
      <c r="FN465" s="76"/>
      <c r="FO465" s="76"/>
      <c r="FP465" s="76"/>
      <c r="FQ465" s="76"/>
      <c r="FR465" s="76"/>
      <c r="FS465" s="76"/>
      <c r="FT465" s="76"/>
      <c r="FU465" s="76"/>
      <c r="FV465" s="76"/>
      <c r="FW465" s="76"/>
      <c r="FX465" s="76"/>
      <c r="FY465" s="76"/>
      <c r="FZ465" s="76"/>
      <c r="GA465" s="76"/>
      <c r="GB465" s="76"/>
      <c r="GC465" s="76"/>
      <c r="GD465" s="76"/>
      <c r="GE465" s="76"/>
      <c r="GF465" s="76"/>
      <c r="GG465" s="76"/>
      <c r="GH465" s="76"/>
      <c r="GI465" s="76"/>
      <c r="GJ465" s="76"/>
      <c r="GK465" s="76"/>
      <c r="GL465" s="76"/>
      <c r="GM465" s="76"/>
      <c r="GN465" s="76"/>
      <c r="GO465" s="76"/>
      <c r="GP465" s="76"/>
      <c r="GQ465" s="76"/>
      <c r="GR465" s="76"/>
      <c r="GS465" s="76"/>
      <c r="GT465" s="76"/>
      <c r="GU465" s="76"/>
      <c r="GV465" s="76"/>
      <c r="GW465" s="76"/>
      <c r="GX465" s="76"/>
      <c r="GY465" s="76"/>
      <c r="GZ465" s="76"/>
      <c r="HA465" s="76"/>
      <c r="HB465" s="76"/>
      <c r="HC465" s="76"/>
      <c r="HD465" s="76"/>
      <c r="HE465" s="76"/>
      <c r="HF465" s="76"/>
      <c r="HG465" s="76"/>
      <c r="HH465" s="76"/>
      <c r="HI465" s="76"/>
      <c r="HJ465" s="76"/>
      <c r="HK465" s="76"/>
      <c r="HL465" s="76"/>
      <c r="HM465" s="76"/>
      <c r="HN465" s="76"/>
      <c r="HO465" s="76"/>
      <c r="HP465" s="76"/>
      <c r="HQ465" s="76"/>
      <c r="HR465" s="76"/>
      <c r="HS465" s="76"/>
      <c r="HT465" s="76"/>
      <c r="HU465" s="76"/>
      <c r="HV465" s="76"/>
      <c r="HW465" s="76"/>
      <c r="HX465" s="76"/>
      <c r="HY465" s="76"/>
      <c r="HZ465" s="76"/>
      <c r="IA465" s="76"/>
      <c r="IB465" s="76"/>
      <c r="IC465" s="76"/>
      <c r="ID465" s="76"/>
      <c r="IE465" s="76"/>
      <c r="IF465" s="76"/>
      <c r="IG465" s="76"/>
      <c r="IH465" s="76"/>
      <c r="II465" s="76"/>
      <c r="IJ465" s="76"/>
      <c r="IK465" s="76"/>
      <c r="IL465" s="76"/>
      <c r="IM465" s="76"/>
      <c r="IN465" s="76"/>
      <c r="IO465" s="76"/>
      <c r="IP465" s="76"/>
      <c r="IQ465" s="76"/>
    </row>
    <row r="466" spans="1:251" s="77" customFormat="1" ht="89.25" x14ac:dyDescent="0.25">
      <c r="A466" s="88" t="s">
        <v>399</v>
      </c>
      <c r="B466" s="48">
        <v>461</v>
      </c>
      <c r="C466" s="60" t="s">
        <v>431</v>
      </c>
      <c r="D466" s="60" t="s">
        <v>428</v>
      </c>
      <c r="E466" s="64">
        <v>400</v>
      </c>
      <c r="F466" s="89">
        <v>1.07</v>
      </c>
      <c r="G466" s="51">
        <f t="shared" si="7"/>
        <v>428</v>
      </c>
      <c r="H466" s="62">
        <v>1013</v>
      </c>
      <c r="I466" s="62"/>
      <c r="J466" s="62"/>
      <c r="K466" s="55"/>
      <c r="L466" s="55"/>
      <c r="M466" s="55"/>
      <c r="N466" s="55"/>
      <c r="O466" s="55"/>
      <c r="P466" s="75"/>
      <c r="Q466" s="75"/>
      <c r="R466" s="75"/>
      <c r="S466" s="75"/>
      <c r="T466" s="75"/>
      <c r="U466" s="75"/>
      <c r="V466" s="75"/>
      <c r="W466" s="75"/>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c r="AX466" s="76"/>
      <c r="AY466" s="76"/>
      <c r="AZ466" s="76"/>
      <c r="BA466" s="76"/>
      <c r="BB466" s="76"/>
      <c r="BC466" s="76"/>
      <c r="BD466" s="76"/>
      <c r="BE466" s="76"/>
      <c r="BF466" s="76"/>
      <c r="BG466" s="76"/>
      <c r="BH466" s="76"/>
      <c r="BI466" s="76"/>
      <c r="BJ466" s="76"/>
      <c r="BK466" s="76"/>
      <c r="BL466" s="76"/>
      <c r="BM466" s="76"/>
      <c r="BN466" s="76"/>
      <c r="BO466" s="76"/>
      <c r="BP466" s="76"/>
      <c r="BQ466" s="76"/>
      <c r="BR466" s="76"/>
      <c r="BS466" s="76"/>
      <c r="BT466" s="76"/>
      <c r="BU466" s="76"/>
      <c r="BV466" s="76"/>
      <c r="BW466" s="76"/>
      <c r="BX466" s="76"/>
      <c r="BY466" s="76"/>
      <c r="BZ466" s="76"/>
      <c r="CA466" s="76"/>
      <c r="CB466" s="76"/>
      <c r="CC466" s="76"/>
      <c r="CD466" s="76"/>
      <c r="CE466" s="76"/>
      <c r="CF466" s="76"/>
      <c r="CG466" s="76"/>
      <c r="CH466" s="76"/>
      <c r="CI466" s="76"/>
      <c r="CJ466" s="76"/>
      <c r="CK466" s="76"/>
      <c r="CL466" s="76"/>
      <c r="CM466" s="76"/>
      <c r="CN466" s="76"/>
      <c r="CO466" s="76"/>
      <c r="CP466" s="76"/>
      <c r="CQ466" s="76"/>
      <c r="CR466" s="76"/>
      <c r="CS466" s="76"/>
      <c r="CT466" s="76"/>
      <c r="CU466" s="76"/>
      <c r="CV466" s="76"/>
      <c r="CW466" s="76"/>
      <c r="CX466" s="76"/>
      <c r="CY466" s="76"/>
      <c r="CZ466" s="76"/>
      <c r="DA466" s="76"/>
      <c r="DB466" s="76"/>
      <c r="DC466" s="76"/>
      <c r="DD466" s="76"/>
      <c r="DE466" s="76"/>
      <c r="DF466" s="76"/>
      <c r="DG466" s="76"/>
      <c r="DH466" s="76"/>
      <c r="DI466" s="76"/>
      <c r="DJ466" s="76"/>
      <c r="DK466" s="76"/>
      <c r="DL466" s="76"/>
      <c r="DM466" s="76"/>
      <c r="DN466" s="76"/>
      <c r="DO466" s="76"/>
      <c r="DP466" s="76"/>
      <c r="DQ466" s="76"/>
      <c r="DR466" s="76"/>
      <c r="DS466" s="76"/>
      <c r="DT466" s="76"/>
      <c r="DU466" s="76"/>
      <c r="DV466" s="76"/>
      <c r="DW466" s="76"/>
      <c r="DX466" s="76"/>
      <c r="DY466" s="76"/>
      <c r="DZ466" s="76"/>
      <c r="EA466" s="76"/>
      <c r="EB466" s="76"/>
      <c r="EC466" s="76"/>
      <c r="ED466" s="76"/>
      <c r="EE466" s="76"/>
      <c r="EF466" s="76"/>
      <c r="EG466" s="76"/>
      <c r="EH466" s="76"/>
      <c r="EI466" s="76"/>
      <c r="EJ466" s="76"/>
      <c r="EK466" s="76"/>
      <c r="EL466" s="76"/>
      <c r="EM466" s="76"/>
      <c r="EN466" s="76"/>
      <c r="EO466" s="76"/>
      <c r="EP466" s="76"/>
      <c r="EQ466" s="76"/>
      <c r="ER466" s="76"/>
      <c r="ES466" s="76"/>
      <c r="ET466" s="76"/>
      <c r="EU466" s="76"/>
      <c r="EV466" s="76"/>
      <c r="EW466" s="76"/>
      <c r="EX466" s="76"/>
      <c r="EY466" s="76"/>
      <c r="EZ466" s="76"/>
      <c r="FA466" s="76"/>
      <c r="FB466" s="76"/>
      <c r="FC466" s="76"/>
      <c r="FD466" s="76"/>
      <c r="FE466" s="76"/>
      <c r="FF466" s="76"/>
      <c r="FG466" s="76"/>
      <c r="FH466" s="76"/>
      <c r="FI466" s="76"/>
      <c r="FJ466" s="76"/>
      <c r="FK466" s="76"/>
      <c r="FL466" s="76"/>
      <c r="FM466" s="76"/>
      <c r="FN466" s="76"/>
      <c r="FO466" s="76"/>
      <c r="FP466" s="76"/>
      <c r="FQ466" s="76"/>
      <c r="FR466" s="76"/>
      <c r="FS466" s="76"/>
      <c r="FT466" s="76"/>
      <c r="FU466" s="76"/>
      <c r="FV466" s="76"/>
      <c r="FW466" s="76"/>
      <c r="FX466" s="76"/>
      <c r="FY466" s="76"/>
      <c r="FZ466" s="76"/>
      <c r="GA466" s="76"/>
      <c r="GB466" s="76"/>
      <c r="GC466" s="76"/>
      <c r="GD466" s="76"/>
      <c r="GE466" s="76"/>
      <c r="GF466" s="76"/>
      <c r="GG466" s="76"/>
      <c r="GH466" s="76"/>
      <c r="GI466" s="76"/>
      <c r="GJ466" s="76"/>
      <c r="GK466" s="76"/>
      <c r="GL466" s="76"/>
      <c r="GM466" s="76"/>
      <c r="GN466" s="76"/>
      <c r="GO466" s="76"/>
      <c r="GP466" s="76"/>
      <c r="GQ466" s="76"/>
      <c r="GR466" s="76"/>
      <c r="GS466" s="76"/>
      <c r="GT466" s="76"/>
      <c r="GU466" s="76"/>
      <c r="GV466" s="76"/>
      <c r="GW466" s="76"/>
      <c r="GX466" s="76"/>
      <c r="GY466" s="76"/>
      <c r="GZ466" s="76"/>
      <c r="HA466" s="76"/>
      <c r="HB466" s="76"/>
      <c r="HC466" s="76"/>
      <c r="HD466" s="76"/>
      <c r="HE466" s="76"/>
      <c r="HF466" s="76"/>
      <c r="HG466" s="76"/>
      <c r="HH466" s="76"/>
      <c r="HI466" s="76"/>
      <c r="HJ466" s="76"/>
      <c r="HK466" s="76"/>
      <c r="HL466" s="76"/>
      <c r="HM466" s="76"/>
      <c r="HN466" s="76"/>
      <c r="HO466" s="76"/>
      <c r="HP466" s="76"/>
      <c r="HQ466" s="76"/>
      <c r="HR466" s="76"/>
      <c r="HS466" s="76"/>
      <c r="HT466" s="76"/>
      <c r="HU466" s="76"/>
      <c r="HV466" s="76"/>
      <c r="HW466" s="76"/>
      <c r="HX466" s="76"/>
      <c r="HY466" s="76"/>
      <c r="HZ466" s="76"/>
      <c r="IA466" s="76"/>
      <c r="IB466" s="76"/>
      <c r="IC466" s="76"/>
      <c r="ID466" s="76"/>
      <c r="IE466" s="76"/>
      <c r="IF466" s="76"/>
      <c r="IG466" s="76"/>
      <c r="IH466" s="76"/>
      <c r="II466" s="76"/>
      <c r="IJ466" s="76"/>
      <c r="IK466" s="76"/>
      <c r="IL466" s="76"/>
      <c r="IM466" s="76"/>
      <c r="IN466" s="76"/>
      <c r="IO466" s="76"/>
      <c r="IP466" s="76"/>
      <c r="IQ466" s="76"/>
    </row>
    <row r="467" spans="1:251" s="77" customFormat="1" ht="89.25" x14ac:dyDescent="0.25">
      <c r="A467" s="87">
        <v>3026000000456</v>
      </c>
      <c r="B467" s="48">
        <v>462</v>
      </c>
      <c r="C467" s="60" t="s">
        <v>432</v>
      </c>
      <c r="D467" s="60" t="s">
        <v>428</v>
      </c>
      <c r="E467" s="64">
        <v>1000</v>
      </c>
      <c r="F467" s="89">
        <v>1.7</v>
      </c>
      <c r="G467" s="51">
        <f t="shared" si="7"/>
        <v>1700</v>
      </c>
      <c r="H467" s="62">
        <v>1014</v>
      </c>
      <c r="I467" s="62"/>
      <c r="J467" s="62"/>
      <c r="K467" s="55"/>
      <c r="L467" s="55"/>
      <c r="M467" s="55"/>
      <c r="N467" s="55"/>
      <c r="O467" s="55"/>
      <c r="P467" s="75"/>
      <c r="Q467" s="75"/>
      <c r="R467" s="75"/>
      <c r="S467" s="75"/>
      <c r="T467" s="75"/>
      <c r="U467" s="75"/>
      <c r="V467" s="75"/>
      <c r="W467" s="75"/>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c r="AX467" s="76"/>
      <c r="AY467" s="76"/>
      <c r="AZ467" s="76"/>
      <c r="BA467" s="76"/>
      <c r="BB467" s="76"/>
      <c r="BC467" s="76"/>
      <c r="BD467" s="76"/>
      <c r="BE467" s="76"/>
      <c r="BF467" s="76"/>
      <c r="BG467" s="76"/>
      <c r="BH467" s="76"/>
      <c r="BI467" s="76"/>
      <c r="BJ467" s="76"/>
      <c r="BK467" s="76"/>
      <c r="BL467" s="76"/>
      <c r="BM467" s="76"/>
      <c r="BN467" s="76"/>
      <c r="BO467" s="76"/>
      <c r="BP467" s="76"/>
      <c r="BQ467" s="76"/>
      <c r="BR467" s="76"/>
      <c r="BS467" s="76"/>
      <c r="BT467" s="76"/>
      <c r="BU467" s="76"/>
      <c r="BV467" s="76"/>
      <c r="BW467" s="76"/>
      <c r="BX467" s="76"/>
      <c r="BY467" s="76"/>
      <c r="BZ467" s="76"/>
      <c r="CA467" s="76"/>
      <c r="CB467" s="76"/>
      <c r="CC467" s="76"/>
      <c r="CD467" s="76"/>
      <c r="CE467" s="76"/>
      <c r="CF467" s="76"/>
      <c r="CG467" s="76"/>
      <c r="CH467" s="76"/>
      <c r="CI467" s="76"/>
      <c r="CJ467" s="76"/>
      <c r="CK467" s="76"/>
      <c r="CL467" s="76"/>
      <c r="CM467" s="76"/>
      <c r="CN467" s="76"/>
      <c r="CO467" s="76"/>
      <c r="CP467" s="76"/>
      <c r="CQ467" s="76"/>
      <c r="CR467" s="76"/>
      <c r="CS467" s="76"/>
      <c r="CT467" s="76"/>
      <c r="CU467" s="76"/>
      <c r="CV467" s="76"/>
      <c r="CW467" s="76"/>
      <c r="CX467" s="76"/>
      <c r="CY467" s="76"/>
      <c r="CZ467" s="76"/>
      <c r="DA467" s="76"/>
      <c r="DB467" s="76"/>
      <c r="DC467" s="76"/>
      <c r="DD467" s="76"/>
      <c r="DE467" s="76"/>
      <c r="DF467" s="76"/>
      <c r="DG467" s="76"/>
      <c r="DH467" s="76"/>
      <c r="DI467" s="76"/>
      <c r="DJ467" s="76"/>
      <c r="DK467" s="76"/>
      <c r="DL467" s="76"/>
      <c r="DM467" s="76"/>
      <c r="DN467" s="76"/>
      <c r="DO467" s="76"/>
      <c r="DP467" s="76"/>
      <c r="DQ467" s="76"/>
      <c r="DR467" s="76"/>
      <c r="DS467" s="76"/>
      <c r="DT467" s="76"/>
      <c r="DU467" s="76"/>
      <c r="DV467" s="76"/>
      <c r="DW467" s="76"/>
      <c r="DX467" s="76"/>
      <c r="DY467" s="76"/>
      <c r="DZ467" s="76"/>
      <c r="EA467" s="76"/>
      <c r="EB467" s="76"/>
      <c r="EC467" s="76"/>
      <c r="ED467" s="76"/>
      <c r="EE467" s="76"/>
      <c r="EF467" s="76"/>
      <c r="EG467" s="76"/>
      <c r="EH467" s="76"/>
      <c r="EI467" s="76"/>
      <c r="EJ467" s="76"/>
      <c r="EK467" s="76"/>
      <c r="EL467" s="76"/>
      <c r="EM467" s="76"/>
      <c r="EN467" s="76"/>
      <c r="EO467" s="76"/>
      <c r="EP467" s="76"/>
      <c r="EQ467" s="76"/>
      <c r="ER467" s="76"/>
      <c r="ES467" s="76"/>
      <c r="ET467" s="76"/>
      <c r="EU467" s="76"/>
      <c r="EV467" s="76"/>
      <c r="EW467" s="76"/>
      <c r="EX467" s="76"/>
      <c r="EY467" s="76"/>
      <c r="EZ467" s="76"/>
      <c r="FA467" s="76"/>
      <c r="FB467" s="76"/>
      <c r="FC467" s="76"/>
      <c r="FD467" s="76"/>
      <c r="FE467" s="76"/>
      <c r="FF467" s="76"/>
      <c r="FG467" s="76"/>
      <c r="FH467" s="76"/>
      <c r="FI467" s="76"/>
      <c r="FJ467" s="76"/>
      <c r="FK467" s="76"/>
      <c r="FL467" s="76"/>
      <c r="FM467" s="76"/>
      <c r="FN467" s="76"/>
      <c r="FO467" s="76"/>
      <c r="FP467" s="76"/>
      <c r="FQ467" s="76"/>
      <c r="FR467" s="76"/>
      <c r="FS467" s="76"/>
      <c r="FT467" s="76"/>
      <c r="FU467" s="76"/>
      <c r="FV467" s="76"/>
      <c r="FW467" s="76"/>
      <c r="FX467" s="76"/>
      <c r="FY467" s="76"/>
      <c r="FZ467" s="76"/>
      <c r="GA467" s="76"/>
      <c r="GB467" s="76"/>
      <c r="GC467" s="76"/>
      <c r="GD467" s="76"/>
      <c r="GE467" s="76"/>
      <c r="GF467" s="76"/>
      <c r="GG467" s="76"/>
      <c r="GH467" s="76"/>
      <c r="GI467" s="76"/>
      <c r="GJ467" s="76"/>
      <c r="GK467" s="76"/>
      <c r="GL467" s="76"/>
      <c r="GM467" s="76"/>
      <c r="GN467" s="76"/>
      <c r="GO467" s="76"/>
      <c r="GP467" s="76"/>
      <c r="GQ467" s="76"/>
      <c r="GR467" s="76"/>
      <c r="GS467" s="76"/>
      <c r="GT467" s="76"/>
      <c r="GU467" s="76"/>
      <c r="GV467" s="76"/>
      <c r="GW467" s="76"/>
      <c r="GX467" s="76"/>
      <c r="GY467" s="76"/>
      <c r="GZ467" s="76"/>
      <c r="HA467" s="76"/>
      <c r="HB467" s="76"/>
      <c r="HC467" s="76"/>
      <c r="HD467" s="76"/>
      <c r="HE467" s="76"/>
      <c r="HF467" s="76"/>
      <c r="HG467" s="76"/>
      <c r="HH467" s="76"/>
      <c r="HI467" s="76"/>
      <c r="HJ467" s="76"/>
      <c r="HK467" s="76"/>
      <c r="HL467" s="76"/>
      <c r="HM467" s="76"/>
      <c r="HN467" s="76"/>
      <c r="HO467" s="76"/>
      <c r="HP467" s="76"/>
      <c r="HQ467" s="76"/>
      <c r="HR467" s="76"/>
      <c r="HS467" s="76"/>
      <c r="HT467" s="76"/>
      <c r="HU467" s="76"/>
      <c r="HV467" s="76"/>
      <c r="HW467" s="76"/>
      <c r="HX467" s="76"/>
      <c r="HY467" s="76"/>
      <c r="HZ467" s="76"/>
      <c r="IA467" s="76"/>
      <c r="IB467" s="76"/>
      <c r="IC467" s="76"/>
      <c r="ID467" s="76"/>
      <c r="IE467" s="76"/>
      <c r="IF467" s="76"/>
      <c r="IG467" s="76"/>
      <c r="IH467" s="76"/>
      <c r="II467" s="76"/>
      <c r="IJ467" s="76"/>
      <c r="IK467" s="76"/>
      <c r="IL467" s="76"/>
      <c r="IM467" s="76"/>
      <c r="IN467" s="76"/>
      <c r="IO467" s="76"/>
      <c r="IP467" s="76"/>
      <c r="IQ467" s="76"/>
    </row>
    <row r="468" spans="1:251" s="77" customFormat="1" ht="26.1" customHeight="1" x14ac:dyDescent="0.25">
      <c r="A468" s="88" t="s">
        <v>399</v>
      </c>
      <c r="B468" s="48">
        <v>463</v>
      </c>
      <c r="C468" s="60" t="s">
        <v>433</v>
      </c>
      <c r="D468" s="60" t="s">
        <v>428</v>
      </c>
      <c r="E468" s="64">
        <v>600</v>
      </c>
      <c r="F468" s="89">
        <v>3.04</v>
      </c>
      <c r="G468" s="51">
        <f t="shared" si="7"/>
        <v>1824</v>
      </c>
      <c r="H468" s="62">
        <v>981</v>
      </c>
      <c r="I468" s="62"/>
      <c r="J468" s="62"/>
      <c r="K468" s="55"/>
      <c r="L468" s="55"/>
      <c r="M468" s="55"/>
      <c r="N468" s="55"/>
      <c r="O468" s="55"/>
      <c r="P468" s="75"/>
      <c r="Q468" s="75"/>
      <c r="R468" s="75"/>
      <c r="S468" s="75"/>
      <c r="T468" s="75"/>
      <c r="U468" s="75"/>
      <c r="V468" s="75"/>
      <c r="W468" s="75"/>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c r="AX468" s="76"/>
      <c r="AY468" s="76"/>
      <c r="AZ468" s="76"/>
      <c r="BA468" s="76"/>
      <c r="BB468" s="76"/>
      <c r="BC468" s="76"/>
      <c r="BD468" s="76"/>
      <c r="BE468" s="76"/>
      <c r="BF468" s="76"/>
      <c r="BG468" s="76"/>
      <c r="BH468" s="76"/>
      <c r="BI468" s="76"/>
      <c r="BJ468" s="76"/>
      <c r="BK468" s="76"/>
      <c r="BL468" s="76"/>
      <c r="BM468" s="76"/>
      <c r="BN468" s="76"/>
      <c r="BO468" s="76"/>
      <c r="BP468" s="76"/>
      <c r="BQ468" s="76"/>
      <c r="BR468" s="76"/>
      <c r="BS468" s="76"/>
      <c r="BT468" s="76"/>
      <c r="BU468" s="76"/>
      <c r="BV468" s="76"/>
      <c r="BW468" s="76"/>
      <c r="BX468" s="76"/>
      <c r="BY468" s="76"/>
      <c r="BZ468" s="76"/>
      <c r="CA468" s="76"/>
      <c r="CB468" s="76"/>
      <c r="CC468" s="76"/>
      <c r="CD468" s="76"/>
      <c r="CE468" s="76"/>
      <c r="CF468" s="76"/>
      <c r="CG468" s="76"/>
      <c r="CH468" s="76"/>
      <c r="CI468" s="76"/>
      <c r="CJ468" s="76"/>
      <c r="CK468" s="76"/>
      <c r="CL468" s="76"/>
      <c r="CM468" s="76"/>
      <c r="CN468" s="76"/>
      <c r="CO468" s="76"/>
      <c r="CP468" s="76"/>
      <c r="CQ468" s="76"/>
      <c r="CR468" s="76"/>
      <c r="CS468" s="76"/>
      <c r="CT468" s="76"/>
      <c r="CU468" s="76"/>
      <c r="CV468" s="76"/>
      <c r="CW468" s="76"/>
      <c r="CX468" s="76"/>
      <c r="CY468" s="76"/>
      <c r="CZ468" s="76"/>
      <c r="DA468" s="76"/>
      <c r="DB468" s="76"/>
      <c r="DC468" s="76"/>
      <c r="DD468" s="76"/>
      <c r="DE468" s="76"/>
      <c r="DF468" s="76"/>
      <c r="DG468" s="76"/>
      <c r="DH468" s="76"/>
      <c r="DI468" s="76"/>
      <c r="DJ468" s="76"/>
      <c r="DK468" s="76"/>
      <c r="DL468" s="76"/>
      <c r="DM468" s="76"/>
      <c r="DN468" s="76"/>
      <c r="DO468" s="76"/>
      <c r="DP468" s="76"/>
      <c r="DQ468" s="76"/>
      <c r="DR468" s="76"/>
      <c r="DS468" s="76"/>
      <c r="DT468" s="76"/>
      <c r="DU468" s="76"/>
      <c r="DV468" s="76"/>
      <c r="DW468" s="76"/>
      <c r="DX468" s="76"/>
      <c r="DY468" s="76"/>
      <c r="DZ468" s="76"/>
      <c r="EA468" s="76"/>
      <c r="EB468" s="76"/>
      <c r="EC468" s="76"/>
      <c r="ED468" s="76"/>
      <c r="EE468" s="76"/>
      <c r="EF468" s="76"/>
      <c r="EG468" s="76"/>
      <c r="EH468" s="76"/>
      <c r="EI468" s="76"/>
      <c r="EJ468" s="76"/>
      <c r="EK468" s="76"/>
      <c r="EL468" s="76"/>
      <c r="EM468" s="76"/>
      <c r="EN468" s="76"/>
      <c r="EO468" s="76"/>
      <c r="EP468" s="76"/>
      <c r="EQ468" s="76"/>
      <c r="ER468" s="76"/>
      <c r="ES468" s="76"/>
      <c r="ET468" s="76"/>
      <c r="EU468" s="76"/>
      <c r="EV468" s="76"/>
      <c r="EW468" s="76"/>
      <c r="EX468" s="76"/>
      <c r="EY468" s="76"/>
      <c r="EZ468" s="76"/>
      <c r="FA468" s="76"/>
      <c r="FB468" s="76"/>
      <c r="FC468" s="76"/>
      <c r="FD468" s="76"/>
      <c r="FE468" s="76"/>
      <c r="FF468" s="76"/>
      <c r="FG468" s="76"/>
      <c r="FH468" s="76"/>
      <c r="FI468" s="76"/>
      <c r="FJ468" s="76"/>
      <c r="FK468" s="76"/>
      <c r="FL468" s="76"/>
      <c r="FM468" s="76"/>
      <c r="FN468" s="76"/>
      <c r="FO468" s="76"/>
      <c r="FP468" s="76"/>
      <c r="FQ468" s="76"/>
      <c r="FR468" s="76"/>
      <c r="FS468" s="76"/>
      <c r="FT468" s="76"/>
      <c r="FU468" s="76"/>
      <c r="FV468" s="76"/>
      <c r="FW468" s="76"/>
      <c r="FX468" s="76"/>
      <c r="FY468" s="76"/>
      <c r="FZ468" s="76"/>
      <c r="GA468" s="76"/>
      <c r="GB468" s="76"/>
      <c r="GC468" s="76"/>
      <c r="GD468" s="76"/>
      <c r="GE468" s="76"/>
      <c r="GF468" s="76"/>
      <c r="GG468" s="76"/>
      <c r="GH468" s="76"/>
      <c r="GI468" s="76"/>
      <c r="GJ468" s="76"/>
      <c r="GK468" s="76"/>
      <c r="GL468" s="76"/>
      <c r="GM468" s="76"/>
      <c r="GN468" s="76"/>
      <c r="GO468" s="76"/>
      <c r="GP468" s="76"/>
      <c r="GQ468" s="76"/>
      <c r="GR468" s="76"/>
      <c r="GS468" s="76"/>
      <c r="GT468" s="76"/>
      <c r="GU468" s="76"/>
      <c r="GV468" s="76"/>
      <c r="GW468" s="76"/>
      <c r="GX468" s="76"/>
      <c r="GY468" s="76"/>
      <c r="GZ468" s="76"/>
      <c r="HA468" s="76"/>
      <c r="HB468" s="76"/>
      <c r="HC468" s="76"/>
      <c r="HD468" s="76"/>
      <c r="HE468" s="76"/>
      <c r="HF468" s="76"/>
      <c r="HG468" s="76"/>
      <c r="HH468" s="76"/>
      <c r="HI468" s="76"/>
      <c r="HJ468" s="76"/>
      <c r="HK468" s="76"/>
      <c r="HL468" s="76"/>
      <c r="HM468" s="76"/>
      <c r="HN468" s="76"/>
      <c r="HO468" s="76"/>
      <c r="HP468" s="76"/>
      <c r="HQ468" s="76"/>
      <c r="HR468" s="76"/>
      <c r="HS468" s="76"/>
      <c r="HT468" s="76"/>
      <c r="HU468" s="76"/>
      <c r="HV468" s="76"/>
      <c r="HW468" s="76"/>
      <c r="HX468" s="76"/>
      <c r="HY468" s="76"/>
      <c r="HZ468" s="76"/>
      <c r="IA468" s="76"/>
      <c r="IB468" s="76"/>
      <c r="IC468" s="76"/>
      <c r="ID468" s="76"/>
      <c r="IE468" s="76"/>
      <c r="IF468" s="76"/>
      <c r="IG468" s="76"/>
      <c r="IH468" s="76"/>
      <c r="II468" s="76"/>
      <c r="IJ468" s="76"/>
      <c r="IK468" s="76"/>
      <c r="IL468" s="76"/>
      <c r="IM468" s="76"/>
      <c r="IN468" s="76"/>
      <c r="IO468" s="76"/>
      <c r="IP468" s="76"/>
      <c r="IQ468" s="76"/>
    </row>
    <row r="469" spans="1:251" s="77" customFormat="1" ht="26.1" customHeight="1" x14ac:dyDescent="0.25">
      <c r="A469" s="88" t="s">
        <v>399</v>
      </c>
      <c r="B469" s="48">
        <v>464</v>
      </c>
      <c r="C469" s="49" t="s">
        <v>462</v>
      </c>
      <c r="D469" s="60" t="s">
        <v>5</v>
      </c>
      <c r="E469" s="64">
        <v>30</v>
      </c>
      <c r="F469" s="89">
        <v>63.31</v>
      </c>
      <c r="G469" s="51">
        <f t="shared" si="7"/>
        <v>1899.3000000000002</v>
      </c>
      <c r="H469" s="62">
        <v>12273</v>
      </c>
      <c r="I469" s="62"/>
      <c r="J469" s="62"/>
      <c r="K469" s="55"/>
      <c r="L469" s="55"/>
      <c r="M469" s="55"/>
      <c r="N469" s="55"/>
      <c r="O469" s="55"/>
      <c r="P469" s="75"/>
      <c r="Q469" s="75"/>
      <c r="R469" s="75"/>
      <c r="S469" s="75"/>
      <c r="T469" s="75"/>
      <c r="U469" s="75"/>
      <c r="V469" s="75"/>
      <c r="W469" s="75"/>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c r="AX469" s="76"/>
      <c r="AY469" s="76"/>
      <c r="AZ469" s="76"/>
      <c r="BA469" s="76"/>
      <c r="BB469" s="76"/>
      <c r="BC469" s="76"/>
      <c r="BD469" s="76"/>
      <c r="BE469" s="76"/>
      <c r="BF469" s="76"/>
      <c r="BG469" s="76"/>
      <c r="BH469" s="76"/>
      <c r="BI469" s="76"/>
      <c r="BJ469" s="76"/>
      <c r="BK469" s="76"/>
      <c r="BL469" s="76"/>
      <c r="BM469" s="76"/>
      <c r="BN469" s="76"/>
      <c r="BO469" s="76"/>
      <c r="BP469" s="76"/>
      <c r="BQ469" s="76"/>
      <c r="BR469" s="76"/>
      <c r="BS469" s="76"/>
      <c r="BT469" s="76"/>
      <c r="BU469" s="76"/>
      <c r="BV469" s="76"/>
      <c r="BW469" s="76"/>
      <c r="BX469" s="76"/>
      <c r="BY469" s="76"/>
      <c r="BZ469" s="76"/>
      <c r="CA469" s="76"/>
      <c r="CB469" s="76"/>
      <c r="CC469" s="76"/>
      <c r="CD469" s="76"/>
      <c r="CE469" s="76"/>
      <c r="CF469" s="76"/>
      <c r="CG469" s="76"/>
      <c r="CH469" s="76"/>
      <c r="CI469" s="76"/>
      <c r="CJ469" s="76"/>
      <c r="CK469" s="76"/>
      <c r="CL469" s="76"/>
      <c r="CM469" s="76"/>
      <c r="CN469" s="76"/>
      <c r="CO469" s="76"/>
      <c r="CP469" s="76"/>
      <c r="CQ469" s="76"/>
      <c r="CR469" s="76"/>
      <c r="CS469" s="76"/>
      <c r="CT469" s="76"/>
      <c r="CU469" s="76"/>
      <c r="CV469" s="76"/>
      <c r="CW469" s="76"/>
      <c r="CX469" s="76"/>
      <c r="CY469" s="76"/>
      <c r="CZ469" s="76"/>
      <c r="DA469" s="76"/>
      <c r="DB469" s="76"/>
      <c r="DC469" s="76"/>
      <c r="DD469" s="76"/>
      <c r="DE469" s="76"/>
      <c r="DF469" s="76"/>
      <c r="DG469" s="76"/>
      <c r="DH469" s="76"/>
      <c r="DI469" s="76"/>
      <c r="DJ469" s="76"/>
      <c r="DK469" s="76"/>
      <c r="DL469" s="76"/>
      <c r="DM469" s="76"/>
      <c r="DN469" s="76"/>
      <c r="DO469" s="76"/>
      <c r="DP469" s="76"/>
      <c r="DQ469" s="76"/>
      <c r="DR469" s="76"/>
      <c r="DS469" s="76"/>
      <c r="DT469" s="76"/>
      <c r="DU469" s="76"/>
      <c r="DV469" s="76"/>
      <c r="DW469" s="76"/>
      <c r="DX469" s="76"/>
      <c r="DY469" s="76"/>
      <c r="DZ469" s="76"/>
      <c r="EA469" s="76"/>
      <c r="EB469" s="76"/>
      <c r="EC469" s="76"/>
      <c r="ED469" s="76"/>
      <c r="EE469" s="76"/>
      <c r="EF469" s="76"/>
      <c r="EG469" s="76"/>
      <c r="EH469" s="76"/>
      <c r="EI469" s="76"/>
      <c r="EJ469" s="76"/>
      <c r="EK469" s="76"/>
      <c r="EL469" s="76"/>
      <c r="EM469" s="76"/>
      <c r="EN469" s="76"/>
      <c r="EO469" s="76"/>
      <c r="EP469" s="76"/>
      <c r="EQ469" s="76"/>
      <c r="ER469" s="76"/>
      <c r="ES469" s="76"/>
      <c r="ET469" s="76"/>
      <c r="EU469" s="76"/>
      <c r="EV469" s="76"/>
      <c r="EW469" s="76"/>
      <c r="EX469" s="76"/>
      <c r="EY469" s="76"/>
      <c r="EZ469" s="76"/>
      <c r="FA469" s="76"/>
      <c r="FB469" s="76"/>
      <c r="FC469" s="76"/>
      <c r="FD469" s="76"/>
      <c r="FE469" s="76"/>
      <c r="FF469" s="76"/>
      <c r="FG469" s="76"/>
      <c r="FH469" s="76"/>
      <c r="FI469" s="76"/>
      <c r="FJ469" s="76"/>
      <c r="FK469" s="76"/>
      <c r="FL469" s="76"/>
      <c r="FM469" s="76"/>
      <c r="FN469" s="76"/>
      <c r="FO469" s="76"/>
      <c r="FP469" s="76"/>
      <c r="FQ469" s="76"/>
      <c r="FR469" s="76"/>
      <c r="FS469" s="76"/>
      <c r="FT469" s="76"/>
      <c r="FU469" s="76"/>
      <c r="FV469" s="76"/>
      <c r="FW469" s="76"/>
      <c r="FX469" s="76"/>
      <c r="FY469" s="76"/>
      <c r="FZ469" s="76"/>
      <c r="GA469" s="76"/>
      <c r="GB469" s="76"/>
      <c r="GC469" s="76"/>
      <c r="GD469" s="76"/>
      <c r="GE469" s="76"/>
      <c r="GF469" s="76"/>
      <c r="GG469" s="76"/>
      <c r="GH469" s="76"/>
      <c r="GI469" s="76"/>
      <c r="GJ469" s="76"/>
      <c r="GK469" s="76"/>
      <c r="GL469" s="76"/>
      <c r="GM469" s="76"/>
      <c r="GN469" s="76"/>
      <c r="GO469" s="76"/>
      <c r="GP469" s="76"/>
      <c r="GQ469" s="76"/>
      <c r="GR469" s="76"/>
      <c r="GS469" s="76"/>
      <c r="GT469" s="76"/>
      <c r="GU469" s="76"/>
      <c r="GV469" s="76"/>
      <c r="GW469" s="76"/>
      <c r="GX469" s="76"/>
      <c r="GY469" s="76"/>
      <c r="GZ469" s="76"/>
      <c r="HA469" s="76"/>
      <c r="HB469" s="76"/>
      <c r="HC469" s="76"/>
      <c r="HD469" s="76"/>
      <c r="HE469" s="76"/>
      <c r="HF469" s="76"/>
      <c r="HG469" s="76"/>
      <c r="HH469" s="76"/>
      <c r="HI469" s="76"/>
      <c r="HJ469" s="76"/>
      <c r="HK469" s="76"/>
      <c r="HL469" s="76"/>
      <c r="HM469" s="76"/>
      <c r="HN469" s="76"/>
      <c r="HO469" s="76"/>
      <c r="HP469" s="76"/>
      <c r="HQ469" s="76"/>
      <c r="HR469" s="76"/>
      <c r="HS469" s="76"/>
      <c r="HT469" s="76"/>
      <c r="HU469" s="76"/>
      <c r="HV469" s="76"/>
      <c r="HW469" s="76"/>
      <c r="HX469" s="76"/>
      <c r="HY469" s="76"/>
      <c r="HZ469" s="76"/>
      <c r="IA469" s="76"/>
      <c r="IB469" s="76"/>
      <c r="IC469" s="76"/>
      <c r="ID469" s="76"/>
      <c r="IE469" s="76"/>
      <c r="IF469" s="76"/>
      <c r="IG469" s="76"/>
      <c r="IH469" s="76"/>
      <c r="II469" s="76"/>
      <c r="IJ469" s="76"/>
      <c r="IK469" s="76"/>
      <c r="IL469" s="76"/>
      <c r="IM469" s="76"/>
      <c r="IN469" s="76"/>
      <c r="IO469" s="76"/>
      <c r="IP469" s="76"/>
      <c r="IQ469" s="76"/>
    </row>
    <row r="470" spans="1:251" s="77" customFormat="1" ht="26.1" customHeight="1" x14ac:dyDescent="0.25">
      <c r="A470" s="88" t="s">
        <v>399</v>
      </c>
      <c r="B470" s="48">
        <v>465</v>
      </c>
      <c r="C470" s="60" t="s">
        <v>434</v>
      </c>
      <c r="D470" s="60" t="s">
        <v>5</v>
      </c>
      <c r="E470" s="64">
        <v>30</v>
      </c>
      <c r="F470" s="89">
        <v>99.55</v>
      </c>
      <c r="G470" s="51">
        <f t="shared" si="7"/>
        <v>2986.5</v>
      </c>
      <c r="H470" s="62">
        <v>39471</v>
      </c>
      <c r="I470" s="62"/>
      <c r="J470" s="62"/>
      <c r="K470" s="55"/>
      <c r="L470" s="55"/>
      <c r="M470" s="55"/>
      <c r="N470" s="55"/>
      <c r="O470" s="55"/>
      <c r="P470" s="75"/>
      <c r="Q470" s="75"/>
      <c r="R470" s="75"/>
      <c r="S470" s="75"/>
      <c r="T470" s="75"/>
      <c r="U470" s="75"/>
      <c r="V470" s="75"/>
      <c r="W470" s="75"/>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c r="AX470" s="76"/>
      <c r="AY470" s="76"/>
      <c r="AZ470" s="76"/>
      <c r="BA470" s="76"/>
      <c r="BB470" s="76"/>
      <c r="BC470" s="76"/>
      <c r="BD470" s="76"/>
      <c r="BE470" s="76"/>
      <c r="BF470" s="76"/>
      <c r="BG470" s="76"/>
      <c r="BH470" s="76"/>
      <c r="BI470" s="76"/>
      <c r="BJ470" s="76"/>
      <c r="BK470" s="76"/>
      <c r="BL470" s="76"/>
      <c r="BM470" s="76"/>
      <c r="BN470" s="76"/>
      <c r="BO470" s="76"/>
      <c r="BP470" s="76"/>
      <c r="BQ470" s="76"/>
      <c r="BR470" s="76"/>
      <c r="BS470" s="76"/>
      <c r="BT470" s="76"/>
      <c r="BU470" s="76"/>
      <c r="BV470" s="76"/>
      <c r="BW470" s="76"/>
      <c r="BX470" s="76"/>
      <c r="BY470" s="76"/>
      <c r="BZ470" s="76"/>
      <c r="CA470" s="76"/>
      <c r="CB470" s="76"/>
      <c r="CC470" s="76"/>
      <c r="CD470" s="76"/>
      <c r="CE470" s="76"/>
      <c r="CF470" s="76"/>
      <c r="CG470" s="76"/>
      <c r="CH470" s="76"/>
      <c r="CI470" s="76"/>
      <c r="CJ470" s="76"/>
      <c r="CK470" s="76"/>
      <c r="CL470" s="76"/>
      <c r="CM470" s="76"/>
      <c r="CN470" s="76"/>
      <c r="CO470" s="76"/>
      <c r="CP470" s="76"/>
      <c r="CQ470" s="76"/>
      <c r="CR470" s="76"/>
      <c r="CS470" s="76"/>
      <c r="CT470" s="76"/>
      <c r="CU470" s="76"/>
      <c r="CV470" s="76"/>
      <c r="CW470" s="76"/>
      <c r="CX470" s="76"/>
      <c r="CY470" s="76"/>
      <c r="CZ470" s="76"/>
      <c r="DA470" s="76"/>
      <c r="DB470" s="76"/>
      <c r="DC470" s="76"/>
      <c r="DD470" s="76"/>
      <c r="DE470" s="76"/>
      <c r="DF470" s="76"/>
      <c r="DG470" s="76"/>
      <c r="DH470" s="76"/>
      <c r="DI470" s="76"/>
      <c r="DJ470" s="76"/>
      <c r="DK470" s="76"/>
      <c r="DL470" s="76"/>
      <c r="DM470" s="76"/>
      <c r="DN470" s="76"/>
      <c r="DO470" s="76"/>
      <c r="DP470" s="76"/>
      <c r="DQ470" s="76"/>
      <c r="DR470" s="76"/>
      <c r="DS470" s="76"/>
      <c r="DT470" s="76"/>
      <c r="DU470" s="76"/>
      <c r="DV470" s="76"/>
      <c r="DW470" s="76"/>
      <c r="DX470" s="76"/>
      <c r="DY470" s="76"/>
      <c r="DZ470" s="76"/>
      <c r="EA470" s="76"/>
      <c r="EB470" s="76"/>
      <c r="EC470" s="76"/>
      <c r="ED470" s="76"/>
      <c r="EE470" s="76"/>
      <c r="EF470" s="76"/>
      <c r="EG470" s="76"/>
      <c r="EH470" s="76"/>
      <c r="EI470" s="76"/>
      <c r="EJ470" s="76"/>
      <c r="EK470" s="76"/>
      <c r="EL470" s="76"/>
      <c r="EM470" s="76"/>
      <c r="EN470" s="76"/>
      <c r="EO470" s="76"/>
      <c r="EP470" s="76"/>
      <c r="EQ470" s="76"/>
      <c r="ER470" s="76"/>
      <c r="ES470" s="76"/>
      <c r="ET470" s="76"/>
      <c r="EU470" s="76"/>
      <c r="EV470" s="76"/>
      <c r="EW470" s="76"/>
      <c r="EX470" s="76"/>
      <c r="EY470" s="76"/>
      <c r="EZ470" s="76"/>
      <c r="FA470" s="76"/>
      <c r="FB470" s="76"/>
      <c r="FC470" s="76"/>
      <c r="FD470" s="76"/>
      <c r="FE470" s="76"/>
      <c r="FF470" s="76"/>
      <c r="FG470" s="76"/>
      <c r="FH470" s="76"/>
      <c r="FI470" s="76"/>
      <c r="FJ470" s="76"/>
      <c r="FK470" s="76"/>
      <c r="FL470" s="76"/>
      <c r="FM470" s="76"/>
      <c r="FN470" s="76"/>
      <c r="FO470" s="76"/>
      <c r="FP470" s="76"/>
      <c r="FQ470" s="76"/>
      <c r="FR470" s="76"/>
      <c r="FS470" s="76"/>
      <c r="FT470" s="76"/>
      <c r="FU470" s="76"/>
      <c r="FV470" s="76"/>
      <c r="FW470" s="76"/>
      <c r="FX470" s="76"/>
      <c r="FY470" s="76"/>
      <c r="FZ470" s="76"/>
      <c r="GA470" s="76"/>
      <c r="GB470" s="76"/>
      <c r="GC470" s="76"/>
      <c r="GD470" s="76"/>
      <c r="GE470" s="76"/>
      <c r="GF470" s="76"/>
      <c r="GG470" s="76"/>
      <c r="GH470" s="76"/>
      <c r="GI470" s="76"/>
      <c r="GJ470" s="76"/>
      <c r="GK470" s="76"/>
      <c r="GL470" s="76"/>
      <c r="GM470" s="76"/>
      <c r="GN470" s="76"/>
      <c r="GO470" s="76"/>
      <c r="GP470" s="76"/>
      <c r="GQ470" s="76"/>
      <c r="GR470" s="76"/>
      <c r="GS470" s="76"/>
      <c r="GT470" s="76"/>
      <c r="GU470" s="76"/>
      <c r="GV470" s="76"/>
      <c r="GW470" s="76"/>
      <c r="GX470" s="76"/>
      <c r="GY470" s="76"/>
      <c r="GZ470" s="76"/>
      <c r="HA470" s="76"/>
      <c r="HB470" s="76"/>
      <c r="HC470" s="76"/>
      <c r="HD470" s="76"/>
      <c r="HE470" s="76"/>
      <c r="HF470" s="76"/>
      <c r="HG470" s="76"/>
      <c r="HH470" s="76"/>
      <c r="HI470" s="76"/>
      <c r="HJ470" s="76"/>
      <c r="HK470" s="76"/>
      <c r="HL470" s="76"/>
      <c r="HM470" s="76"/>
      <c r="HN470" s="76"/>
      <c r="HO470" s="76"/>
      <c r="HP470" s="76"/>
      <c r="HQ470" s="76"/>
      <c r="HR470" s="76"/>
      <c r="HS470" s="76"/>
      <c r="HT470" s="76"/>
      <c r="HU470" s="76"/>
      <c r="HV470" s="76"/>
      <c r="HW470" s="76"/>
      <c r="HX470" s="76"/>
      <c r="HY470" s="76"/>
      <c r="HZ470" s="76"/>
      <c r="IA470" s="76"/>
      <c r="IB470" s="76"/>
      <c r="IC470" s="76"/>
      <c r="ID470" s="76"/>
      <c r="IE470" s="76"/>
      <c r="IF470" s="76"/>
      <c r="IG470" s="76"/>
      <c r="IH470" s="76"/>
      <c r="II470" s="76"/>
      <c r="IJ470" s="76"/>
      <c r="IK470" s="76"/>
      <c r="IL470" s="76"/>
      <c r="IM470" s="76"/>
      <c r="IN470" s="76"/>
      <c r="IO470" s="76"/>
      <c r="IP470" s="76"/>
      <c r="IQ470" s="76"/>
    </row>
    <row r="471" spans="1:251" s="77" customFormat="1" ht="26.1" customHeight="1" x14ac:dyDescent="0.25">
      <c r="A471" s="88" t="s">
        <v>399</v>
      </c>
      <c r="B471" s="48">
        <v>466</v>
      </c>
      <c r="C471" s="60" t="s">
        <v>435</v>
      </c>
      <c r="D471" s="60" t="s">
        <v>5</v>
      </c>
      <c r="E471" s="64">
        <v>20</v>
      </c>
      <c r="F471" s="89">
        <v>21.91</v>
      </c>
      <c r="G471" s="51">
        <f t="shared" si="7"/>
        <v>438.2</v>
      </c>
      <c r="H471" s="62">
        <v>12118</v>
      </c>
      <c r="I471" s="62"/>
      <c r="J471" s="62"/>
      <c r="K471" s="55"/>
      <c r="L471" s="55"/>
      <c r="M471" s="55"/>
      <c r="N471" s="55"/>
      <c r="O471" s="55"/>
      <c r="P471" s="75"/>
      <c r="Q471" s="75"/>
      <c r="R471" s="75"/>
      <c r="S471" s="75"/>
      <c r="T471" s="75"/>
      <c r="U471" s="75"/>
      <c r="V471" s="75"/>
      <c r="W471" s="75"/>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c r="AX471" s="76"/>
      <c r="AY471" s="76"/>
      <c r="AZ471" s="76"/>
      <c r="BA471" s="76"/>
      <c r="BB471" s="76"/>
      <c r="BC471" s="76"/>
      <c r="BD471" s="76"/>
      <c r="BE471" s="76"/>
      <c r="BF471" s="76"/>
      <c r="BG471" s="76"/>
      <c r="BH471" s="76"/>
      <c r="BI471" s="76"/>
      <c r="BJ471" s="76"/>
      <c r="BK471" s="76"/>
      <c r="BL471" s="76"/>
      <c r="BM471" s="76"/>
      <c r="BN471" s="76"/>
      <c r="BO471" s="76"/>
      <c r="BP471" s="76"/>
      <c r="BQ471" s="76"/>
      <c r="BR471" s="76"/>
      <c r="BS471" s="76"/>
      <c r="BT471" s="76"/>
      <c r="BU471" s="76"/>
      <c r="BV471" s="76"/>
      <c r="BW471" s="76"/>
      <c r="BX471" s="76"/>
      <c r="BY471" s="76"/>
      <c r="BZ471" s="76"/>
      <c r="CA471" s="76"/>
      <c r="CB471" s="76"/>
      <c r="CC471" s="76"/>
      <c r="CD471" s="76"/>
      <c r="CE471" s="76"/>
      <c r="CF471" s="76"/>
      <c r="CG471" s="76"/>
      <c r="CH471" s="76"/>
      <c r="CI471" s="76"/>
      <c r="CJ471" s="76"/>
      <c r="CK471" s="76"/>
      <c r="CL471" s="76"/>
      <c r="CM471" s="76"/>
      <c r="CN471" s="76"/>
      <c r="CO471" s="76"/>
      <c r="CP471" s="76"/>
      <c r="CQ471" s="76"/>
      <c r="CR471" s="76"/>
      <c r="CS471" s="76"/>
      <c r="CT471" s="76"/>
      <c r="CU471" s="76"/>
      <c r="CV471" s="76"/>
      <c r="CW471" s="76"/>
      <c r="CX471" s="76"/>
      <c r="CY471" s="76"/>
      <c r="CZ471" s="76"/>
      <c r="DA471" s="76"/>
      <c r="DB471" s="76"/>
      <c r="DC471" s="76"/>
      <c r="DD471" s="76"/>
      <c r="DE471" s="76"/>
      <c r="DF471" s="76"/>
      <c r="DG471" s="76"/>
      <c r="DH471" s="76"/>
      <c r="DI471" s="76"/>
      <c r="DJ471" s="76"/>
      <c r="DK471" s="76"/>
      <c r="DL471" s="76"/>
      <c r="DM471" s="76"/>
      <c r="DN471" s="76"/>
      <c r="DO471" s="76"/>
      <c r="DP471" s="76"/>
      <c r="DQ471" s="76"/>
      <c r="DR471" s="76"/>
      <c r="DS471" s="76"/>
      <c r="DT471" s="76"/>
      <c r="DU471" s="76"/>
      <c r="DV471" s="76"/>
      <c r="DW471" s="76"/>
      <c r="DX471" s="76"/>
      <c r="DY471" s="76"/>
      <c r="DZ471" s="76"/>
      <c r="EA471" s="76"/>
      <c r="EB471" s="76"/>
      <c r="EC471" s="76"/>
      <c r="ED471" s="76"/>
      <c r="EE471" s="76"/>
      <c r="EF471" s="76"/>
      <c r="EG471" s="76"/>
      <c r="EH471" s="76"/>
      <c r="EI471" s="76"/>
      <c r="EJ471" s="76"/>
      <c r="EK471" s="76"/>
      <c r="EL471" s="76"/>
      <c r="EM471" s="76"/>
      <c r="EN471" s="76"/>
      <c r="EO471" s="76"/>
      <c r="EP471" s="76"/>
      <c r="EQ471" s="76"/>
      <c r="ER471" s="76"/>
      <c r="ES471" s="76"/>
      <c r="ET471" s="76"/>
      <c r="EU471" s="76"/>
      <c r="EV471" s="76"/>
      <c r="EW471" s="76"/>
      <c r="EX471" s="76"/>
      <c r="EY471" s="76"/>
      <c r="EZ471" s="76"/>
      <c r="FA471" s="76"/>
      <c r="FB471" s="76"/>
      <c r="FC471" s="76"/>
      <c r="FD471" s="76"/>
      <c r="FE471" s="76"/>
      <c r="FF471" s="76"/>
      <c r="FG471" s="76"/>
      <c r="FH471" s="76"/>
      <c r="FI471" s="76"/>
      <c r="FJ471" s="76"/>
      <c r="FK471" s="76"/>
      <c r="FL471" s="76"/>
      <c r="FM471" s="76"/>
      <c r="FN471" s="76"/>
      <c r="FO471" s="76"/>
      <c r="FP471" s="76"/>
      <c r="FQ471" s="76"/>
      <c r="FR471" s="76"/>
      <c r="FS471" s="76"/>
      <c r="FT471" s="76"/>
      <c r="FU471" s="76"/>
      <c r="FV471" s="76"/>
      <c r="FW471" s="76"/>
      <c r="FX471" s="76"/>
      <c r="FY471" s="76"/>
      <c r="FZ471" s="76"/>
      <c r="GA471" s="76"/>
      <c r="GB471" s="76"/>
      <c r="GC471" s="76"/>
      <c r="GD471" s="76"/>
      <c r="GE471" s="76"/>
      <c r="GF471" s="76"/>
      <c r="GG471" s="76"/>
      <c r="GH471" s="76"/>
      <c r="GI471" s="76"/>
      <c r="GJ471" s="76"/>
      <c r="GK471" s="76"/>
      <c r="GL471" s="76"/>
      <c r="GM471" s="76"/>
      <c r="GN471" s="76"/>
      <c r="GO471" s="76"/>
      <c r="GP471" s="76"/>
      <c r="GQ471" s="76"/>
      <c r="GR471" s="76"/>
      <c r="GS471" s="76"/>
      <c r="GT471" s="76"/>
      <c r="GU471" s="76"/>
      <c r="GV471" s="76"/>
      <c r="GW471" s="76"/>
      <c r="GX471" s="76"/>
      <c r="GY471" s="76"/>
      <c r="GZ471" s="76"/>
      <c r="HA471" s="76"/>
      <c r="HB471" s="76"/>
      <c r="HC471" s="76"/>
      <c r="HD471" s="76"/>
      <c r="HE471" s="76"/>
      <c r="HF471" s="76"/>
      <c r="HG471" s="76"/>
      <c r="HH471" s="76"/>
      <c r="HI471" s="76"/>
      <c r="HJ471" s="76"/>
      <c r="HK471" s="76"/>
      <c r="HL471" s="76"/>
      <c r="HM471" s="76"/>
      <c r="HN471" s="76"/>
      <c r="HO471" s="76"/>
      <c r="HP471" s="76"/>
      <c r="HQ471" s="76"/>
      <c r="HR471" s="76"/>
      <c r="HS471" s="76"/>
      <c r="HT471" s="76"/>
      <c r="HU471" s="76"/>
      <c r="HV471" s="76"/>
      <c r="HW471" s="76"/>
      <c r="HX471" s="76"/>
      <c r="HY471" s="76"/>
      <c r="HZ471" s="76"/>
      <c r="IA471" s="76"/>
      <c r="IB471" s="76"/>
      <c r="IC471" s="76"/>
      <c r="ID471" s="76"/>
      <c r="IE471" s="76"/>
      <c r="IF471" s="76"/>
      <c r="IG471" s="76"/>
      <c r="IH471" s="76"/>
      <c r="II471" s="76"/>
      <c r="IJ471" s="76"/>
      <c r="IK471" s="76"/>
      <c r="IL471" s="76"/>
      <c r="IM471" s="76"/>
      <c r="IN471" s="76"/>
      <c r="IO471" s="76"/>
      <c r="IP471" s="76"/>
      <c r="IQ471" s="76"/>
    </row>
    <row r="472" spans="1:251" s="77" customFormat="1" ht="26.1" customHeight="1" x14ac:dyDescent="0.25">
      <c r="A472" s="88" t="s">
        <v>399</v>
      </c>
      <c r="B472" s="48">
        <v>467</v>
      </c>
      <c r="C472" s="60" t="s">
        <v>469</v>
      </c>
      <c r="D472" s="60" t="s">
        <v>5</v>
      </c>
      <c r="E472" s="64">
        <v>10</v>
      </c>
      <c r="F472" s="89">
        <v>9.1999999999999993</v>
      </c>
      <c r="G472" s="51">
        <f t="shared" si="7"/>
        <v>92</v>
      </c>
      <c r="H472" s="62">
        <v>1581</v>
      </c>
      <c r="I472" s="62"/>
      <c r="J472" s="62"/>
      <c r="K472" s="55"/>
      <c r="L472" s="55"/>
      <c r="M472" s="55"/>
      <c r="N472" s="55"/>
      <c r="O472" s="55"/>
      <c r="P472" s="75"/>
      <c r="Q472" s="75"/>
      <c r="R472" s="75"/>
      <c r="S472" s="75"/>
      <c r="T472" s="75"/>
      <c r="U472" s="75"/>
      <c r="V472" s="75"/>
      <c r="W472" s="75"/>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c r="AX472" s="76"/>
      <c r="AY472" s="76"/>
      <c r="AZ472" s="76"/>
      <c r="BA472" s="76"/>
      <c r="BB472" s="76"/>
      <c r="BC472" s="76"/>
      <c r="BD472" s="76"/>
      <c r="BE472" s="76"/>
      <c r="BF472" s="76"/>
      <c r="BG472" s="76"/>
      <c r="BH472" s="76"/>
      <c r="BI472" s="76"/>
      <c r="BJ472" s="76"/>
      <c r="BK472" s="76"/>
      <c r="BL472" s="76"/>
      <c r="BM472" s="76"/>
      <c r="BN472" s="76"/>
      <c r="BO472" s="76"/>
      <c r="BP472" s="76"/>
      <c r="BQ472" s="76"/>
      <c r="BR472" s="76"/>
      <c r="BS472" s="76"/>
      <c r="BT472" s="76"/>
      <c r="BU472" s="76"/>
      <c r="BV472" s="76"/>
      <c r="BW472" s="76"/>
      <c r="BX472" s="76"/>
      <c r="BY472" s="76"/>
      <c r="BZ472" s="76"/>
      <c r="CA472" s="76"/>
      <c r="CB472" s="76"/>
      <c r="CC472" s="76"/>
      <c r="CD472" s="76"/>
      <c r="CE472" s="76"/>
      <c r="CF472" s="76"/>
      <c r="CG472" s="76"/>
      <c r="CH472" s="76"/>
      <c r="CI472" s="76"/>
      <c r="CJ472" s="76"/>
      <c r="CK472" s="76"/>
      <c r="CL472" s="76"/>
      <c r="CM472" s="76"/>
      <c r="CN472" s="76"/>
      <c r="CO472" s="76"/>
      <c r="CP472" s="76"/>
      <c r="CQ472" s="76"/>
      <c r="CR472" s="76"/>
      <c r="CS472" s="76"/>
      <c r="CT472" s="76"/>
      <c r="CU472" s="76"/>
      <c r="CV472" s="76"/>
      <c r="CW472" s="76"/>
      <c r="CX472" s="76"/>
      <c r="CY472" s="76"/>
      <c r="CZ472" s="76"/>
      <c r="DA472" s="76"/>
      <c r="DB472" s="76"/>
      <c r="DC472" s="76"/>
      <c r="DD472" s="76"/>
      <c r="DE472" s="76"/>
      <c r="DF472" s="76"/>
      <c r="DG472" s="76"/>
      <c r="DH472" s="76"/>
      <c r="DI472" s="76"/>
      <c r="DJ472" s="76"/>
      <c r="DK472" s="76"/>
      <c r="DL472" s="76"/>
      <c r="DM472" s="76"/>
      <c r="DN472" s="76"/>
      <c r="DO472" s="76"/>
      <c r="DP472" s="76"/>
      <c r="DQ472" s="76"/>
      <c r="DR472" s="76"/>
      <c r="DS472" s="76"/>
      <c r="DT472" s="76"/>
      <c r="DU472" s="76"/>
      <c r="DV472" s="76"/>
      <c r="DW472" s="76"/>
      <c r="DX472" s="76"/>
      <c r="DY472" s="76"/>
      <c r="DZ472" s="76"/>
      <c r="EA472" s="76"/>
      <c r="EB472" s="76"/>
      <c r="EC472" s="76"/>
      <c r="ED472" s="76"/>
      <c r="EE472" s="76"/>
      <c r="EF472" s="76"/>
      <c r="EG472" s="76"/>
      <c r="EH472" s="76"/>
      <c r="EI472" s="76"/>
      <c r="EJ472" s="76"/>
      <c r="EK472" s="76"/>
      <c r="EL472" s="76"/>
      <c r="EM472" s="76"/>
      <c r="EN472" s="76"/>
      <c r="EO472" s="76"/>
      <c r="EP472" s="76"/>
      <c r="EQ472" s="76"/>
      <c r="ER472" s="76"/>
      <c r="ES472" s="76"/>
      <c r="ET472" s="76"/>
      <c r="EU472" s="76"/>
      <c r="EV472" s="76"/>
      <c r="EW472" s="76"/>
      <c r="EX472" s="76"/>
      <c r="EY472" s="76"/>
      <c r="EZ472" s="76"/>
      <c r="FA472" s="76"/>
      <c r="FB472" s="76"/>
      <c r="FC472" s="76"/>
      <c r="FD472" s="76"/>
      <c r="FE472" s="76"/>
      <c r="FF472" s="76"/>
      <c r="FG472" s="76"/>
      <c r="FH472" s="76"/>
      <c r="FI472" s="76"/>
      <c r="FJ472" s="76"/>
      <c r="FK472" s="76"/>
      <c r="FL472" s="76"/>
      <c r="FM472" s="76"/>
      <c r="FN472" s="76"/>
      <c r="FO472" s="76"/>
      <c r="FP472" s="76"/>
      <c r="FQ472" s="76"/>
      <c r="FR472" s="76"/>
      <c r="FS472" s="76"/>
      <c r="FT472" s="76"/>
      <c r="FU472" s="76"/>
      <c r="FV472" s="76"/>
      <c r="FW472" s="76"/>
      <c r="FX472" s="76"/>
      <c r="FY472" s="76"/>
      <c r="FZ472" s="76"/>
      <c r="GA472" s="76"/>
      <c r="GB472" s="76"/>
      <c r="GC472" s="76"/>
      <c r="GD472" s="76"/>
      <c r="GE472" s="76"/>
      <c r="GF472" s="76"/>
      <c r="GG472" s="76"/>
      <c r="GH472" s="76"/>
      <c r="GI472" s="76"/>
      <c r="GJ472" s="76"/>
      <c r="GK472" s="76"/>
      <c r="GL472" s="76"/>
      <c r="GM472" s="76"/>
      <c r="GN472" s="76"/>
      <c r="GO472" s="76"/>
      <c r="GP472" s="76"/>
      <c r="GQ472" s="76"/>
      <c r="GR472" s="76"/>
      <c r="GS472" s="76"/>
      <c r="GT472" s="76"/>
      <c r="GU472" s="76"/>
      <c r="GV472" s="76"/>
      <c r="GW472" s="76"/>
      <c r="GX472" s="76"/>
      <c r="GY472" s="76"/>
      <c r="GZ472" s="76"/>
      <c r="HA472" s="76"/>
      <c r="HB472" s="76"/>
      <c r="HC472" s="76"/>
      <c r="HD472" s="76"/>
      <c r="HE472" s="76"/>
      <c r="HF472" s="76"/>
      <c r="HG472" s="76"/>
      <c r="HH472" s="76"/>
      <c r="HI472" s="76"/>
      <c r="HJ472" s="76"/>
      <c r="HK472" s="76"/>
      <c r="HL472" s="76"/>
      <c r="HM472" s="76"/>
      <c r="HN472" s="76"/>
      <c r="HO472" s="76"/>
      <c r="HP472" s="76"/>
      <c r="HQ472" s="76"/>
      <c r="HR472" s="76"/>
      <c r="HS472" s="76"/>
      <c r="HT472" s="76"/>
      <c r="HU472" s="76"/>
      <c r="HV472" s="76"/>
      <c r="HW472" s="76"/>
      <c r="HX472" s="76"/>
      <c r="HY472" s="76"/>
      <c r="HZ472" s="76"/>
      <c r="IA472" s="76"/>
      <c r="IB472" s="76"/>
      <c r="IC472" s="76"/>
      <c r="ID472" s="76"/>
      <c r="IE472" s="76"/>
      <c r="IF472" s="76"/>
      <c r="IG472" s="76"/>
      <c r="IH472" s="76"/>
      <c r="II472" s="76"/>
      <c r="IJ472" s="76"/>
      <c r="IK472" s="76"/>
      <c r="IL472" s="76"/>
      <c r="IM472" s="76"/>
      <c r="IN472" s="76"/>
      <c r="IO472" s="76"/>
      <c r="IP472" s="76"/>
      <c r="IQ472" s="76"/>
    </row>
    <row r="473" spans="1:251" s="77" customFormat="1" ht="26.1" customHeight="1" x14ac:dyDescent="0.25">
      <c r="A473" s="88" t="s">
        <v>399</v>
      </c>
      <c r="B473" s="48">
        <v>468</v>
      </c>
      <c r="C473" s="60" t="s">
        <v>470</v>
      </c>
      <c r="D473" s="60" t="s">
        <v>5</v>
      </c>
      <c r="E473" s="64">
        <v>10</v>
      </c>
      <c r="F473" s="89">
        <v>9.1999999999999993</v>
      </c>
      <c r="G473" s="51">
        <f t="shared" si="7"/>
        <v>92</v>
      </c>
      <c r="H473" s="62">
        <v>1581</v>
      </c>
      <c r="I473" s="62"/>
      <c r="J473" s="62"/>
      <c r="K473" s="55"/>
      <c r="L473" s="55"/>
      <c r="M473" s="55"/>
      <c r="N473" s="55"/>
      <c r="O473" s="55"/>
      <c r="P473" s="75"/>
      <c r="Q473" s="75"/>
      <c r="R473" s="75"/>
      <c r="S473" s="75"/>
      <c r="T473" s="75"/>
      <c r="U473" s="75"/>
      <c r="V473" s="75"/>
      <c r="W473" s="75"/>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c r="AX473" s="76"/>
      <c r="AY473" s="76"/>
      <c r="AZ473" s="76"/>
      <c r="BA473" s="76"/>
      <c r="BB473" s="76"/>
      <c r="BC473" s="76"/>
      <c r="BD473" s="76"/>
      <c r="BE473" s="76"/>
      <c r="BF473" s="76"/>
      <c r="BG473" s="76"/>
      <c r="BH473" s="76"/>
      <c r="BI473" s="76"/>
      <c r="BJ473" s="76"/>
      <c r="BK473" s="76"/>
      <c r="BL473" s="76"/>
      <c r="BM473" s="76"/>
      <c r="BN473" s="76"/>
      <c r="BO473" s="76"/>
      <c r="BP473" s="76"/>
      <c r="BQ473" s="76"/>
      <c r="BR473" s="76"/>
      <c r="BS473" s="76"/>
      <c r="BT473" s="76"/>
      <c r="BU473" s="76"/>
      <c r="BV473" s="76"/>
      <c r="BW473" s="76"/>
      <c r="BX473" s="76"/>
      <c r="BY473" s="76"/>
      <c r="BZ473" s="76"/>
      <c r="CA473" s="76"/>
      <c r="CB473" s="76"/>
      <c r="CC473" s="76"/>
      <c r="CD473" s="76"/>
      <c r="CE473" s="76"/>
      <c r="CF473" s="76"/>
      <c r="CG473" s="76"/>
      <c r="CH473" s="76"/>
      <c r="CI473" s="76"/>
      <c r="CJ473" s="76"/>
      <c r="CK473" s="76"/>
      <c r="CL473" s="76"/>
      <c r="CM473" s="76"/>
      <c r="CN473" s="76"/>
      <c r="CO473" s="76"/>
      <c r="CP473" s="76"/>
      <c r="CQ473" s="76"/>
      <c r="CR473" s="76"/>
      <c r="CS473" s="76"/>
      <c r="CT473" s="76"/>
      <c r="CU473" s="76"/>
      <c r="CV473" s="76"/>
      <c r="CW473" s="76"/>
      <c r="CX473" s="76"/>
      <c r="CY473" s="76"/>
      <c r="CZ473" s="76"/>
      <c r="DA473" s="76"/>
      <c r="DB473" s="76"/>
      <c r="DC473" s="76"/>
      <c r="DD473" s="76"/>
      <c r="DE473" s="76"/>
      <c r="DF473" s="76"/>
      <c r="DG473" s="76"/>
      <c r="DH473" s="76"/>
      <c r="DI473" s="76"/>
      <c r="DJ473" s="76"/>
      <c r="DK473" s="76"/>
      <c r="DL473" s="76"/>
      <c r="DM473" s="76"/>
      <c r="DN473" s="76"/>
      <c r="DO473" s="76"/>
      <c r="DP473" s="76"/>
      <c r="DQ473" s="76"/>
      <c r="DR473" s="76"/>
      <c r="DS473" s="76"/>
      <c r="DT473" s="76"/>
      <c r="DU473" s="76"/>
      <c r="DV473" s="76"/>
      <c r="DW473" s="76"/>
      <c r="DX473" s="76"/>
      <c r="DY473" s="76"/>
      <c r="DZ473" s="76"/>
      <c r="EA473" s="76"/>
      <c r="EB473" s="76"/>
      <c r="EC473" s="76"/>
      <c r="ED473" s="76"/>
      <c r="EE473" s="76"/>
      <c r="EF473" s="76"/>
      <c r="EG473" s="76"/>
      <c r="EH473" s="76"/>
      <c r="EI473" s="76"/>
      <c r="EJ473" s="76"/>
      <c r="EK473" s="76"/>
      <c r="EL473" s="76"/>
      <c r="EM473" s="76"/>
      <c r="EN473" s="76"/>
      <c r="EO473" s="76"/>
      <c r="EP473" s="76"/>
      <c r="EQ473" s="76"/>
      <c r="ER473" s="76"/>
      <c r="ES473" s="76"/>
      <c r="ET473" s="76"/>
      <c r="EU473" s="76"/>
      <c r="EV473" s="76"/>
      <c r="EW473" s="76"/>
      <c r="EX473" s="76"/>
      <c r="EY473" s="76"/>
      <c r="EZ473" s="76"/>
      <c r="FA473" s="76"/>
      <c r="FB473" s="76"/>
      <c r="FC473" s="76"/>
      <c r="FD473" s="76"/>
      <c r="FE473" s="76"/>
      <c r="FF473" s="76"/>
      <c r="FG473" s="76"/>
      <c r="FH473" s="76"/>
      <c r="FI473" s="76"/>
      <c r="FJ473" s="76"/>
      <c r="FK473" s="76"/>
      <c r="FL473" s="76"/>
      <c r="FM473" s="76"/>
      <c r="FN473" s="76"/>
      <c r="FO473" s="76"/>
      <c r="FP473" s="76"/>
      <c r="FQ473" s="76"/>
      <c r="FR473" s="76"/>
      <c r="FS473" s="76"/>
      <c r="FT473" s="76"/>
      <c r="FU473" s="76"/>
      <c r="FV473" s="76"/>
      <c r="FW473" s="76"/>
      <c r="FX473" s="76"/>
      <c r="FY473" s="76"/>
      <c r="FZ473" s="76"/>
      <c r="GA473" s="76"/>
      <c r="GB473" s="76"/>
      <c r="GC473" s="76"/>
      <c r="GD473" s="76"/>
      <c r="GE473" s="76"/>
      <c r="GF473" s="76"/>
      <c r="GG473" s="76"/>
      <c r="GH473" s="76"/>
      <c r="GI473" s="76"/>
      <c r="GJ473" s="76"/>
      <c r="GK473" s="76"/>
      <c r="GL473" s="76"/>
      <c r="GM473" s="76"/>
      <c r="GN473" s="76"/>
      <c r="GO473" s="76"/>
      <c r="GP473" s="76"/>
      <c r="GQ473" s="76"/>
      <c r="GR473" s="76"/>
      <c r="GS473" s="76"/>
      <c r="GT473" s="76"/>
      <c r="GU473" s="76"/>
      <c r="GV473" s="76"/>
      <c r="GW473" s="76"/>
      <c r="GX473" s="76"/>
      <c r="GY473" s="76"/>
      <c r="GZ473" s="76"/>
      <c r="HA473" s="76"/>
      <c r="HB473" s="76"/>
      <c r="HC473" s="76"/>
      <c r="HD473" s="76"/>
      <c r="HE473" s="76"/>
      <c r="HF473" s="76"/>
      <c r="HG473" s="76"/>
      <c r="HH473" s="76"/>
      <c r="HI473" s="76"/>
      <c r="HJ473" s="76"/>
      <c r="HK473" s="76"/>
      <c r="HL473" s="76"/>
      <c r="HM473" s="76"/>
      <c r="HN473" s="76"/>
      <c r="HO473" s="76"/>
      <c r="HP473" s="76"/>
      <c r="HQ473" s="76"/>
      <c r="HR473" s="76"/>
      <c r="HS473" s="76"/>
      <c r="HT473" s="76"/>
      <c r="HU473" s="76"/>
      <c r="HV473" s="76"/>
      <c r="HW473" s="76"/>
      <c r="HX473" s="76"/>
      <c r="HY473" s="76"/>
      <c r="HZ473" s="76"/>
      <c r="IA473" s="76"/>
      <c r="IB473" s="76"/>
      <c r="IC473" s="76"/>
      <c r="ID473" s="76"/>
      <c r="IE473" s="76"/>
      <c r="IF473" s="76"/>
      <c r="IG473" s="76"/>
      <c r="IH473" s="76"/>
      <c r="II473" s="76"/>
      <c r="IJ473" s="76"/>
      <c r="IK473" s="76"/>
      <c r="IL473" s="76"/>
      <c r="IM473" s="76"/>
      <c r="IN473" s="76"/>
      <c r="IO473" s="76"/>
      <c r="IP473" s="76"/>
      <c r="IQ473" s="76"/>
    </row>
    <row r="474" spans="1:251" s="77" customFormat="1" ht="26.1" customHeight="1" x14ac:dyDescent="0.25">
      <c r="A474" s="88" t="s">
        <v>399</v>
      </c>
      <c r="B474" s="48">
        <v>469</v>
      </c>
      <c r="C474" s="60" t="s">
        <v>436</v>
      </c>
      <c r="D474" s="60" t="s">
        <v>5</v>
      </c>
      <c r="E474" s="64">
        <v>100</v>
      </c>
      <c r="F474" s="89">
        <v>7.57</v>
      </c>
      <c r="G474" s="51">
        <f t="shared" si="7"/>
        <v>757</v>
      </c>
      <c r="H474" s="62">
        <v>38101</v>
      </c>
      <c r="I474" s="62"/>
      <c r="J474" s="62"/>
      <c r="K474" s="55"/>
      <c r="L474" s="55"/>
      <c r="M474" s="55"/>
      <c r="N474" s="55"/>
      <c r="O474" s="55"/>
      <c r="P474" s="75"/>
      <c r="Q474" s="75"/>
      <c r="R474" s="75"/>
      <c r="S474" s="75"/>
      <c r="T474" s="75"/>
      <c r="U474" s="75"/>
      <c r="V474" s="75"/>
      <c r="W474" s="75"/>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c r="AX474" s="76"/>
      <c r="AY474" s="76"/>
      <c r="AZ474" s="76"/>
      <c r="BA474" s="76"/>
      <c r="BB474" s="76"/>
      <c r="BC474" s="76"/>
      <c r="BD474" s="76"/>
      <c r="BE474" s="76"/>
      <c r="BF474" s="76"/>
      <c r="BG474" s="76"/>
      <c r="BH474" s="76"/>
      <c r="BI474" s="76"/>
      <c r="BJ474" s="76"/>
      <c r="BK474" s="76"/>
      <c r="BL474" s="76"/>
      <c r="BM474" s="76"/>
      <c r="BN474" s="76"/>
      <c r="BO474" s="76"/>
      <c r="BP474" s="76"/>
      <c r="BQ474" s="76"/>
      <c r="BR474" s="76"/>
      <c r="BS474" s="76"/>
      <c r="BT474" s="76"/>
      <c r="BU474" s="76"/>
      <c r="BV474" s="76"/>
      <c r="BW474" s="76"/>
      <c r="BX474" s="76"/>
      <c r="BY474" s="76"/>
      <c r="BZ474" s="76"/>
      <c r="CA474" s="76"/>
      <c r="CB474" s="76"/>
      <c r="CC474" s="76"/>
      <c r="CD474" s="76"/>
      <c r="CE474" s="76"/>
      <c r="CF474" s="76"/>
      <c r="CG474" s="76"/>
      <c r="CH474" s="76"/>
      <c r="CI474" s="76"/>
      <c r="CJ474" s="76"/>
      <c r="CK474" s="76"/>
      <c r="CL474" s="76"/>
      <c r="CM474" s="76"/>
      <c r="CN474" s="76"/>
      <c r="CO474" s="76"/>
      <c r="CP474" s="76"/>
      <c r="CQ474" s="76"/>
      <c r="CR474" s="76"/>
      <c r="CS474" s="76"/>
      <c r="CT474" s="76"/>
      <c r="CU474" s="76"/>
      <c r="CV474" s="76"/>
      <c r="CW474" s="76"/>
      <c r="CX474" s="76"/>
      <c r="CY474" s="76"/>
      <c r="CZ474" s="76"/>
      <c r="DA474" s="76"/>
      <c r="DB474" s="76"/>
      <c r="DC474" s="76"/>
      <c r="DD474" s="76"/>
      <c r="DE474" s="76"/>
      <c r="DF474" s="76"/>
      <c r="DG474" s="76"/>
      <c r="DH474" s="76"/>
      <c r="DI474" s="76"/>
      <c r="DJ474" s="76"/>
      <c r="DK474" s="76"/>
      <c r="DL474" s="76"/>
      <c r="DM474" s="76"/>
      <c r="DN474" s="76"/>
      <c r="DO474" s="76"/>
      <c r="DP474" s="76"/>
      <c r="DQ474" s="76"/>
      <c r="DR474" s="76"/>
      <c r="DS474" s="76"/>
      <c r="DT474" s="76"/>
      <c r="DU474" s="76"/>
      <c r="DV474" s="76"/>
      <c r="DW474" s="76"/>
      <c r="DX474" s="76"/>
      <c r="DY474" s="76"/>
      <c r="DZ474" s="76"/>
      <c r="EA474" s="76"/>
      <c r="EB474" s="76"/>
      <c r="EC474" s="76"/>
      <c r="ED474" s="76"/>
      <c r="EE474" s="76"/>
      <c r="EF474" s="76"/>
      <c r="EG474" s="76"/>
      <c r="EH474" s="76"/>
      <c r="EI474" s="76"/>
      <c r="EJ474" s="76"/>
      <c r="EK474" s="76"/>
      <c r="EL474" s="76"/>
      <c r="EM474" s="76"/>
      <c r="EN474" s="76"/>
      <c r="EO474" s="76"/>
      <c r="EP474" s="76"/>
      <c r="EQ474" s="76"/>
      <c r="ER474" s="76"/>
      <c r="ES474" s="76"/>
      <c r="ET474" s="76"/>
      <c r="EU474" s="76"/>
      <c r="EV474" s="76"/>
      <c r="EW474" s="76"/>
      <c r="EX474" s="76"/>
      <c r="EY474" s="76"/>
      <c r="EZ474" s="76"/>
      <c r="FA474" s="76"/>
      <c r="FB474" s="76"/>
      <c r="FC474" s="76"/>
      <c r="FD474" s="76"/>
      <c r="FE474" s="76"/>
      <c r="FF474" s="76"/>
      <c r="FG474" s="76"/>
      <c r="FH474" s="76"/>
      <c r="FI474" s="76"/>
      <c r="FJ474" s="76"/>
      <c r="FK474" s="76"/>
      <c r="FL474" s="76"/>
      <c r="FM474" s="76"/>
      <c r="FN474" s="76"/>
      <c r="FO474" s="76"/>
      <c r="FP474" s="76"/>
      <c r="FQ474" s="76"/>
      <c r="FR474" s="76"/>
      <c r="FS474" s="76"/>
      <c r="FT474" s="76"/>
      <c r="FU474" s="76"/>
      <c r="FV474" s="76"/>
      <c r="FW474" s="76"/>
      <c r="FX474" s="76"/>
      <c r="FY474" s="76"/>
      <c r="FZ474" s="76"/>
      <c r="GA474" s="76"/>
      <c r="GB474" s="76"/>
      <c r="GC474" s="76"/>
      <c r="GD474" s="76"/>
      <c r="GE474" s="76"/>
      <c r="GF474" s="76"/>
      <c r="GG474" s="76"/>
      <c r="GH474" s="76"/>
      <c r="GI474" s="76"/>
      <c r="GJ474" s="76"/>
      <c r="GK474" s="76"/>
      <c r="GL474" s="76"/>
      <c r="GM474" s="76"/>
      <c r="GN474" s="76"/>
      <c r="GO474" s="76"/>
      <c r="GP474" s="76"/>
      <c r="GQ474" s="76"/>
      <c r="GR474" s="76"/>
      <c r="GS474" s="76"/>
      <c r="GT474" s="76"/>
      <c r="GU474" s="76"/>
      <c r="GV474" s="76"/>
      <c r="GW474" s="76"/>
      <c r="GX474" s="76"/>
      <c r="GY474" s="76"/>
      <c r="GZ474" s="76"/>
      <c r="HA474" s="76"/>
      <c r="HB474" s="76"/>
      <c r="HC474" s="76"/>
      <c r="HD474" s="76"/>
      <c r="HE474" s="76"/>
      <c r="HF474" s="76"/>
      <c r="HG474" s="76"/>
      <c r="HH474" s="76"/>
      <c r="HI474" s="76"/>
      <c r="HJ474" s="76"/>
      <c r="HK474" s="76"/>
      <c r="HL474" s="76"/>
      <c r="HM474" s="76"/>
      <c r="HN474" s="76"/>
      <c r="HO474" s="76"/>
      <c r="HP474" s="76"/>
      <c r="HQ474" s="76"/>
      <c r="HR474" s="76"/>
      <c r="HS474" s="76"/>
      <c r="HT474" s="76"/>
      <c r="HU474" s="76"/>
      <c r="HV474" s="76"/>
      <c r="HW474" s="76"/>
      <c r="HX474" s="76"/>
      <c r="HY474" s="76"/>
      <c r="HZ474" s="76"/>
      <c r="IA474" s="76"/>
      <c r="IB474" s="76"/>
      <c r="IC474" s="76"/>
      <c r="ID474" s="76"/>
      <c r="IE474" s="76"/>
      <c r="IF474" s="76"/>
      <c r="IG474" s="76"/>
      <c r="IH474" s="76"/>
      <c r="II474" s="76"/>
      <c r="IJ474" s="76"/>
      <c r="IK474" s="76"/>
      <c r="IL474" s="76"/>
      <c r="IM474" s="76"/>
      <c r="IN474" s="76"/>
      <c r="IO474" s="76"/>
      <c r="IP474" s="76"/>
      <c r="IQ474" s="76"/>
    </row>
    <row r="475" spans="1:251" s="77" customFormat="1" ht="26.1" customHeight="1" x14ac:dyDescent="0.25">
      <c r="A475" s="88" t="s">
        <v>399</v>
      </c>
      <c r="B475" s="48">
        <v>470</v>
      </c>
      <c r="C475" s="60" t="s">
        <v>437</v>
      </c>
      <c r="D475" s="60" t="s">
        <v>5</v>
      </c>
      <c r="E475" s="64">
        <v>100</v>
      </c>
      <c r="F475" s="89">
        <v>9.69</v>
      </c>
      <c r="G475" s="51">
        <f t="shared" si="7"/>
        <v>969</v>
      </c>
      <c r="H475" s="62">
        <v>38102</v>
      </c>
      <c r="I475" s="62"/>
      <c r="J475" s="62"/>
      <c r="K475" s="55"/>
      <c r="L475" s="55"/>
      <c r="M475" s="55"/>
      <c r="N475" s="55"/>
      <c r="O475" s="55"/>
      <c r="P475" s="75"/>
      <c r="Q475" s="75"/>
      <c r="R475" s="75"/>
      <c r="S475" s="75"/>
      <c r="T475" s="75"/>
      <c r="U475" s="75"/>
      <c r="V475" s="75"/>
      <c r="W475" s="75"/>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c r="AX475" s="76"/>
      <c r="AY475" s="76"/>
      <c r="AZ475" s="76"/>
      <c r="BA475" s="76"/>
      <c r="BB475" s="76"/>
      <c r="BC475" s="76"/>
      <c r="BD475" s="76"/>
      <c r="BE475" s="76"/>
      <c r="BF475" s="76"/>
      <c r="BG475" s="76"/>
      <c r="BH475" s="76"/>
      <c r="BI475" s="76"/>
      <c r="BJ475" s="76"/>
      <c r="BK475" s="76"/>
      <c r="BL475" s="76"/>
      <c r="BM475" s="76"/>
      <c r="BN475" s="76"/>
      <c r="BO475" s="76"/>
      <c r="BP475" s="76"/>
      <c r="BQ475" s="76"/>
      <c r="BR475" s="76"/>
      <c r="BS475" s="76"/>
      <c r="BT475" s="76"/>
      <c r="BU475" s="76"/>
      <c r="BV475" s="76"/>
      <c r="BW475" s="76"/>
      <c r="BX475" s="76"/>
      <c r="BY475" s="76"/>
      <c r="BZ475" s="76"/>
      <c r="CA475" s="76"/>
      <c r="CB475" s="76"/>
      <c r="CC475" s="76"/>
      <c r="CD475" s="76"/>
      <c r="CE475" s="76"/>
      <c r="CF475" s="76"/>
      <c r="CG475" s="76"/>
      <c r="CH475" s="76"/>
      <c r="CI475" s="76"/>
      <c r="CJ475" s="76"/>
      <c r="CK475" s="76"/>
      <c r="CL475" s="76"/>
      <c r="CM475" s="76"/>
      <c r="CN475" s="76"/>
      <c r="CO475" s="76"/>
      <c r="CP475" s="76"/>
      <c r="CQ475" s="76"/>
      <c r="CR475" s="76"/>
      <c r="CS475" s="76"/>
      <c r="CT475" s="76"/>
      <c r="CU475" s="76"/>
      <c r="CV475" s="76"/>
      <c r="CW475" s="76"/>
      <c r="CX475" s="76"/>
      <c r="CY475" s="76"/>
      <c r="CZ475" s="76"/>
      <c r="DA475" s="76"/>
      <c r="DB475" s="76"/>
      <c r="DC475" s="76"/>
      <c r="DD475" s="76"/>
      <c r="DE475" s="76"/>
      <c r="DF475" s="76"/>
      <c r="DG475" s="76"/>
      <c r="DH475" s="76"/>
      <c r="DI475" s="76"/>
      <c r="DJ475" s="76"/>
      <c r="DK475" s="76"/>
      <c r="DL475" s="76"/>
      <c r="DM475" s="76"/>
      <c r="DN475" s="76"/>
      <c r="DO475" s="76"/>
      <c r="DP475" s="76"/>
      <c r="DQ475" s="76"/>
      <c r="DR475" s="76"/>
      <c r="DS475" s="76"/>
      <c r="DT475" s="76"/>
      <c r="DU475" s="76"/>
      <c r="DV475" s="76"/>
      <c r="DW475" s="76"/>
      <c r="DX475" s="76"/>
      <c r="DY475" s="76"/>
      <c r="DZ475" s="76"/>
      <c r="EA475" s="76"/>
      <c r="EB475" s="76"/>
      <c r="EC475" s="76"/>
      <c r="ED475" s="76"/>
      <c r="EE475" s="76"/>
      <c r="EF475" s="76"/>
      <c r="EG475" s="76"/>
      <c r="EH475" s="76"/>
      <c r="EI475" s="76"/>
      <c r="EJ475" s="76"/>
      <c r="EK475" s="76"/>
      <c r="EL475" s="76"/>
      <c r="EM475" s="76"/>
      <c r="EN475" s="76"/>
      <c r="EO475" s="76"/>
      <c r="EP475" s="76"/>
      <c r="EQ475" s="76"/>
      <c r="ER475" s="76"/>
      <c r="ES475" s="76"/>
      <c r="ET475" s="76"/>
      <c r="EU475" s="76"/>
      <c r="EV475" s="76"/>
      <c r="EW475" s="76"/>
      <c r="EX475" s="76"/>
      <c r="EY475" s="76"/>
      <c r="EZ475" s="76"/>
      <c r="FA475" s="76"/>
      <c r="FB475" s="76"/>
      <c r="FC475" s="76"/>
      <c r="FD475" s="76"/>
      <c r="FE475" s="76"/>
      <c r="FF475" s="76"/>
      <c r="FG475" s="76"/>
      <c r="FH475" s="76"/>
      <c r="FI475" s="76"/>
      <c r="FJ475" s="76"/>
      <c r="FK475" s="76"/>
      <c r="FL475" s="76"/>
      <c r="FM475" s="76"/>
      <c r="FN475" s="76"/>
      <c r="FO475" s="76"/>
      <c r="FP475" s="76"/>
      <c r="FQ475" s="76"/>
      <c r="FR475" s="76"/>
      <c r="FS475" s="76"/>
      <c r="FT475" s="76"/>
      <c r="FU475" s="76"/>
      <c r="FV475" s="76"/>
      <c r="FW475" s="76"/>
      <c r="FX475" s="76"/>
      <c r="FY475" s="76"/>
      <c r="FZ475" s="76"/>
      <c r="GA475" s="76"/>
      <c r="GB475" s="76"/>
      <c r="GC475" s="76"/>
      <c r="GD475" s="76"/>
      <c r="GE475" s="76"/>
      <c r="GF475" s="76"/>
      <c r="GG475" s="76"/>
      <c r="GH475" s="76"/>
      <c r="GI475" s="76"/>
      <c r="GJ475" s="76"/>
      <c r="GK475" s="76"/>
      <c r="GL475" s="76"/>
      <c r="GM475" s="76"/>
      <c r="GN475" s="76"/>
      <c r="GO475" s="76"/>
      <c r="GP475" s="76"/>
      <c r="GQ475" s="76"/>
      <c r="GR475" s="76"/>
      <c r="GS475" s="76"/>
      <c r="GT475" s="76"/>
      <c r="GU475" s="76"/>
      <c r="GV475" s="76"/>
      <c r="GW475" s="76"/>
      <c r="GX475" s="76"/>
      <c r="GY475" s="76"/>
      <c r="GZ475" s="76"/>
      <c r="HA475" s="76"/>
      <c r="HB475" s="76"/>
      <c r="HC475" s="76"/>
      <c r="HD475" s="76"/>
      <c r="HE475" s="76"/>
      <c r="HF475" s="76"/>
      <c r="HG475" s="76"/>
      <c r="HH475" s="76"/>
      <c r="HI475" s="76"/>
      <c r="HJ475" s="76"/>
      <c r="HK475" s="76"/>
      <c r="HL475" s="76"/>
      <c r="HM475" s="76"/>
      <c r="HN475" s="76"/>
      <c r="HO475" s="76"/>
      <c r="HP475" s="76"/>
      <c r="HQ475" s="76"/>
      <c r="HR475" s="76"/>
      <c r="HS475" s="76"/>
      <c r="HT475" s="76"/>
      <c r="HU475" s="76"/>
      <c r="HV475" s="76"/>
      <c r="HW475" s="76"/>
      <c r="HX475" s="76"/>
      <c r="HY475" s="76"/>
      <c r="HZ475" s="76"/>
      <c r="IA475" s="76"/>
      <c r="IB475" s="76"/>
      <c r="IC475" s="76"/>
      <c r="ID475" s="76"/>
      <c r="IE475" s="76"/>
      <c r="IF475" s="76"/>
      <c r="IG475" s="76"/>
      <c r="IH475" s="76"/>
      <c r="II475" s="76"/>
      <c r="IJ475" s="76"/>
      <c r="IK475" s="76"/>
      <c r="IL475" s="76"/>
      <c r="IM475" s="76"/>
      <c r="IN475" s="76"/>
      <c r="IO475" s="76"/>
      <c r="IP475" s="76"/>
      <c r="IQ475" s="76"/>
    </row>
    <row r="476" spans="1:251" customFormat="1" ht="15.75" customHeight="1" x14ac:dyDescent="0.25">
      <c r="A476" s="95" t="s">
        <v>517</v>
      </c>
      <c r="B476" s="96"/>
      <c r="C476" s="96"/>
      <c r="D476" s="96"/>
      <c r="E476" s="96"/>
      <c r="F476" s="96"/>
      <c r="G476" s="96"/>
      <c r="H476" s="96"/>
      <c r="I476" s="96"/>
      <c r="J476" s="8">
        <f>SUM(J6:J475)</f>
        <v>0</v>
      </c>
      <c r="K476" s="1"/>
      <c r="L476" s="1"/>
      <c r="M476" s="1"/>
      <c r="N476" s="1"/>
      <c r="O476" s="1"/>
      <c r="P476" s="1"/>
      <c r="Q476" s="1"/>
      <c r="R476" s="1"/>
      <c r="S476" s="1"/>
      <c r="T476" s="1"/>
    </row>
    <row r="477" spans="1:251" customFormat="1" ht="15" customHeight="1" x14ac:dyDescent="0.25">
      <c r="A477" s="10"/>
      <c r="B477" s="97" t="s">
        <v>518</v>
      </c>
      <c r="C477" s="98"/>
      <c r="D477" s="98"/>
      <c r="E477" s="98"/>
      <c r="F477" s="98"/>
      <c r="G477" s="98"/>
      <c r="H477" s="98"/>
      <c r="I477" s="98"/>
      <c r="J477" s="9">
        <f>SUM(J476/6)</f>
        <v>0</v>
      </c>
    </row>
  </sheetData>
  <autoFilter ref="A5:O477">
    <filterColumn colId="10" showButton="0"/>
    <filterColumn colId="11" showButton="0"/>
  </autoFilter>
  <mergeCells count="4">
    <mergeCell ref="K5:M5"/>
    <mergeCell ref="B2:J2"/>
    <mergeCell ref="A476:I476"/>
    <mergeCell ref="B477:I477"/>
  </mergeCells>
  <pageMargins left="0.51180555555555551" right="0.51180555555555551" top="0.78749999999999998" bottom="0.78749999999999998" header="0" footer="0"/>
  <pageSetup paperSize="9" scale="2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workbookViewId="0">
      <selection activeCell="F5" sqref="F5"/>
    </sheetView>
  </sheetViews>
  <sheetFormatPr defaultRowHeight="15" x14ac:dyDescent="0.25"/>
  <cols>
    <col min="1" max="1" width="9.140625" style="11"/>
    <col min="2" max="2" width="32.42578125" style="11" bestFit="1" customWidth="1"/>
    <col min="3" max="3" width="15" style="11" customWidth="1"/>
    <col min="4" max="4" width="14.5703125" style="11" customWidth="1"/>
    <col min="5" max="5" width="19" style="11" customWidth="1"/>
    <col min="6" max="6" width="21.140625" style="11" customWidth="1"/>
    <col min="7" max="257" width="9.140625" style="11"/>
    <col min="258" max="258" width="32.42578125" style="11" bestFit="1" customWidth="1"/>
    <col min="259" max="259" width="15" style="11" customWidth="1"/>
    <col min="260" max="260" width="14.5703125" style="11" customWidth="1"/>
    <col min="261" max="261" width="19" style="11" customWidth="1"/>
    <col min="262" max="262" width="21.140625" style="11" customWidth="1"/>
    <col min="263" max="513" width="9.140625" style="11"/>
    <col min="514" max="514" width="32.42578125" style="11" bestFit="1" customWidth="1"/>
    <col min="515" max="515" width="15" style="11" customWidth="1"/>
    <col min="516" max="516" width="14.5703125" style="11" customWidth="1"/>
    <col min="517" max="517" width="19" style="11" customWidth="1"/>
    <col min="518" max="518" width="21.140625" style="11" customWidth="1"/>
    <col min="519" max="769" width="9.140625" style="11"/>
    <col min="770" max="770" width="32.42578125" style="11" bestFit="1" customWidth="1"/>
    <col min="771" max="771" width="15" style="11" customWidth="1"/>
    <col min="772" max="772" width="14.5703125" style="11" customWidth="1"/>
    <col min="773" max="773" width="19" style="11" customWidth="1"/>
    <col min="774" max="774" width="21.140625" style="11" customWidth="1"/>
    <col min="775" max="1025" width="9.140625" style="11"/>
    <col min="1026" max="1026" width="32.42578125" style="11" bestFit="1" customWidth="1"/>
    <col min="1027" max="1027" width="15" style="11" customWidth="1"/>
    <col min="1028" max="1028" width="14.5703125" style="11" customWidth="1"/>
    <col min="1029" max="1029" width="19" style="11" customWidth="1"/>
    <col min="1030" max="1030" width="21.140625" style="11" customWidth="1"/>
    <col min="1031" max="1281" width="9.140625" style="11"/>
    <col min="1282" max="1282" width="32.42578125" style="11" bestFit="1" customWidth="1"/>
    <col min="1283" max="1283" width="15" style="11" customWidth="1"/>
    <col min="1284" max="1284" width="14.5703125" style="11" customWidth="1"/>
    <col min="1285" max="1285" width="19" style="11" customWidth="1"/>
    <col min="1286" max="1286" width="21.140625" style="11" customWidth="1"/>
    <col min="1287" max="1537" width="9.140625" style="11"/>
    <col min="1538" max="1538" width="32.42578125" style="11" bestFit="1" customWidth="1"/>
    <col min="1539" max="1539" width="15" style="11" customWidth="1"/>
    <col min="1540" max="1540" width="14.5703125" style="11" customWidth="1"/>
    <col min="1541" max="1541" width="19" style="11" customWidth="1"/>
    <col min="1542" max="1542" width="21.140625" style="11" customWidth="1"/>
    <col min="1543" max="1793" width="9.140625" style="11"/>
    <col min="1794" max="1794" width="32.42578125" style="11" bestFit="1" customWidth="1"/>
    <col min="1795" max="1795" width="15" style="11" customWidth="1"/>
    <col min="1796" max="1796" width="14.5703125" style="11" customWidth="1"/>
    <col min="1797" max="1797" width="19" style="11" customWidth="1"/>
    <col min="1798" max="1798" width="21.140625" style="11" customWidth="1"/>
    <col min="1799" max="2049" width="9.140625" style="11"/>
    <col min="2050" max="2050" width="32.42578125" style="11" bestFit="1" customWidth="1"/>
    <col min="2051" max="2051" width="15" style="11" customWidth="1"/>
    <col min="2052" max="2052" width="14.5703125" style="11" customWidth="1"/>
    <col min="2053" max="2053" width="19" style="11" customWidth="1"/>
    <col min="2054" max="2054" width="21.140625" style="11" customWidth="1"/>
    <col min="2055" max="2305" width="9.140625" style="11"/>
    <col min="2306" max="2306" width="32.42578125" style="11" bestFit="1" customWidth="1"/>
    <col min="2307" max="2307" width="15" style="11" customWidth="1"/>
    <col min="2308" max="2308" width="14.5703125" style="11" customWidth="1"/>
    <col min="2309" max="2309" width="19" style="11" customWidth="1"/>
    <col min="2310" max="2310" width="21.140625" style="11" customWidth="1"/>
    <col min="2311" max="2561" width="9.140625" style="11"/>
    <col min="2562" max="2562" width="32.42578125" style="11" bestFit="1" customWidth="1"/>
    <col min="2563" max="2563" width="15" style="11" customWidth="1"/>
    <col min="2564" max="2564" width="14.5703125" style="11" customWidth="1"/>
    <col min="2565" max="2565" width="19" style="11" customWidth="1"/>
    <col min="2566" max="2566" width="21.140625" style="11" customWidth="1"/>
    <col min="2567" max="2817" width="9.140625" style="11"/>
    <col min="2818" max="2818" width="32.42578125" style="11" bestFit="1" customWidth="1"/>
    <col min="2819" max="2819" width="15" style="11" customWidth="1"/>
    <col min="2820" max="2820" width="14.5703125" style="11" customWidth="1"/>
    <col min="2821" max="2821" width="19" style="11" customWidth="1"/>
    <col min="2822" max="2822" width="21.140625" style="11" customWidth="1"/>
    <col min="2823" max="3073" width="9.140625" style="11"/>
    <col min="3074" max="3074" width="32.42578125" style="11" bestFit="1" customWidth="1"/>
    <col min="3075" max="3075" width="15" style="11" customWidth="1"/>
    <col min="3076" max="3076" width="14.5703125" style="11" customWidth="1"/>
    <col min="3077" max="3077" width="19" style="11" customWidth="1"/>
    <col min="3078" max="3078" width="21.140625" style="11" customWidth="1"/>
    <col min="3079" max="3329" width="9.140625" style="11"/>
    <col min="3330" max="3330" width="32.42578125" style="11" bestFit="1" customWidth="1"/>
    <col min="3331" max="3331" width="15" style="11" customWidth="1"/>
    <col min="3332" max="3332" width="14.5703125" style="11" customWidth="1"/>
    <col min="3333" max="3333" width="19" style="11" customWidth="1"/>
    <col min="3334" max="3334" width="21.140625" style="11" customWidth="1"/>
    <col min="3335" max="3585" width="9.140625" style="11"/>
    <col min="3586" max="3586" width="32.42578125" style="11" bestFit="1" customWidth="1"/>
    <col min="3587" max="3587" width="15" style="11" customWidth="1"/>
    <col min="3588" max="3588" width="14.5703125" style="11" customWidth="1"/>
    <col min="3589" max="3589" width="19" style="11" customWidth="1"/>
    <col min="3590" max="3590" width="21.140625" style="11" customWidth="1"/>
    <col min="3591" max="3841" width="9.140625" style="11"/>
    <col min="3842" max="3842" width="32.42578125" style="11" bestFit="1" customWidth="1"/>
    <col min="3843" max="3843" width="15" style="11" customWidth="1"/>
    <col min="3844" max="3844" width="14.5703125" style="11" customWidth="1"/>
    <col min="3845" max="3845" width="19" style="11" customWidth="1"/>
    <col min="3846" max="3846" width="21.140625" style="11" customWidth="1"/>
    <col min="3847" max="4097" width="9.140625" style="11"/>
    <col min="4098" max="4098" width="32.42578125" style="11" bestFit="1" customWidth="1"/>
    <col min="4099" max="4099" width="15" style="11" customWidth="1"/>
    <col min="4100" max="4100" width="14.5703125" style="11" customWidth="1"/>
    <col min="4101" max="4101" width="19" style="11" customWidth="1"/>
    <col min="4102" max="4102" width="21.140625" style="11" customWidth="1"/>
    <col min="4103" max="4353" width="9.140625" style="11"/>
    <col min="4354" max="4354" width="32.42578125" style="11" bestFit="1" customWidth="1"/>
    <col min="4355" max="4355" width="15" style="11" customWidth="1"/>
    <col min="4356" max="4356" width="14.5703125" style="11" customWidth="1"/>
    <col min="4357" max="4357" width="19" style="11" customWidth="1"/>
    <col min="4358" max="4358" width="21.140625" style="11" customWidth="1"/>
    <col min="4359" max="4609" width="9.140625" style="11"/>
    <col min="4610" max="4610" width="32.42578125" style="11" bestFit="1" customWidth="1"/>
    <col min="4611" max="4611" width="15" style="11" customWidth="1"/>
    <col min="4612" max="4612" width="14.5703125" style="11" customWidth="1"/>
    <col min="4613" max="4613" width="19" style="11" customWidth="1"/>
    <col min="4614" max="4614" width="21.140625" style="11" customWidth="1"/>
    <col min="4615" max="4865" width="9.140625" style="11"/>
    <col min="4866" max="4866" width="32.42578125" style="11" bestFit="1" customWidth="1"/>
    <col min="4867" max="4867" width="15" style="11" customWidth="1"/>
    <col min="4868" max="4868" width="14.5703125" style="11" customWidth="1"/>
    <col min="4869" max="4869" width="19" style="11" customWidth="1"/>
    <col min="4870" max="4870" width="21.140625" style="11" customWidth="1"/>
    <col min="4871" max="5121" width="9.140625" style="11"/>
    <col min="5122" max="5122" width="32.42578125" style="11" bestFit="1" customWidth="1"/>
    <col min="5123" max="5123" width="15" style="11" customWidth="1"/>
    <col min="5124" max="5124" width="14.5703125" style="11" customWidth="1"/>
    <col min="5125" max="5125" width="19" style="11" customWidth="1"/>
    <col min="5126" max="5126" width="21.140625" style="11" customWidth="1"/>
    <col min="5127" max="5377" width="9.140625" style="11"/>
    <col min="5378" max="5378" width="32.42578125" style="11" bestFit="1" customWidth="1"/>
    <col min="5379" max="5379" width="15" style="11" customWidth="1"/>
    <col min="5380" max="5380" width="14.5703125" style="11" customWidth="1"/>
    <col min="5381" max="5381" width="19" style="11" customWidth="1"/>
    <col min="5382" max="5382" width="21.140625" style="11" customWidth="1"/>
    <col min="5383" max="5633" width="9.140625" style="11"/>
    <col min="5634" max="5634" width="32.42578125" style="11" bestFit="1" customWidth="1"/>
    <col min="5635" max="5635" width="15" style="11" customWidth="1"/>
    <col min="5636" max="5636" width="14.5703125" style="11" customWidth="1"/>
    <col min="5637" max="5637" width="19" style="11" customWidth="1"/>
    <col min="5638" max="5638" width="21.140625" style="11" customWidth="1"/>
    <col min="5639" max="5889" width="9.140625" style="11"/>
    <col min="5890" max="5890" width="32.42578125" style="11" bestFit="1" customWidth="1"/>
    <col min="5891" max="5891" width="15" style="11" customWidth="1"/>
    <col min="5892" max="5892" width="14.5703125" style="11" customWidth="1"/>
    <col min="5893" max="5893" width="19" style="11" customWidth="1"/>
    <col min="5894" max="5894" width="21.140625" style="11" customWidth="1"/>
    <col min="5895" max="6145" width="9.140625" style="11"/>
    <col min="6146" max="6146" width="32.42578125" style="11" bestFit="1" customWidth="1"/>
    <col min="6147" max="6147" width="15" style="11" customWidth="1"/>
    <col min="6148" max="6148" width="14.5703125" style="11" customWidth="1"/>
    <col min="6149" max="6149" width="19" style="11" customWidth="1"/>
    <col min="6150" max="6150" width="21.140625" style="11" customWidth="1"/>
    <col min="6151" max="6401" width="9.140625" style="11"/>
    <col min="6402" max="6402" width="32.42578125" style="11" bestFit="1" customWidth="1"/>
    <col min="6403" max="6403" width="15" style="11" customWidth="1"/>
    <col min="6404" max="6404" width="14.5703125" style="11" customWidth="1"/>
    <col min="6405" max="6405" width="19" style="11" customWidth="1"/>
    <col min="6406" max="6406" width="21.140625" style="11" customWidth="1"/>
    <col min="6407" max="6657" width="9.140625" style="11"/>
    <col min="6658" max="6658" width="32.42578125" style="11" bestFit="1" customWidth="1"/>
    <col min="6659" max="6659" width="15" style="11" customWidth="1"/>
    <col min="6660" max="6660" width="14.5703125" style="11" customWidth="1"/>
    <col min="6661" max="6661" width="19" style="11" customWidth="1"/>
    <col min="6662" max="6662" width="21.140625" style="11" customWidth="1"/>
    <col min="6663" max="6913" width="9.140625" style="11"/>
    <col min="6914" max="6914" width="32.42578125" style="11" bestFit="1" customWidth="1"/>
    <col min="6915" max="6915" width="15" style="11" customWidth="1"/>
    <col min="6916" max="6916" width="14.5703125" style="11" customWidth="1"/>
    <col min="6917" max="6917" width="19" style="11" customWidth="1"/>
    <col min="6918" max="6918" width="21.140625" style="11" customWidth="1"/>
    <col min="6919" max="7169" width="9.140625" style="11"/>
    <col min="7170" max="7170" width="32.42578125" style="11" bestFit="1" customWidth="1"/>
    <col min="7171" max="7171" width="15" style="11" customWidth="1"/>
    <col min="7172" max="7172" width="14.5703125" style="11" customWidth="1"/>
    <col min="7173" max="7173" width="19" style="11" customWidth="1"/>
    <col min="7174" max="7174" width="21.140625" style="11" customWidth="1"/>
    <col min="7175" max="7425" width="9.140625" style="11"/>
    <col min="7426" max="7426" width="32.42578125" style="11" bestFit="1" customWidth="1"/>
    <col min="7427" max="7427" width="15" style="11" customWidth="1"/>
    <col min="7428" max="7428" width="14.5703125" style="11" customWidth="1"/>
    <col min="7429" max="7429" width="19" style="11" customWidth="1"/>
    <col min="7430" max="7430" width="21.140625" style="11" customWidth="1"/>
    <col min="7431" max="7681" width="9.140625" style="11"/>
    <col min="7682" max="7682" width="32.42578125" style="11" bestFit="1" customWidth="1"/>
    <col min="7683" max="7683" width="15" style="11" customWidth="1"/>
    <col min="7684" max="7684" width="14.5703125" style="11" customWidth="1"/>
    <col min="7685" max="7685" width="19" style="11" customWidth="1"/>
    <col min="7686" max="7686" width="21.140625" style="11" customWidth="1"/>
    <col min="7687" max="7937" width="9.140625" style="11"/>
    <col min="7938" max="7938" width="32.42578125" style="11" bestFit="1" customWidth="1"/>
    <col min="7939" max="7939" width="15" style="11" customWidth="1"/>
    <col min="7940" max="7940" width="14.5703125" style="11" customWidth="1"/>
    <col min="7941" max="7941" width="19" style="11" customWidth="1"/>
    <col min="7942" max="7942" width="21.140625" style="11" customWidth="1"/>
    <col min="7943" max="8193" width="9.140625" style="11"/>
    <col min="8194" max="8194" width="32.42578125" style="11" bestFit="1" customWidth="1"/>
    <col min="8195" max="8195" width="15" style="11" customWidth="1"/>
    <col min="8196" max="8196" width="14.5703125" style="11" customWidth="1"/>
    <col min="8197" max="8197" width="19" style="11" customWidth="1"/>
    <col min="8198" max="8198" width="21.140625" style="11" customWidth="1"/>
    <col min="8199" max="8449" width="9.140625" style="11"/>
    <col min="8450" max="8450" width="32.42578125" style="11" bestFit="1" customWidth="1"/>
    <col min="8451" max="8451" width="15" style="11" customWidth="1"/>
    <col min="8452" max="8452" width="14.5703125" style="11" customWidth="1"/>
    <col min="8453" max="8453" width="19" style="11" customWidth="1"/>
    <col min="8454" max="8454" width="21.140625" style="11" customWidth="1"/>
    <col min="8455" max="8705" width="9.140625" style="11"/>
    <col min="8706" max="8706" width="32.42578125" style="11" bestFit="1" customWidth="1"/>
    <col min="8707" max="8707" width="15" style="11" customWidth="1"/>
    <col min="8708" max="8708" width="14.5703125" style="11" customWidth="1"/>
    <col min="8709" max="8709" width="19" style="11" customWidth="1"/>
    <col min="8710" max="8710" width="21.140625" style="11" customWidth="1"/>
    <col min="8711" max="8961" width="9.140625" style="11"/>
    <col min="8962" max="8962" width="32.42578125" style="11" bestFit="1" customWidth="1"/>
    <col min="8963" max="8963" width="15" style="11" customWidth="1"/>
    <col min="8964" max="8964" width="14.5703125" style="11" customWidth="1"/>
    <col min="8965" max="8965" width="19" style="11" customWidth="1"/>
    <col min="8966" max="8966" width="21.140625" style="11" customWidth="1"/>
    <col min="8967" max="9217" width="9.140625" style="11"/>
    <col min="9218" max="9218" width="32.42578125" style="11" bestFit="1" customWidth="1"/>
    <col min="9219" max="9219" width="15" style="11" customWidth="1"/>
    <col min="9220" max="9220" width="14.5703125" style="11" customWidth="1"/>
    <col min="9221" max="9221" width="19" style="11" customWidth="1"/>
    <col min="9222" max="9222" width="21.140625" style="11" customWidth="1"/>
    <col min="9223" max="9473" width="9.140625" style="11"/>
    <col min="9474" max="9474" width="32.42578125" style="11" bestFit="1" customWidth="1"/>
    <col min="9475" max="9475" width="15" style="11" customWidth="1"/>
    <col min="9476" max="9476" width="14.5703125" style="11" customWidth="1"/>
    <col min="9477" max="9477" width="19" style="11" customWidth="1"/>
    <col min="9478" max="9478" width="21.140625" style="11" customWidth="1"/>
    <col min="9479" max="9729" width="9.140625" style="11"/>
    <col min="9730" max="9730" width="32.42578125" style="11" bestFit="1" customWidth="1"/>
    <col min="9731" max="9731" width="15" style="11" customWidth="1"/>
    <col min="9732" max="9732" width="14.5703125" style="11" customWidth="1"/>
    <col min="9733" max="9733" width="19" style="11" customWidth="1"/>
    <col min="9734" max="9734" width="21.140625" style="11" customWidth="1"/>
    <col min="9735" max="9985" width="9.140625" style="11"/>
    <col min="9986" max="9986" width="32.42578125" style="11" bestFit="1" customWidth="1"/>
    <col min="9987" max="9987" width="15" style="11" customWidth="1"/>
    <col min="9988" max="9988" width="14.5703125" style="11" customWidth="1"/>
    <col min="9989" max="9989" width="19" style="11" customWidth="1"/>
    <col min="9990" max="9990" width="21.140625" style="11" customWidth="1"/>
    <col min="9991" max="10241" width="9.140625" style="11"/>
    <col min="10242" max="10242" width="32.42578125" style="11" bestFit="1" customWidth="1"/>
    <col min="10243" max="10243" width="15" style="11" customWidth="1"/>
    <col min="10244" max="10244" width="14.5703125" style="11" customWidth="1"/>
    <col min="10245" max="10245" width="19" style="11" customWidth="1"/>
    <col min="10246" max="10246" width="21.140625" style="11" customWidth="1"/>
    <col min="10247" max="10497" width="9.140625" style="11"/>
    <col min="10498" max="10498" width="32.42578125" style="11" bestFit="1" customWidth="1"/>
    <col min="10499" max="10499" width="15" style="11" customWidth="1"/>
    <col min="10500" max="10500" width="14.5703125" style="11" customWidth="1"/>
    <col min="10501" max="10501" width="19" style="11" customWidth="1"/>
    <col min="10502" max="10502" width="21.140625" style="11" customWidth="1"/>
    <col min="10503" max="10753" width="9.140625" style="11"/>
    <col min="10754" max="10754" width="32.42578125" style="11" bestFit="1" customWidth="1"/>
    <col min="10755" max="10755" width="15" style="11" customWidth="1"/>
    <col min="10756" max="10756" width="14.5703125" style="11" customWidth="1"/>
    <col min="10757" max="10757" width="19" style="11" customWidth="1"/>
    <col min="10758" max="10758" width="21.140625" style="11" customWidth="1"/>
    <col min="10759" max="11009" width="9.140625" style="11"/>
    <col min="11010" max="11010" width="32.42578125" style="11" bestFit="1" customWidth="1"/>
    <col min="11011" max="11011" width="15" style="11" customWidth="1"/>
    <col min="11012" max="11012" width="14.5703125" style="11" customWidth="1"/>
    <col min="11013" max="11013" width="19" style="11" customWidth="1"/>
    <col min="11014" max="11014" width="21.140625" style="11" customWidth="1"/>
    <col min="11015" max="11265" width="9.140625" style="11"/>
    <col min="11266" max="11266" width="32.42578125" style="11" bestFit="1" customWidth="1"/>
    <col min="11267" max="11267" width="15" style="11" customWidth="1"/>
    <col min="11268" max="11268" width="14.5703125" style="11" customWidth="1"/>
    <col min="11269" max="11269" width="19" style="11" customWidth="1"/>
    <col min="11270" max="11270" width="21.140625" style="11" customWidth="1"/>
    <col min="11271" max="11521" width="9.140625" style="11"/>
    <col min="11522" max="11522" width="32.42578125" style="11" bestFit="1" customWidth="1"/>
    <col min="11523" max="11523" width="15" style="11" customWidth="1"/>
    <col min="11524" max="11524" width="14.5703125" style="11" customWidth="1"/>
    <col min="11525" max="11525" width="19" style="11" customWidth="1"/>
    <col min="11526" max="11526" width="21.140625" style="11" customWidth="1"/>
    <col min="11527" max="11777" width="9.140625" style="11"/>
    <col min="11778" max="11778" width="32.42578125" style="11" bestFit="1" customWidth="1"/>
    <col min="11779" max="11779" width="15" style="11" customWidth="1"/>
    <col min="11780" max="11780" width="14.5703125" style="11" customWidth="1"/>
    <col min="11781" max="11781" width="19" style="11" customWidth="1"/>
    <col min="11782" max="11782" width="21.140625" style="11" customWidth="1"/>
    <col min="11783" max="12033" width="9.140625" style="11"/>
    <col min="12034" max="12034" width="32.42578125" style="11" bestFit="1" customWidth="1"/>
    <col min="12035" max="12035" width="15" style="11" customWidth="1"/>
    <col min="12036" max="12036" width="14.5703125" style="11" customWidth="1"/>
    <col min="12037" max="12037" width="19" style="11" customWidth="1"/>
    <col min="12038" max="12038" width="21.140625" style="11" customWidth="1"/>
    <col min="12039" max="12289" width="9.140625" style="11"/>
    <col min="12290" max="12290" width="32.42578125" style="11" bestFit="1" customWidth="1"/>
    <col min="12291" max="12291" width="15" style="11" customWidth="1"/>
    <col min="12292" max="12292" width="14.5703125" style="11" customWidth="1"/>
    <col min="12293" max="12293" width="19" style="11" customWidth="1"/>
    <col min="12294" max="12294" width="21.140625" style="11" customWidth="1"/>
    <col min="12295" max="12545" width="9.140625" style="11"/>
    <col min="12546" max="12546" width="32.42578125" style="11" bestFit="1" customWidth="1"/>
    <col min="12547" max="12547" width="15" style="11" customWidth="1"/>
    <col min="12548" max="12548" width="14.5703125" style="11" customWidth="1"/>
    <col min="12549" max="12549" width="19" style="11" customWidth="1"/>
    <col min="12550" max="12550" width="21.140625" style="11" customWidth="1"/>
    <col min="12551" max="12801" width="9.140625" style="11"/>
    <col min="12802" max="12802" width="32.42578125" style="11" bestFit="1" customWidth="1"/>
    <col min="12803" max="12803" width="15" style="11" customWidth="1"/>
    <col min="12804" max="12804" width="14.5703125" style="11" customWidth="1"/>
    <col min="12805" max="12805" width="19" style="11" customWidth="1"/>
    <col min="12806" max="12806" width="21.140625" style="11" customWidth="1"/>
    <col min="12807" max="13057" width="9.140625" style="11"/>
    <col min="13058" max="13058" width="32.42578125" style="11" bestFit="1" customWidth="1"/>
    <col min="13059" max="13059" width="15" style="11" customWidth="1"/>
    <col min="13060" max="13060" width="14.5703125" style="11" customWidth="1"/>
    <col min="13061" max="13061" width="19" style="11" customWidth="1"/>
    <col min="13062" max="13062" width="21.140625" style="11" customWidth="1"/>
    <col min="13063" max="13313" width="9.140625" style="11"/>
    <col min="13314" max="13314" width="32.42578125" style="11" bestFit="1" customWidth="1"/>
    <col min="13315" max="13315" width="15" style="11" customWidth="1"/>
    <col min="13316" max="13316" width="14.5703125" style="11" customWidth="1"/>
    <col min="13317" max="13317" width="19" style="11" customWidth="1"/>
    <col min="13318" max="13318" width="21.140625" style="11" customWidth="1"/>
    <col min="13319" max="13569" width="9.140625" style="11"/>
    <col min="13570" max="13570" width="32.42578125" style="11" bestFit="1" customWidth="1"/>
    <col min="13571" max="13571" width="15" style="11" customWidth="1"/>
    <col min="13572" max="13572" width="14.5703125" style="11" customWidth="1"/>
    <col min="13573" max="13573" width="19" style="11" customWidth="1"/>
    <col min="13574" max="13574" width="21.140625" style="11" customWidth="1"/>
    <col min="13575" max="13825" width="9.140625" style="11"/>
    <col min="13826" max="13826" width="32.42578125" style="11" bestFit="1" customWidth="1"/>
    <col min="13827" max="13827" width="15" style="11" customWidth="1"/>
    <col min="13828" max="13828" width="14.5703125" style="11" customWidth="1"/>
    <col min="13829" max="13829" width="19" style="11" customWidth="1"/>
    <col min="13830" max="13830" width="21.140625" style="11" customWidth="1"/>
    <col min="13831" max="14081" width="9.140625" style="11"/>
    <col min="14082" max="14082" width="32.42578125" style="11" bestFit="1" customWidth="1"/>
    <col min="14083" max="14083" width="15" style="11" customWidth="1"/>
    <col min="14084" max="14084" width="14.5703125" style="11" customWidth="1"/>
    <col min="14085" max="14085" width="19" style="11" customWidth="1"/>
    <col min="14086" max="14086" width="21.140625" style="11" customWidth="1"/>
    <col min="14087" max="14337" width="9.140625" style="11"/>
    <col min="14338" max="14338" width="32.42578125" style="11" bestFit="1" customWidth="1"/>
    <col min="14339" max="14339" width="15" style="11" customWidth="1"/>
    <col min="14340" max="14340" width="14.5703125" style="11" customWidth="1"/>
    <col min="14341" max="14341" width="19" style="11" customWidth="1"/>
    <col min="14342" max="14342" width="21.140625" style="11" customWidth="1"/>
    <col min="14343" max="14593" width="9.140625" style="11"/>
    <col min="14594" max="14594" width="32.42578125" style="11" bestFit="1" customWidth="1"/>
    <col min="14595" max="14595" width="15" style="11" customWidth="1"/>
    <col min="14596" max="14596" width="14.5703125" style="11" customWidth="1"/>
    <col min="14597" max="14597" width="19" style="11" customWidth="1"/>
    <col min="14598" max="14598" width="21.140625" style="11" customWidth="1"/>
    <col min="14599" max="14849" width="9.140625" style="11"/>
    <col min="14850" max="14850" width="32.42578125" style="11" bestFit="1" customWidth="1"/>
    <col min="14851" max="14851" width="15" style="11" customWidth="1"/>
    <col min="14852" max="14852" width="14.5703125" style="11" customWidth="1"/>
    <col min="14853" max="14853" width="19" style="11" customWidth="1"/>
    <col min="14854" max="14854" width="21.140625" style="11" customWidth="1"/>
    <col min="14855" max="15105" width="9.140625" style="11"/>
    <col min="15106" max="15106" width="32.42578125" style="11" bestFit="1" customWidth="1"/>
    <col min="15107" max="15107" width="15" style="11" customWidth="1"/>
    <col min="15108" max="15108" width="14.5703125" style="11" customWidth="1"/>
    <col min="15109" max="15109" width="19" style="11" customWidth="1"/>
    <col min="15110" max="15110" width="21.140625" style="11" customWidth="1"/>
    <col min="15111" max="15361" width="9.140625" style="11"/>
    <col min="15362" max="15362" width="32.42578125" style="11" bestFit="1" customWidth="1"/>
    <col min="15363" max="15363" width="15" style="11" customWidth="1"/>
    <col min="15364" max="15364" width="14.5703125" style="11" customWidth="1"/>
    <col min="15365" max="15365" width="19" style="11" customWidth="1"/>
    <col min="15366" max="15366" width="21.140625" style="11" customWidth="1"/>
    <col min="15367" max="15617" width="9.140625" style="11"/>
    <col min="15618" max="15618" width="32.42578125" style="11" bestFit="1" customWidth="1"/>
    <col min="15619" max="15619" width="15" style="11" customWidth="1"/>
    <col min="15620" max="15620" width="14.5703125" style="11" customWidth="1"/>
    <col min="15621" max="15621" width="19" style="11" customWidth="1"/>
    <col min="15622" max="15622" width="21.140625" style="11" customWidth="1"/>
    <col min="15623" max="15873" width="9.140625" style="11"/>
    <col min="15874" max="15874" width="32.42578125" style="11" bestFit="1" customWidth="1"/>
    <col min="15875" max="15875" width="15" style="11" customWidth="1"/>
    <col min="15876" max="15876" width="14.5703125" style="11" customWidth="1"/>
    <col min="15877" max="15877" width="19" style="11" customWidth="1"/>
    <col min="15878" max="15878" width="21.140625" style="11" customWidth="1"/>
    <col min="15879" max="16129" width="9.140625" style="11"/>
    <col min="16130" max="16130" width="32.42578125" style="11" bestFit="1" customWidth="1"/>
    <col min="16131" max="16131" width="15" style="11" customWidth="1"/>
    <col min="16132" max="16132" width="14.5703125" style="11" customWidth="1"/>
    <col min="16133" max="16133" width="19" style="11" customWidth="1"/>
    <col min="16134" max="16134" width="21.140625" style="11" customWidth="1"/>
    <col min="16135" max="16384" width="9.140625" style="11"/>
  </cols>
  <sheetData>
    <row r="1" spans="1:10" x14ac:dyDescent="0.25">
      <c r="A1" s="109" t="s">
        <v>476</v>
      </c>
      <c r="B1" s="110"/>
      <c r="C1" s="110"/>
      <c r="D1" s="110"/>
      <c r="E1" s="110"/>
      <c r="F1" s="110"/>
      <c r="G1" s="111"/>
    </row>
    <row r="2" spans="1:10" ht="109.5" customHeight="1" x14ac:dyDescent="0.25">
      <c r="A2" s="112" t="s">
        <v>477</v>
      </c>
      <c r="B2" s="112"/>
      <c r="C2" s="112"/>
      <c r="D2" s="112"/>
      <c r="E2" s="112"/>
      <c r="F2" s="112"/>
      <c r="G2" s="112"/>
    </row>
    <row r="4" spans="1:10" x14ac:dyDescent="0.25">
      <c r="A4" s="104" t="s">
        <v>478</v>
      </c>
      <c r="B4" s="113"/>
      <c r="C4" s="113"/>
      <c r="D4" s="113"/>
      <c r="E4" s="113"/>
      <c r="F4" s="113"/>
    </row>
    <row r="5" spans="1:10" x14ac:dyDescent="0.25">
      <c r="A5" s="12"/>
      <c r="B5" s="12"/>
      <c r="C5" s="12"/>
      <c r="D5" s="12"/>
      <c r="E5" s="12"/>
      <c r="F5" s="12"/>
    </row>
    <row r="6" spans="1:10" x14ac:dyDescent="0.25">
      <c r="A6" s="114" t="s">
        <v>479</v>
      </c>
      <c r="B6" s="114"/>
      <c r="C6" s="114"/>
      <c r="D6" s="114"/>
      <c r="E6" s="114"/>
      <c r="F6" s="114"/>
    </row>
    <row r="7" spans="1:10" x14ac:dyDescent="0.25">
      <c r="A7" s="13" t="s">
        <v>480</v>
      </c>
      <c r="B7" s="14" t="s">
        <v>481</v>
      </c>
      <c r="C7" s="15" t="s">
        <v>482</v>
      </c>
      <c r="D7" s="15" t="s">
        <v>483</v>
      </c>
      <c r="E7" s="16" t="s">
        <v>484</v>
      </c>
      <c r="F7" s="17" t="s">
        <v>485</v>
      </c>
    </row>
    <row r="8" spans="1:10" ht="108" customHeight="1" x14ac:dyDescent="0.25">
      <c r="A8" s="18" t="s">
        <v>486</v>
      </c>
      <c r="B8" s="19" t="s">
        <v>487</v>
      </c>
      <c r="C8" s="20" t="s">
        <v>488</v>
      </c>
      <c r="D8" s="20">
        <v>12</v>
      </c>
      <c r="E8" s="21">
        <f>F31</f>
        <v>0</v>
      </c>
      <c r="F8" s="21">
        <f>E8*D8</f>
        <v>0</v>
      </c>
    </row>
    <row r="9" spans="1:10" ht="15.75" thickBot="1" x14ac:dyDescent="0.3"/>
    <row r="10" spans="1:10" x14ac:dyDescent="0.25">
      <c r="A10" s="22">
        <v>1</v>
      </c>
      <c r="B10" s="115" t="s">
        <v>489</v>
      </c>
      <c r="C10" s="116"/>
      <c r="D10" s="116"/>
      <c r="E10" s="117"/>
      <c r="F10" s="22" t="s">
        <v>490</v>
      </c>
      <c r="I10" s="23"/>
      <c r="J10" s="23"/>
    </row>
    <row r="11" spans="1:10" x14ac:dyDescent="0.25">
      <c r="A11" s="24" t="s">
        <v>491</v>
      </c>
      <c r="B11" s="118" t="s">
        <v>492</v>
      </c>
      <c r="C11" s="119"/>
      <c r="D11" s="119"/>
      <c r="E11" s="120"/>
      <c r="F11" s="25"/>
    </row>
    <row r="12" spans="1:10" x14ac:dyDescent="0.25">
      <c r="A12" s="26" t="s">
        <v>493</v>
      </c>
      <c r="B12" s="27"/>
      <c r="C12" s="27"/>
      <c r="D12" s="121"/>
      <c r="E12" s="122"/>
      <c r="F12" s="28">
        <f>SUM(F11)</f>
        <v>0</v>
      </c>
      <c r="G12" s="29"/>
    </row>
    <row r="13" spans="1:10" ht="28.5" customHeight="1" x14ac:dyDescent="0.25">
      <c r="A13" s="123" t="s">
        <v>494</v>
      </c>
      <c r="B13" s="123"/>
      <c r="C13" s="123"/>
      <c r="D13" s="123"/>
      <c r="E13" s="123"/>
      <c r="F13" s="123"/>
    </row>
    <row r="14" spans="1:10" ht="15.75" thickBot="1" x14ac:dyDescent="0.3">
      <c r="A14" s="30"/>
      <c r="B14" s="30"/>
      <c r="C14" s="30"/>
      <c r="D14" s="30"/>
      <c r="E14" s="30"/>
      <c r="F14" s="30"/>
    </row>
    <row r="15" spans="1:10" ht="15.75" thickBot="1" x14ac:dyDescent="0.3">
      <c r="A15" s="124" t="s">
        <v>495</v>
      </c>
      <c r="B15" s="125"/>
      <c r="C15" s="125"/>
      <c r="D15" s="125"/>
      <c r="E15" s="125"/>
      <c r="F15" s="126"/>
    </row>
    <row r="16" spans="1:10" x14ac:dyDescent="0.25">
      <c r="A16" s="22">
        <v>2</v>
      </c>
      <c r="B16" s="127" t="s">
        <v>496</v>
      </c>
      <c r="C16" s="127"/>
      <c r="D16" s="127"/>
      <c r="E16" s="22" t="s">
        <v>497</v>
      </c>
      <c r="F16" s="22" t="s">
        <v>490</v>
      </c>
    </row>
    <row r="17" spans="1:6" x14ac:dyDescent="0.25">
      <c r="A17" s="24" t="s">
        <v>491</v>
      </c>
      <c r="B17" s="31" t="s">
        <v>498</v>
      </c>
      <c r="C17" s="32"/>
      <c r="D17" s="33"/>
      <c r="E17" s="34">
        <v>0.1</v>
      </c>
      <c r="F17" s="25">
        <f>E17*F29</f>
        <v>0</v>
      </c>
    </row>
    <row r="18" spans="1:6" x14ac:dyDescent="0.25">
      <c r="A18" s="24" t="s">
        <v>499</v>
      </c>
      <c r="B18" s="31" t="s">
        <v>500</v>
      </c>
      <c r="C18" s="32"/>
      <c r="D18" s="33"/>
      <c r="E18" s="34">
        <v>0.05</v>
      </c>
      <c r="F18" s="25">
        <f>(F17+F29)*E18</f>
        <v>0</v>
      </c>
    </row>
    <row r="19" spans="1:6" x14ac:dyDescent="0.25">
      <c r="A19" s="24" t="s">
        <v>501</v>
      </c>
      <c r="B19" s="31" t="s">
        <v>502</v>
      </c>
      <c r="C19" s="32"/>
      <c r="D19" s="33"/>
      <c r="E19" s="34"/>
      <c r="F19" s="25">
        <f>F20+F22</f>
        <v>0</v>
      </c>
    </row>
    <row r="20" spans="1:6" x14ac:dyDescent="0.25">
      <c r="A20" s="35"/>
      <c r="B20" s="36" t="s">
        <v>503</v>
      </c>
      <c r="C20" s="128"/>
      <c r="D20" s="129"/>
      <c r="E20" s="34">
        <v>8.1500000000000003E-2</v>
      </c>
      <c r="F20" s="25">
        <f>($F$17+$F$18+$F$29)/(1-$E$19)*$E$20</f>
        <v>0</v>
      </c>
    </row>
    <row r="21" spans="1:6" x14ac:dyDescent="0.25">
      <c r="A21" s="35"/>
      <c r="B21" s="36" t="s">
        <v>504</v>
      </c>
      <c r="C21" s="32"/>
      <c r="D21" s="33"/>
      <c r="E21" s="34"/>
      <c r="F21" s="25"/>
    </row>
    <row r="22" spans="1:6" x14ac:dyDescent="0.25">
      <c r="A22" s="35"/>
      <c r="B22" s="36" t="s">
        <v>505</v>
      </c>
      <c r="C22" s="107"/>
      <c r="D22" s="108"/>
      <c r="E22" s="34">
        <v>3.5000000000000003E-2</v>
      </c>
      <c r="F22" s="25">
        <f>($F$17+$F$18+$F$29)/(1-$E$19)*$E$22</f>
        <v>0</v>
      </c>
    </row>
    <row r="23" spans="1:6" x14ac:dyDescent="0.25">
      <c r="A23" s="100" t="s">
        <v>493</v>
      </c>
      <c r="B23" s="101"/>
      <c r="C23" s="101"/>
      <c r="D23" s="102"/>
      <c r="E23" s="37"/>
      <c r="F23" s="38">
        <f>F17+F18+F19</f>
        <v>0</v>
      </c>
    </row>
    <row r="24" spans="1:6" x14ac:dyDescent="0.25">
      <c r="A24" s="103" t="s">
        <v>506</v>
      </c>
      <c r="B24" s="103"/>
      <c r="C24" s="103"/>
      <c r="D24" s="103"/>
      <c r="E24" s="103"/>
      <c r="F24" s="103"/>
    </row>
    <row r="25" spans="1:6" x14ac:dyDescent="0.25">
      <c r="A25" s="39"/>
      <c r="B25" s="39"/>
      <c r="C25" s="39"/>
      <c r="D25" s="39"/>
      <c r="E25" s="40"/>
      <c r="F25" s="41"/>
    </row>
    <row r="26" spans="1:6" x14ac:dyDescent="0.25">
      <c r="A26" s="42"/>
      <c r="B26" s="42" t="s">
        <v>507</v>
      </c>
      <c r="C26" s="42"/>
      <c r="D26" s="42"/>
      <c r="E26" s="42"/>
      <c r="F26" s="42"/>
    </row>
    <row r="27" spans="1:6" x14ac:dyDescent="0.25">
      <c r="A27" s="104" t="s">
        <v>508</v>
      </c>
      <c r="B27" s="104"/>
      <c r="C27" s="104"/>
      <c r="D27" s="104"/>
      <c r="E27" s="104"/>
      <c r="F27" s="104"/>
    </row>
    <row r="28" spans="1:6" x14ac:dyDescent="0.25">
      <c r="A28" s="105" t="s">
        <v>509</v>
      </c>
      <c r="B28" s="105"/>
      <c r="C28" s="105"/>
      <c r="D28" s="105"/>
      <c r="E28" s="105"/>
      <c r="F28" s="43" t="s">
        <v>510</v>
      </c>
    </row>
    <row r="29" spans="1:6" x14ac:dyDescent="0.25">
      <c r="A29" s="24"/>
      <c r="B29" s="106" t="s">
        <v>511</v>
      </c>
      <c r="C29" s="106"/>
      <c r="D29" s="106"/>
      <c r="E29" s="106"/>
      <c r="F29" s="25">
        <f>F12</f>
        <v>0</v>
      </c>
    </row>
    <row r="30" spans="1:6" x14ac:dyDescent="0.25">
      <c r="A30" s="24"/>
      <c r="B30" s="106" t="s">
        <v>496</v>
      </c>
      <c r="C30" s="106"/>
      <c r="D30" s="106"/>
      <c r="E30" s="106"/>
      <c r="F30" s="25">
        <f>F23</f>
        <v>0</v>
      </c>
    </row>
    <row r="31" spans="1:6" x14ac:dyDescent="0.25">
      <c r="A31" s="99" t="s">
        <v>512</v>
      </c>
      <c r="B31" s="99"/>
      <c r="C31" s="99"/>
      <c r="D31" s="99"/>
      <c r="E31" s="99"/>
      <c r="F31" s="38">
        <f>SUM(F29:F30)</f>
        <v>0</v>
      </c>
    </row>
    <row r="32" spans="1:6" x14ac:dyDescent="0.25">
      <c r="A32" s="44"/>
      <c r="F32" s="45"/>
    </row>
    <row r="33" spans="6:6" x14ac:dyDescent="0.25">
      <c r="F33" s="46"/>
    </row>
  </sheetData>
  <mergeCells count="19">
    <mergeCell ref="C22:D22"/>
    <mergeCell ref="A1:G1"/>
    <mergeCell ref="A2:G2"/>
    <mergeCell ref="A4:F4"/>
    <mergeCell ref="A6:F6"/>
    <mergeCell ref="B10:E10"/>
    <mergeCell ref="B11:E11"/>
    <mergeCell ref="D12:E12"/>
    <mergeCell ref="A13:F13"/>
    <mergeCell ref="A15:F15"/>
    <mergeCell ref="B16:D16"/>
    <mergeCell ref="C20:D20"/>
    <mergeCell ref="A31:E31"/>
    <mergeCell ref="A23:D23"/>
    <mergeCell ref="A24:F24"/>
    <mergeCell ref="A27:F27"/>
    <mergeCell ref="A28:E28"/>
    <mergeCell ref="B29:E29"/>
    <mergeCell ref="B30:E30"/>
  </mergeCells>
  <pageMargins left="0.511811024" right="0.511811024" top="0.78740157499999996" bottom="0.78740157499999996" header="0.31496062000000002" footer="0.31496062000000002"/>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Anexo VII-B</vt:lpstr>
      <vt:lpstr>Item 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Bernardino dos Santos</dc:creator>
  <cp:lastModifiedBy>Daniela Lira</cp:lastModifiedBy>
  <cp:lastPrinted>2020-11-17T13:54:18Z</cp:lastPrinted>
  <dcterms:created xsi:type="dcterms:W3CDTF">2020-10-14T13:48:02Z</dcterms:created>
  <dcterms:modified xsi:type="dcterms:W3CDTF">2021-02-02T11:15:16Z</dcterms:modified>
</cp:coreProperties>
</file>