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405" tabRatio="947"/>
  </bookViews>
  <sheets>
    <sheet name="MODELO DA PROPOSTA" sheetId="46" r:id="rId1"/>
    <sheet name="Motorista Recife" sheetId="33" r:id="rId2"/>
    <sheet name="Motociclista" sheetId="51" r:id="rId3"/>
    <sheet name="Motorista Caruaru" sheetId="57" r:id="rId4"/>
    <sheet name="Motorista Vitória" sheetId="58" r:id="rId5"/>
    <sheet name="INSUMOS DIVERSOS" sheetId="45" r:id="rId6"/>
    <sheet name="Diárias" sheetId="59" r:id="rId7"/>
    <sheet name="Resumo" sheetId="42" r:id="rId8"/>
  </sheets>
  <definedNames>
    <definedName name="_xlnm.Print_Area" localSheetId="0">'MODELO DA PROPOSTA'!$A$1:$H$41</definedName>
    <definedName name="_xlnm.Print_Area" localSheetId="3">'Motorista Caruaru'!$A$1:$D$153</definedName>
    <definedName name="_xlnm.Print_Area" localSheetId="1">'Motorista Recife'!$A$1:$D$155</definedName>
    <definedName name="_xlnm.Print_Area" localSheetId="7">Resumo!$A$1:$F$27</definedName>
  </definedNames>
  <calcPr calcId="152511"/>
</workbook>
</file>

<file path=xl/calcChain.xml><?xml version="1.0" encoding="utf-8"?>
<calcChain xmlns="http://schemas.openxmlformats.org/spreadsheetml/2006/main">
  <c r="D47" i="58"/>
  <c r="D47" i="33"/>
  <c r="D45" i="51"/>
  <c r="D47" i="57"/>
  <c r="G36" i="45" l="1"/>
  <c r="I36"/>
  <c r="G37"/>
  <c r="I37"/>
  <c r="G35"/>
  <c r="I35" s="1"/>
  <c r="G34"/>
  <c r="I34" s="1"/>
  <c r="D95" i="33" l="1"/>
  <c r="D128" i="57" l="1"/>
  <c r="G33" i="45"/>
  <c r="I33" s="1"/>
  <c r="F20" i="46" l="1"/>
  <c r="F17"/>
  <c r="F14"/>
  <c r="G14"/>
  <c r="G17"/>
  <c r="G20"/>
  <c r="F16"/>
  <c r="G16" s="1"/>
  <c r="E14" i="59"/>
  <c r="E15" s="1"/>
  <c r="E11"/>
  <c r="E12" s="1"/>
  <c r="E8"/>
  <c r="E9" s="1"/>
  <c r="G74" i="45" l="1"/>
  <c r="I74" s="1"/>
  <c r="G61"/>
  <c r="I61" s="1"/>
  <c r="G22"/>
  <c r="I22" s="1"/>
  <c r="E10" i="59" l="1"/>
  <c r="E13" s="1"/>
  <c r="G73" i="45"/>
  <c r="I73" s="1"/>
  <c r="G72"/>
  <c r="I72" s="1"/>
  <c r="A72"/>
  <c r="G71"/>
  <c r="I71" s="1"/>
  <c r="G60"/>
  <c r="I60" s="1"/>
  <c r="G59"/>
  <c r="I59" s="1"/>
  <c r="A59"/>
  <c r="G58"/>
  <c r="I58" s="1"/>
  <c r="F16" i="42"/>
  <c r="F15"/>
  <c r="F11"/>
  <c r="F12" s="1"/>
  <c r="G13" i="46"/>
  <c r="F13"/>
  <c r="F19"/>
  <c r="G19" s="1"/>
  <c r="F12"/>
  <c r="G12" s="1"/>
  <c r="F15"/>
  <c r="G15" s="1"/>
  <c r="F18"/>
  <c r="G18" s="1"/>
  <c r="I75" i="45" l="1"/>
  <c r="I76" s="1"/>
  <c r="I62"/>
  <c r="I63" s="1"/>
  <c r="C26" i="59"/>
  <c r="C30" s="1"/>
  <c r="C31" s="1"/>
  <c r="G12" i="45"/>
  <c r="I12" s="1"/>
  <c r="I13" l="1"/>
  <c r="I14" s="1"/>
  <c r="G32"/>
  <c r="I32" s="1"/>
  <c r="G31"/>
  <c r="I31" s="1"/>
  <c r="A31"/>
  <c r="G30"/>
  <c r="I30" s="1"/>
  <c r="G47"/>
  <c r="I47" s="1"/>
  <c r="F11" i="46"/>
  <c r="G23" i="45"/>
  <c r="I23" s="1"/>
  <c r="G48"/>
  <c r="I48" s="1"/>
  <c r="E16" i="59"/>
  <c r="G11" i="46" l="1"/>
  <c r="I49" i="45"/>
  <c r="I38"/>
  <c r="I39" s="1"/>
  <c r="C138" i="58" l="1"/>
  <c r="D83"/>
  <c r="C140" i="57"/>
  <c r="D85"/>
  <c r="F35" i="46"/>
  <c r="D103" i="58" l="1"/>
  <c r="D120"/>
  <c r="D59" i="57"/>
  <c r="D95" s="1"/>
  <c r="D122"/>
  <c r="D57" i="58"/>
  <c r="D93" s="1"/>
  <c r="D105" i="57"/>
  <c r="G20" i="45" l="1"/>
  <c r="I20" s="1"/>
  <c r="G21"/>
  <c r="I21" s="1"/>
  <c r="C136" i="51"/>
  <c r="C140" i="33"/>
  <c r="D70" i="51"/>
  <c r="A21" i="45"/>
  <c r="D81" i="51"/>
  <c r="D85" i="33"/>
  <c r="D91" i="51"/>
  <c r="I24" i="45" l="1"/>
  <c r="I25" s="1"/>
  <c r="I50"/>
  <c r="D117" i="51" l="1"/>
  <c r="D126" i="58"/>
  <c r="D128" i="33"/>
  <c r="D122"/>
  <c r="D55" i="51"/>
  <c r="D59" i="33"/>
  <c r="D105"/>
  <c r="D101" i="51"/>
  <c r="D124" l="1"/>
  <c r="D138" i="58" l="1"/>
  <c r="D151" s="1"/>
  <c r="D140" i="57"/>
  <c r="D153" s="1"/>
  <c r="D140" i="33"/>
  <c r="D155" s="1"/>
  <c r="D136" i="51" l="1"/>
  <c r="D149" s="1"/>
  <c r="F19" i="42" l="1"/>
  <c r="F20" s="1"/>
</calcChain>
</file>

<file path=xl/sharedStrings.xml><?xml version="1.0" encoding="utf-8"?>
<sst xmlns="http://schemas.openxmlformats.org/spreadsheetml/2006/main" count="1030" uniqueCount="310">
  <si>
    <t>TOTAL</t>
  </si>
  <si>
    <t>MODELO DE PLANILHA DE CUSTOS E FORMAÇÃO DE PREÇOS</t>
  </si>
  <si>
    <t>A</t>
  </si>
  <si>
    <t>B</t>
  </si>
  <si>
    <t>C</t>
  </si>
  <si>
    <t>D</t>
  </si>
  <si>
    <t>Nº de meses de execução contratual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</si>
  <si>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</si>
  <si>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</si>
  <si>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</si>
  <si>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</si>
  <si>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</si>
  <si>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Valor (R$)</t>
  </si>
  <si>
    <t>Salário Base</t>
  </si>
  <si>
    <t>E</t>
  </si>
  <si>
    <t>F</t>
  </si>
  <si>
    <t>G</t>
  </si>
  <si>
    <t>H</t>
  </si>
  <si>
    <t>Total de Remuneração</t>
  </si>
  <si>
    <t>Benefícios Mensais e Diários</t>
  </si>
  <si>
    <t>Assistência médica e familiar</t>
  </si>
  <si>
    <t>Uniformes</t>
  </si>
  <si>
    <t>4.1</t>
  </si>
  <si>
    <t>INSS</t>
  </si>
  <si>
    <t>INCRA</t>
  </si>
  <si>
    <t>FGTS</t>
  </si>
  <si>
    <t>SEBRAE</t>
  </si>
  <si>
    <t>Provisão para Rescisão</t>
  </si>
  <si>
    <t>Aviso prévio Indenizado</t>
  </si>
  <si>
    <t>Aviso prévio trabalhado</t>
  </si>
  <si>
    <t>Custos Indiretos, Tributos e Lucro</t>
  </si>
  <si>
    <t>Lucro</t>
  </si>
  <si>
    <t>Equipamentos</t>
  </si>
  <si>
    <t>Dados complementares para composição de custos referentes à mão de obra</t>
  </si>
  <si>
    <t>PREGÃO ELETRÔNICO Nº</t>
  </si>
  <si>
    <t>Nº do Processo</t>
  </si>
  <si>
    <t>Licitação nº</t>
  </si>
  <si>
    <t>Dia _____/____/____ às ____:_____ horas</t>
  </si>
  <si>
    <t>Data de apresentação da proposta (dia/mês/ano)</t>
  </si>
  <si>
    <t>Município/UF</t>
  </si>
  <si>
    <t>Incidência do FGTS sobre aviso prévio indenizado</t>
  </si>
  <si>
    <t>Classificação Brasileira de Ocupações - CBO</t>
  </si>
  <si>
    <t>2.1</t>
  </si>
  <si>
    <t xml:space="preserve"> 13º (Décimo Terceiro)  Salário</t>
  </si>
  <si>
    <t xml:space="preserve">Total </t>
  </si>
  <si>
    <t>2.2</t>
  </si>
  <si>
    <t>Percentual (%)</t>
  </si>
  <si>
    <t xml:space="preserve">Salário Educação </t>
  </si>
  <si>
    <t>SAT</t>
  </si>
  <si>
    <t>SESC ou SESI</t>
  </si>
  <si>
    <t>SENAI - SENAC</t>
  </si>
  <si>
    <t>2.3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</si>
  <si>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</si>
  <si>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</si>
  <si>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</si>
  <si>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</si>
  <si>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 xml:space="preserve">13º (décimo terceiro) Salário, Férias e Adicional de Férias
</t>
  </si>
  <si>
    <t>GPS, FGTS e outras contribuições</t>
  </si>
  <si>
    <t>13º (décimo terceiro) Salário, Férias e Adicional de Férias</t>
  </si>
  <si>
    <t>Módulo 3 - Provisão para Rescisão</t>
  </si>
  <si>
    <t>Módulo 4 - Custo de Reposição do Profissional Ausente</t>
  </si>
  <si>
    <t>Módulo 5 - Insumos Diversos</t>
  </si>
  <si>
    <t xml:space="preserve">Insumos Diversos </t>
  </si>
  <si>
    <t>Módulo 6 - Custos Indiretos, Tributos e Lucro</t>
  </si>
  <si>
    <t>Tributos</t>
  </si>
  <si>
    <t>2. QUADRO-RESUMO DO CUSTO POR EMPREGADO</t>
  </si>
  <si>
    <t xml:space="preserve">Mão de obra vinculada à execução contratual (valor por
empregado)
</t>
  </si>
  <si>
    <t xml:space="preserve">Módulo 1 - Composição da Remuneração
</t>
  </si>
  <si>
    <t>Módulo 2 - Encargos e Benefícios Anuais, Mensais e Diários</t>
  </si>
  <si>
    <t>Subtotal (A + B +C+ D+E)</t>
  </si>
  <si>
    <t>Módulo 6 – Custos Indiretos, Tributos e Lucro</t>
  </si>
  <si>
    <t xml:space="preserve">Benefícios Mensais e Diários
</t>
  </si>
  <si>
    <t>Nota 1: Deverá ser elaborado um quadro para cada tipo de serviço.</t>
  </si>
  <si>
    <t>Nota 2: O adicional de férias contido no Submódulo 2.1 corresponde a 1/3 (um terço) da remuneração que por sua vez é divido por 12 (doze) conforme Nota 1 acima.</t>
  </si>
  <si>
    <t xml:space="preserve">Custos Indiretos </t>
  </si>
  <si>
    <t>ITEM</t>
  </si>
  <si>
    <t xml:space="preserve">Valor Proposto por profissional </t>
  </si>
  <si>
    <t>Valor Mensal por Tipo  de Serviço</t>
  </si>
  <si>
    <t>( A )</t>
  </si>
  <si>
    <t>( B )</t>
  </si>
  <si>
    <t>( C )</t>
  </si>
  <si>
    <t xml:space="preserve">Valor Mensal dos Serviços </t>
  </si>
  <si>
    <t>Observações:</t>
  </si>
  <si>
    <t>UNIDADE</t>
  </si>
  <si>
    <t>QUANTIDADE</t>
  </si>
  <si>
    <t>VALOR DE MERCADO</t>
  </si>
  <si>
    <t>VALOR TOTAL</t>
  </si>
  <si>
    <t>VIDA ÚTIL (MESES)</t>
  </si>
  <si>
    <t>CUSTO MENSAL</t>
  </si>
  <si>
    <t>Total do Custo mensal com materias</t>
  </si>
  <si>
    <t>Unid.</t>
  </si>
  <si>
    <t>DESCRIÇÃO DO EQUIPAMENTO</t>
  </si>
  <si>
    <t>Total do Custo mensal com Equipamentos</t>
  </si>
  <si>
    <t>MODELO DE PROPOSTA</t>
  </si>
  <si>
    <t xml:space="preserve">IDENTIFICAÇÃO </t>
  </si>
  <si>
    <t>RAZÃO SOCIAL:</t>
  </si>
  <si>
    <t>ENDEREÇO:</t>
  </si>
  <si>
    <t>UF</t>
  </si>
  <si>
    <t>TELEFONE:</t>
  </si>
  <si>
    <t>(      )</t>
  </si>
  <si>
    <t>EMAIL:</t>
  </si>
  <si>
    <t>DESCRIÇÃO COMPLETA</t>
  </si>
  <si>
    <t>PREÇOS UNITÁRIOS</t>
  </si>
  <si>
    <t>PREÇOS MENSAIS</t>
  </si>
  <si>
    <t>CUSTOS DECORRENTES DA EXECUÇÃO CONTRATUAL</t>
  </si>
  <si>
    <t>INDICAÇÃO DOS SINDICATOS, ACORDOS, CONVENÇÕES OU DISSÍDIOS COLETIVOS DE TRABALHO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</si>
  <si>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</si>
  <si>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</si>
  <si>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</si>
  <si>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</si>
  <si>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</si>
  <si>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</si>
  <si>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</si>
  <si>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CNPJ:</t>
  </si>
  <si>
    <t>TIPO DE SERVIÇO</t>
  </si>
  <si>
    <t xml:space="preserve">Unidade de Medida (m²) </t>
  </si>
  <si>
    <t xml:space="preserve">Quantidade total a contratar ( em função da unidade de medida) </t>
  </si>
  <si>
    <t>IDENTIFICAÇÃO DOS SERVIÇOS</t>
  </si>
  <si>
    <t>1. MÓDULOS</t>
  </si>
  <si>
    <t>Mão de Obra</t>
  </si>
  <si>
    <t>Nota 2: O SAT a depender do grau de risco do serviço irá variar entre 1%, para risco leve, de 2% para risco médio e de 3% para risco grave.</t>
  </si>
  <si>
    <r>
      <t xml:space="preserve">Nota 2: A planilha será calculada considerando o </t>
    </r>
    <r>
      <rPr>
        <b/>
        <sz val="10"/>
        <color indexed="8"/>
        <rFont val="Georgia"/>
        <family val="1"/>
      </rPr>
      <t>valor mensal</t>
    </r>
    <r>
      <rPr>
        <sz val="10"/>
        <color indexed="8"/>
        <rFont val="Georgia"/>
        <family val="1"/>
      </rPr>
      <t xml:space="preserve"> do empregado.</t>
    </r>
  </si>
  <si>
    <r>
      <t xml:space="preserve">Nota: </t>
    </r>
    <r>
      <rPr>
        <sz val="10"/>
        <color indexed="8"/>
        <rFont val="Georgia"/>
        <family val="1"/>
      </rPr>
      <t>Valores mensais por empregado.</t>
    </r>
  </si>
  <si>
    <r>
      <t xml:space="preserve">Nota 1: </t>
    </r>
    <r>
      <rPr>
        <sz val="10"/>
        <color indexed="8"/>
        <rFont val="Georgia"/>
        <family val="1"/>
      </rPr>
      <t>Custos Indiretos, Tributos e Lucro por empregado.</t>
    </r>
  </si>
  <si>
    <r>
      <t xml:space="preserve">Nota 2: </t>
    </r>
    <r>
      <rPr>
        <sz val="10"/>
        <color indexed="8"/>
        <rFont val="Georgia"/>
        <family val="1"/>
      </rPr>
      <t>O valor referente a tributos é obtido aplicando-se o percentual sobre o valor do faturamento.</t>
    </r>
  </si>
  <si>
    <t>Nota 1: O valor informado deverá ser o custo real do benefício (descontado o valor eventualmente pago pelo empregado).</t>
  </si>
  <si>
    <t>Total</t>
  </si>
  <si>
    <t>DISCRIMINAÇÃO DOS SERVIÇOS (DADOS REFERENTES À CONTRATAÇÃO)</t>
  </si>
  <si>
    <r>
      <rPr>
        <b/>
        <sz val="10"/>
        <color indexed="8"/>
        <rFont val="Georgia"/>
        <family val="1"/>
      </rPr>
      <t>Nota 1</t>
    </r>
    <r>
      <rPr>
        <sz val="10"/>
        <color indexed="8"/>
        <rFont val="Georgia"/>
        <family val="1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</si>
  <si>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b/>
        <sz val="10"/>
        <color indexed="8"/>
        <rFont val="Georgia"/>
        <family val="1"/>
      </rPr>
      <t>Nota 2</t>
    </r>
    <r>
      <rPr>
        <sz val="10"/>
        <color indexed="8"/>
        <rFont val="Georgia"/>
        <family val="1"/>
      </rPr>
      <t>: As provisões constantes desta planilha poderão ser desnecessárias quando se tratar de determinados serviços que prescindam de dedicação exclusiva dos trabalhadores da contratada para com a Administração.</t>
    </r>
  </si>
  <si>
    <t>Mão de Obra vinculada à execução contratual</t>
  </si>
  <si>
    <t>MÓDULO 1 : Composição da Remuneração</t>
  </si>
  <si>
    <t>Submódulo 2.1 - 13º (décimo terceiro) Salário, Férias e adicional de Férias</t>
  </si>
  <si>
    <t>Submódulo 2.2 - Encargos Previdenciários (GPS), Fundo de Garantia por Tempo de Serviço (FGTS) e outras contribuições.</t>
  </si>
  <si>
    <t>Submódulo 2.3 - Benefícios Mensais e Diários.</t>
  </si>
  <si>
    <t>Ano do Acordo, Convenção ou Dissídio Coletivo</t>
  </si>
  <si>
    <t>Nota 2: Observar a previsão dos benefícios contidos em Acordos, Convenções e Dissídios coletivos de trabalho e atentar-se ao disposto no art. 6º da IN 05/2017 SEGES.</t>
  </si>
  <si>
    <t xml:space="preserve">Valor Total por Empregado  </t>
  </si>
  <si>
    <t>C.2. Tributos Estaduais (especificar)</t>
  </si>
  <si>
    <t>Nota 1: Os percentuais dos encargos previdenciários, do FGTS e demais contribuiçoes são aqueles estabelecidos pela legislação vigente.</t>
  </si>
  <si>
    <t>MÓDULO 2 : Encargos e Benefícios Anuais, Mensais e Diário</t>
  </si>
  <si>
    <t>Nota 1:  Como a planilha de custos e formação de preços é calculada mensalmente, provisiona-se proporcionalmente 1/12 (um doze avos) dos valores referentes a gratificação natalina, férias e adicional de férias. (Redação dada pela Instrução Normativa nº 7, de 2018)</t>
  </si>
  <si>
    <t>Nota 3: Esses percentuais incidem sobre o Módulo 1, o Submódulo 2.1. (Redação dada pela Instrução Normativa nº 7, de 2018)</t>
  </si>
  <si>
    <t xml:space="preserve">Outros (especificar) </t>
  </si>
  <si>
    <t>Módulo 3 - Provisão para Rescisão (Redação dada pela Instrução Normativa nº 7, de 2018)</t>
  </si>
  <si>
    <t>Incidência de GPS, FGTS e outras contribuições sobre o Aviso Prévio Trabalhado</t>
  </si>
  <si>
    <t>Nota 1: 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</t>
  </si>
  <si>
    <t>Submódulo 4.1 - Substituto nas Ausências Legais  (Redação dada pela Instrução Normativa nº 7, de 2018)</t>
  </si>
  <si>
    <t>Substituto na cobertura de Outras ausências (especificar)</t>
  </si>
  <si>
    <t xml:space="preserve">Unidade de Medida </t>
  </si>
  <si>
    <t>CEP</t>
  </si>
  <si>
    <t xml:space="preserve">Substituto na cobertura de Férias </t>
  </si>
  <si>
    <t>Substituto na cobertura das Ausências Legais</t>
  </si>
  <si>
    <t>Substituto na cobertura da Licença-Paternidade</t>
  </si>
  <si>
    <t>Substituto na cobertura de Ausência por acidente de trabalho</t>
  </si>
  <si>
    <t>Substituto na cobertura de Afastamento Maternidade</t>
  </si>
  <si>
    <t>C.1. Tributos Federais (especificar)</t>
  </si>
  <si>
    <t>C.3. Tributos Municipais (especificar)</t>
  </si>
  <si>
    <t xml:space="preserve">Tipo de Serviço                                        </t>
  </si>
  <si>
    <t>ANEXO IV - C</t>
  </si>
  <si>
    <t>ANEXO IV - D</t>
  </si>
  <si>
    <t>QUADRO RESUMO - VALOR MENSAL E GLOBAL DOS SERVIÇOS</t>
  </si>
  <si>
    <t>Substituto nas Ausências Legais </t>
  </si>
  <si>
    <t>CONFORME PLANILHA DE INSUMOS EM ANEXO IV -B</t>
  </si>
  <si>
    <t xml:space="preserve"> Adicional de Férias</t>
  </si>
  <si>
    <t>Férias</t>
  </si>
  <si>
    <t xml:space="preserve">Nota 3:  Levando em consideração a vigência contratual prevista no art. 57 da Lei nº 8.666, de 23 de junho de 1993, a rubrica férias (letra B do submodulo 2.1) tem como objetivo principal suprir a necessidade do pagamento das férias remuneradas ao final do contrato de 12 meses. Esta rubrica, quando da prorrogação contratual, torna-se custo não renovável (Redação dada pela Instrução Normativa nº 7, de 2018)
</t>
  </si>
  <si>
    <r>
      <t xml:space="preserve">Serviço de transporte </t>
    </r>
    <r>
      <rPr>
        <b/>
        <sz val="9"/>
        <rFont val="Calibri"/>
        <family val="2"/>
        <scheme val="minor"/>
      </rPr>
      <t xml:space="preserve">(MOTORISTA) </t>
    </r>
    <r>
      <rPr>
        <sz val="9"/>
        <rFont val="Calibri"/>
        <family val="2"/>
        <scheme val="minor"/>
      </rPr>
      <t xml:space="preserve">para deslocamento de curta e longa distância de passageiros, cargas e mercadorias em veículos disponibilizados pela UFPE </t>
    </r>
    <r>
      <rPr>
        <b/>
        <sz val="9"/>
        <rFont val="Calibri"/>
        <family val="2"/>
        <scheme val="minor"/>
      </rPr>
      <t>campus Recife</t>
    </r>
    <r>
      <rPr>
        <sz val="9"/>
        <rFont val="Calibri"/>
        <family val="2"/>
        <scheme val="minor"/>
      </rPr>
      <t xml:space="preserve">, no regime de 44h semanais. Categoria da Carteira Nacional de Habilitação (D). </t>
    </r>
  </si>
  <si>
    <r>
      <t xml:space="preserve">Serviço de transporte </t>
    </r>
    <r>
      <rPr>
        <b/>
        <sz val="9"/>
        <rFont val="Calibri"/>
        <family val="2"/>
        <scheme val="minor"/>
      </rPr>
      <t>(MOTOCICLISTA)</t>
    </r>
    <r>
      <rPr>
        <sz val="9"/>
        <rFont val="Calibri"/>
        <family val="2"/>
        <scheme val="minor"/>
      </rPr>
      <t xml:space="preserve"> para deslocamento de curta e longa distância de passageiros, cargas e mercadorias em veículos disponibilizados pela UFPE </t>
    </r>
    <r>
      <rPr>
        <b/>
        <sz val="9"/>
        <rFont val="Calibri"/>
        <family val="2"/>
        <scheme val="minor"/>
      </rPr>
      <t>campus Recife</t>
    </r>
    <r>
      <rPr>
        <sz val="9"/>
        <rFont val="Calibri"/>
        <family val="2"/>
        <scheme val="minor"/>
      </rPr>
      <t>, no regime de 44h semanais. Categoria da Carteira Nacional de Habilitação (A).</t>
    </r>
  </si>
  <si>
    <r>
      <t xml:space="preserve">Serviço de transporte </t>
    </r>
    <r>
      <rPr>
        <b/>
        <sz val="9"/>
        <rFont val="Calibri"/>
        <family val="2"/>
        <scheme val="minor"/>
      </rPr>
      <t>(MOTORISTA)</t>
    </r>
    <r>
      <rPr>
        <sz val="9"/>
        <rFont val="Calibri"/>
        <family val="2"/>
        <scheme val="minor"/>
      </rPr>
      <t xml:space="preserve"> para deslocamento de curta e longa distância de passageiros, cargas e mercadorias em veículos disponibilizados pela UFPE Centro Acadêmico Agreste – CAA, </t>
    </r>
    <r>
      <rPr>
        <b/>
        <sz val="9"/>
        <rFont val="Calibri"/>
        <family val="2"/>
        <scheme val="minor"/>
      </rPr>
      <t>Caruaru</t>
    </r>
    <r>
      <rPr>
        <sz val="9"/>
        <rFont val="Calibri"/>
        <family val="2"/>
        <scheme val="minor"/>
      </rPr>
      <t>, no regime de 44h semanais. Categoria da Carteira Nacional de Habilitação (D).</t>
    </r>
  </si>
  <si>
    <r>
      <t>Serviço de transporte</t>
    </r>
    <r>
      <rPr>
        <b/>
        <sz val="9"/>
        <color indexed="8"/>
        <rFont val="Calibri"/>
        <family val="2"/>
        <scheme val="minor"/>
      </rPr>
      <t xml:space="preserve"> (MOTORISTA)</t>
    </r>
    <r>
      <rPr>
        <sz val="9"/>
        <color indexed="8"/>
        <rFont val="Calibri"/>
        <family val="2"/>
        <scheme val="minor"/>
      </rPr>
      <t xml:space="preserve"> para deslocamento de curta e longa distância de passageiros, cargas e mercadorias em veículos disponibilizados pela UFPE Centro Acadêmico de Vitória – CAV, </t>
    </r>
    <r>
      <rPr>
        <b/>
        <sz val="9"/>
        <color indexed="8"/>
        <rFont val="Calibri"/>
        <family val="2"/>
        <scheme val="minor"/>
      </rPr>
      <t>Vitória de Santo Antão</t>
    </r>
    <r>
      <rPr>
        <sz val="9"/>
        <color indexed="8"/>
        <rFont val="Calibri"/>
        <family val="2"/>
        <scheme val="minor"/>
      </rPr>
      <t>, no regime de 44h semanais. Categoria da Carteira Nacional de Habilitação (D).</t>
    </r>
  </si>
  <si>
    <r>
      <rPr>
        <b/>
        <sz val="9"/>
        <color indexed="8"/>
        <rFont val="Calibri"/>
        <family val="2"/>
        <scheme val="minor"/>
      </rPr>
      <t>Diárias</t>
    </r>
    <r>
      <rPr>
        <sz val="9"/>
        <color indexed="8"/>
        <rFont val="Calibri"/>
        <family val="2"/>
        <scheme val="minor"/>
      </rPr>
      <t xml:space="preserve"> mensais para viagens fora da Região do </t>
    </r>
    <r>
      <rPr>
        <i/>
        <sz val="9"/>
        <color indexed="8"/>
        <rFont val="Calibri"/>
        <family val="2"/>
        <scheme val="minor"/>
      </rPr>
      <t>Campus</t>
    </r>
    <r>
      <rPr>
        <sz val="9"/>
        <color indexed="8"/>
        <rFont val="Calibri"/>
        <family val="2"/>
        <scheme val="minor"/>
      </rPr>
      <t xml:space="preserve"> Recife.</t>
    </r>
  </si>
  <si>
    <t xml:space="preserve">Motorista -  CBO 7824 </t>
  </si>
  <si>
    <r>
      <rPr>
        <b/>
        <sz val="9"/>
        <color indexed="8"/>
        <rFont val="Calibri"/>
        <family val="2"/>
        <scheme val="minor"/>
      </rPr>
      <t>Diárias</t>
    </r>
    <r>
      <rPr>
        <sz val="9"/>
        <color indexed="8"/>
        <rFont val="Calibri"/>
        <family val="2"/>
        <scheme val="minor"/>
      </rPr>
      <t xml:space="preserve"> mensais para viagens fora da Região do Centro Acadêmico Agreste – CAA, Caruaru.</t>
    </r>
  </si>
  <si>
    <r>
      <rPr>
        <b/>
        <sz val="9"/>
        <color indexed="8"/>
        <rFont val="Calibri"/>
        <family val="2"/>
        <scheme val="minor"/>
      </rPr>
      <t>Diárias</t>
    </r>
    <r>
      <rPr>
        <sz val="9"/>
        <color indexed="8"/>
        <rFont val="Calibri"/>
        <family val="2"/>
        <scheme val="minor"/>
      </rPr>
      <t xml:space="preserve"> mensais para viagens fora da Região do Centro Acadêmico de Vitória – CAV, Vitória de Santo Antão.</t>
    </r>
  </si>
  <si>
    <t xml:space="preserve">Serviço de transporte (MOTORISTA) para deslocamento de curta e longa distância de passageiros, cargas e mercadorias em veículos disponibilizados pela UFPE campus Recife, no regime de 44h semanais. Categoria da Carteira Nacional de Habilitação (D). 
</t>
  </si>
  <si>
    <t>posto</t>
  </si>
  <si>
    <t>(Motociclista) - CBO 5191</t>
  </si>
  <si>
    <t>Motorista</t>
  </si>
  <si>
    <t>Serviço de transporte</t>
  </si>
  <si>
    <t xml:space="preserve">Serviço de transporte (MOTORISTA) para deslocamento de curta e longa distância de passageiros, cargas e mercadorias em veículos disponibilizados pela UFPE Centro Acadêmico Agreste – CAA, Caruaru, no regime de 44h semanais. Categoria da Carteira Nacional de Habilitação (D). 
</t>
  </si>
  <si>
    <r>
      <rPr>
        <b/>
        <sz val="10"/>
        <color indexed="8"/>
        <rFont val="Georgia"/>
        <family val="1"/>
      </rPr>
      <t>Nota 2</t>
    </r>
    <r>
      <rPr>
        <sz val="10"/>
        <color indexed="8"/>
        <rFont val="Georgia"/>
        <family val="1"/>
      </rPr>
      <t>: as provisões constantes desta planilha poderão ser desnecessárias quando se tratar de determinados serviços que prescindam de dedicação exclusiva dos trabalhadores da contratada para com a Administração.</t>
    </r>
  </si>
  <si>
    <r>
      <t xml:space="preserve">Nota 1: O Módulo 1 refere-se ao </t>
    </r>
    <r>
      <rPr>
        <b/>
        <sz val="10"/>
        <color indexed="8"/>
        <rFont val="Georgia"/>
        <family val="1"/>
      </rPr>
      <t>valor mensal devido ao empregado</t>
    </r>
    <r>
      <rPr>
        <sz val="10"/>
        <color indexed="8"/>
        <rFont val="Georgia"/>
        <family val="1"/>
      </rPr>
      <t xml:space="preserve"> pela prestação do serviço no período de 6 meses. </t>
    </r>
  </si>
  <si>
    <r>
      <rPr>
        <sz val="10"/>
        <rFont val="Georgia"/>
        <family val="1"/>
      </rPr>
      <t xml:space="preserve">Nota 1: O Módulo 1 refere-se ao </t>
    </r>
    <r>
      <rPr>
        <b/>
        <sz val="10"/>
        <rFont val="Georgia"/>
        <family val="1"/>
      </rPr>
      <t>valor mensal devido ao empregado</t>
    </r>
    <r>
      <rPr>
        <sz val="10"/>
        <rFont val="Georgia"/>
        <family val="1"/>
      </rPr>
      <t xml:space="preserve"> pela prestação do serviço no período de 6 meses. </t>
    </r>
  </si>
  <si>
    <t>Nota 3:  Levando em consideração a vigência contratual prevista no art. 57 da Lei nº 8.666, de 23 de junho de 1993, a rubrica férias (letra B do submodulo 2.1) tem como objetivo principal suprir a necessidade do pagamento das férias remuneradas ao final do contrato de 12 meses. Esta rubrica, quando da prorrogação contratual, torna-se custo não renovável (Redação dada pela Instrução Normativa nº 7, de 2018)</t>
  </si>
  <si>
    <t xml:space="preserve">Serviço de transporte (MOTORISTA) para deslocamento de curta e longa distância de passageiros, cargas e mercadorias em veículos disponibilizados pela UFPE Centro Acadêmico de Vitória – CAV, Vitória de Santo Antão, no regime de 44h semanais. Categoria da Carteira Nacional de Habilitação (D). 
</t>
  </si>
  <si>
    <r>
      <t xml:space="preserve">Serviço de transporte </t>
    </r>
    <r>
      <rPr>
        <b/>
        <sz val="10"/>
        <rFont val="Georgia"/>
        <family val="1"/>
      </rPr>
      <t>(MOTOCICLISTA)</t>
    </r>
    <r>
      <rPr>
        <sz val="10"/>
        <rFont val="Georgia"/>
        <family val="1"/>
      </rPr>
      <t xml:space="preserve"> para deslocamento de curta distância transporte de documentos e mercadorias em veículos disponibilizados pela contratada, campus Recife no regime de 44h semanais. Categoria da Carteira Nacional de Habilitação (A).</t>
    </r>
  </si>
  <si>
    <t>Motociclista</t>
  </si>
  <si>
    <t>Motocilceta</t>
  </si>
  <si>
    <t xml:space="preserve">Motocicleta </t>
  </si>
  <si>
    <t>CUSTO MENSAL DOS EQUIPAMENTOS POR PROFISSIONAL ( CUSTO MENSAL TOTAL DIVIDIDO POR 1 PROFISSIONAIL)</t>
  </si>
  <si>
    <t>Combustível</t>
  </si>
  <si>
    <t>(D = B x C)</t>
  </si>
  <si>
    <t>Quantitativo</t>
  </si>
  <si>
    <t>ANEXO IV - A - 1</t>
  </si>
  <si>
    <t>ANEXO IV - A - 4</t>
  </si>
  <si>
    <t>ANEXO IV - A - 2</t>
  </si>
  <si>
    <t>ANEXO IV - A - 3</t>
  </si>
  <si>
    <t>1 - O Valor da coluna B é preenchida com os valores do Anexo IV -  A ( 1 a 4 ) de cada categoria profissional</t>
  </si>
  <si>
    <t>2 - A coluna C é preenchida com o quantitativo</t>
  </si>
  <si>
    <t>3 - O Valor Mensal por Tipo de Serviço (coluna D)  é obtido pela multiplicação do valor proposto (coluna B) pela quantidade (coluna C)</t>
  </si>
  <si>
    <t>4 - O Valor da coluna D deverá ter quatro casas decimais</t>
  </si>
  <si>
    <t>Valor Global ( Multiplicação do valor mensal por 6 meses da contratação)</t>
  </si>
  <si>
    <t>Valor</t>
  </si>
  <si>
    <t xml:space="preserve">Valor Mensal </t>
  </si>
  <si>
    <t>Manutenção</t>
  </si>
  <si>
    <t>Custo com manutenção da motocicleta</t>
  </si>
  <si>
    <t>B 2 - Uniformes e EPI (Motoristas)</t>
  </si>
  <si>
    <t>B 3  - Uniformes e EPI (Motociclista)</t>
  </si>
  <si>
    <t>Litros</t>
  </si>
  <si>
    <t>Total do Custo mensal com insumos</t>
  </si>
  <si>
    <t>DESCRIÇÃO DO UNIFORME E EPI</t>
  </si>
  <si>
    <t>CUSTO MENSAL DO UNIFORME E EPI POR PROFISSIONAL ( CUSTO MENSAL TOTAL DIVIDIDO POR 1 PROFISSIONAL)</t>
  </si>
  <si>
    <t>DESCRIÇÃO DO MATERIAL DE CONSUMO</t>
  </si>
  <si>
    <t>CUSTO MENSAL MATERIAL DE CONSUMO POR PROFISSIONAL ( CUSTO MENSAL TOTAL DIVIDIDO POR 1 PROFISSIONAL)</t>
  </si>
  <si>
    <t>Material de consumo</t>
  </si>
  <si>
    <t>Uniformes e EPI</t>
  </si>
  <si>
    <t>Os valores mensais, por empregado, encontrados nesta planilha devem ser transportado, obrigatoriamente, para os respectivos itens da Planilha de Custo e Formação de Preçosserviço de motorista e motociclista, ( Anexos IV- A  ( 1  a 4) no Módulo 5 - Insumos Diversos  (A- Uniformes e EPI; B - Material de consumo;  C - Equipamentos; e D - Outros)</t>
  </si>
  <si>
    <t>QUADRO VALOR MENSAL DIÁRIAS</t>
  </si>
  <si>
    <t>1 - O Valor da diária será de acordo com a CCT vigente da categria</t>
  </si>
  <si>
    <t>Percentual</t>
  </si>
  <si>
    <t>Em R$</t>
  </si>
  <si>
    <t>Diária a ser paga ao motorista</t>
  </si>
  <si>
    <t>Custos indiretos</t>
  </si>
  <si>
    <t>Subtotal</t>
  </si>
  <si>
    <t>Tributos  - ISS</t>
  </si>
  <si>
    <t>Tributos  - PIS</t>
  </si>
  <si>
    <t>TRIBUTOS - COFINS</t>
  </si>
  <si>
    <t>Valor total da diária</t>
  </si>
  <si>
    <t>Nota 2 - Os tributos da diária devem ser calculados por dentro utilizando o coeficiente (1- 6,65% = 93,35% ou 0,9335)</t>
  </si>
  <si>
    <t>LOTE</t>
  </si>
  <si>
    <t>1 (Recife)</t>
  </si>
  <si>
    <t>2 (Caruaru)</t>
  </si>
  <si>
    <t>3 (Vitória)</t>
  </si>
  <si>
    <t>TOTAL do LOTE 1</t>
  </si>
  <si>
    <t>TOTAL do LOTE 2</t>
  </si>
  <si>
    <t>TOTAL do LOTE 3</t>
  </si>
  <si>
    <t>Nota 1 - Considera-se faturamento para calculo dos tributos: o valor da diária + 5% de custos indiretos, conforme orientação do caderno de logistica de transporte</t>
  </si>
  <si>
    <t>3 (vitória)</t>
  </si>
  <si>
    <t>Valor Global dos Serviços por lote ( Multiplicação do valor mensal por 6 meses da contratação)</t>
  </si>
  <si>
    <t>Valor Mensal dos Serviços (Lote 2)</t>
  </si>
  <si>
    <t>Valor Mensal dos Serviços (Lote 1)</t>
  </si>
  <si>
    <t>Valor Mensal dos Serviços (Lote 3)</t>
  </si>
  <si>
    <t>CUSTO MENSAL DO UNIFORME E EPI POR PROFISSIONAL ( CUSTO MENSAL TOTAL DIVIDIDO POR 23 PROFISSIONAL)</t>
  </si>
  <si>
    <t>CUSTO MENSAL DO UNIFORME E EPI POR PROFISSIONAL ( CUSTO MENSAL TOTAL DIVIDIDO POR 7 PROFISSIONAL)</t>
  </si>
  <si>
    <t>CUSTO MENSAL DO UNIFORME E EPI POR PROFISSIONAL ( CUSTO MENSAL TOTAL DIVIDIDO POR 3 PROFISSIONAL)</t>
  </si>
  <si>
    <t>Lote 1 (RECIFE)</t>
  </si>
  <si>
    <t>Lote 2 (CARUARU)</t>
  </si>
  <si>
    <t>Lote 3 (VITÓRIA)</t>
  </si>
  <si>
    <t>Custo do combustível para funcionamento durante a execução do serviço para 660km/mês</t>
  </si>
  <si>
    <t>Cálculo para composição do valor da diária</t>
  </si>
  <si>
    <r>
      <t xml:space="preserve">Multa do FGTS </t>
    </r>
    <r>
      <rPr>
        <sz val="10"/>
        <color rgb="FFFF0000"/>
        <rFont val="Georgia"/>
        <family val="1"/>
      </rPr>
      <t>e contribuição social sobre o aviso prévio trabalhado</t>
    </r>
  </si>
  <si>
    <r>
      <t xml:space="preserve">Multa do FGTS </t>
    </r>
    <r>
      <rPr>
        <sz val="10"/>
        <color rgb="FFFF0000"/>
        <rFont val="Georgia"/>
        <family val="1"/>
      </rPr>
      <t>e contribuições sociais sobre o aviso prévio indenizado</t>
    </r>
  </si>
  <si>
    <t>Nota 1: de acordo com Art. 12 da Lei nº 13.932, de 11 de dezembro de 2019, devem excluir a rubrica “Contribuição Social” de 10% sobre o FGTS em caso de demissão sem justa causa</t>
  </si>
  <si>
    <t>Nota 1: de acordo com Art. 12 da Lei nº 13.932, de 11 de dezembro de 2019, devem excluir a rubrica “Contribuição Social” de 10% sobre o FGTS em caso de demissão sem justa causa.</t>
  </si>
  <si>
    <t xml:space="preserve">Nota 3 - O valores da diária não deve entrar na composição dos postos.  </t>
  </si>
  <si>
    <t xml:space="preserve"> </t>
  </si>
  <si>
    <t>RELAÇÃO DE MATERIAL E EQUIPAMENTOS A SEREM FORNECIDOS EM QUANTIDADE E QUALIDADE NECESSÁRIAS À PERFEITA EXECUÇÃO DOS SERVIÇOS</t>
  </si>
  <si>
    <r>
      <rPr>
        <b/>
        <sz val="12"/>
        <rFont val="Georgia"/>
        <family val="1"/>
      </rPr>
      <t>ANEXO IV- B</t>
    </r>
    <r>
      <rPr>
        <sz val="12"/>
        <rFont val="Georgia"/>
        <family val="1"/>
      </rPr>
      <t xml:space="preserve"> </t>
    </r>
  </si>
  <si>
    <t xml:space="preserve">Capacete </t>
  </si>
  <si>
    <r>
      <t xml:space="preserve">Nota 2: </t>
    </r>
    <r>
      <rPr>
        <sz val="10"/>
        <color indexed="8"/>
        <rFont val="Georgia"/>
        <family val="1"/>
      </rPr>
      <t>Valores mensais por empregado.</t>
    </r>
  </si>
  <si>
    <r>
      <t xml:space="preserve">Nota 1: </t>
    </r>
    <r>
      <rPr>
        <sz val="10"/>
        <color indexed="8"/>
        <rFont val="Georgia"/>
        <family val="1"/>
      </rPr>
      <t>Uniforme e EPI será a soma de B1; B3 e B4 do anexo IV B (insumos diversos)</t>
    </r>
  </si>
  <si>
    <t>B 5 - Uniformes e EPI (Motoristas)</t>
  </si>
  <si>
    <t>B 6 - Uniformes e EPI (Motoristas)</t>
  </si>
  <si>
    <r>
      <t xml:space="preserve">Nota 1: </t>
    </r>
    <r>
      <rPr>
        <sz val="10"/>
        <color indexed="8"/>
        <rFont val="Georgia"/>
        <family val="1"/>
      </rPr>
      <t>Uniforme será o valor de B2 do anexo IV B (Insumos diversos)</t>
    </r>
  </si>
  <si>
    <r>
      <t xml:space="preserve">Nota 1: </t>
    </r>
    <r>
      <rPr>
        <sz val="10"/>
        <color indexed="8"/>
        <rFont val="Georgia"/>
        <family val="1"/>
      </rPr>
      <t>Uniforme será o valor de B5 do anexo IV B (Insumos diversos)</t>
    </r>
  </si>
  <si>
    <r>
      <t xml:space="preserve">Nota 1: </t>
    </r>
    <r>
      <rPr>
        <sz val="10"/>
        <color indexed="8"/>
        <rFont val="Georgia"/>
        <family val="1"/>
      </rPr>
      <t>Uniforme será o valor de B6 do anexo IV B (Insumos diversos)</t>
    </r>
  </si>
  <si>
    <t>Adicional Noturno</t>
  </si>
  <si>
    <t>Calça</t>
  </si>
  <si>
    <t>Camisa de manga</t>
  </si>
  <si>
    <t>Sapato</t>
  </si>
  <si>
    <t>Meias</t>
  </si>
  <si>
    <t>Par</t>
  </si>
  <si>
    <t>Quantitativo mensal</t>
  </si>
  <si>
    <t>2 - O valor da coluna B deve ser encontrato a partir do cálculo abaixo:</t>
  </si>
  <si>
    <r>
      <t xml:space="preserve">PREÇOS GLOBAIS </t>
    </r>
    <r>
      <rPr>
        <b/>
        <sz val="9"/>
        <color indexed="8"/>
        <rFont val="Calibri"/>
        <family val="2"/>
        <scheme val="minor"/>
      </rPr>
      <t>(6 meses)</t>
    </r>
  </si>
  <si>
    <t>Adicional de hora extra</t>
  </si>
  <si>
    <t>Adicional Hora Extra</t>
  </si>
  <si>
    <t>camisas sociais de manga curta em tecido de algodão com o logotipo da empresa</t>
  </si>
  <si>
    <t>calças compridas</t>
  </si>
  <si>
    <t>par de meias</t>
  </si>
  <si>
    <t>par de sapatos social fechado</t>
  </si>
  <si>
    <t>Joelheiras</t>
  </si>
  <si>
    <t>Joelheiras articuladas para motociclista</t>
  </si>
  <si>
    <t>Cotoveleira</t>
  </si>
  <si>
    <t>Cotoveleira articuladas para motociclista</t>
  </si>
  <si>
    <t>Protetor de coluna para motociclista</t>
  </si>
  <si>
    <t>Protetor de coluna</t>
  </si>
  <si>
    <t>par</t>
  </si>
  <si>
    <t>Luvas</t>
  </si>
  <si>
    <t>Luvas de segurança</t>
  </si>
  <si>
    <t>Capacete para motociclista, com selo do INMETRO</t>
  </si>
  <si>
    <t>Conjunto de segurança impermeável</t>
  </si>
  <si>
    <t xml:space="preserve">Botina de segurança </t>
  </si>
  <si>
    <t>Botina de Segurança Impermeável</t>
  </si>
  <si>
    <t>Em couro, poliuretano, cano  curto, solado injetado e antiderrapante/elástico nas laterais</t>
  </si>
  <si>
    <t xml:space="preserve">Cano longo tipo impermeável, confeccionada em policloreto de vinila (PVC), sem biqueira de aço, cano curto </t>
  </si>
  <si>
    <t xml:space="preserve">Conjunto de segurança constituído de jaqueta e calça, confeccionado em poliéster revestido com PVCtotalmente forrado com tecido de poliéster e com costuras seladas a quente; jaqueta com fechamento em zíper e pala com velcro, fechamento nos punhos com regulagem através de velcro; calça com elástico na cintura, reforço entre as costuras nas pernas, barra da calça com regulagem de abertura através de zíper. Contendo fitas refletivas. </t>
  </si>
  <si>
    <t>7823 - 7824 - 7825</t>
  </si>
  <si>
    <t>Adicional Periculosidade (30%)</t>
  </si>
  <si>
    <r>
      <t xml:space="preserve">Nota 3: Deverá ser considerado adicional de </t>
    </r>
    <r>
      <rPr>
        <b/>
        <sz val="10"/>
        <color indexed="8"/>
        <rFont val="Georgia"/>
        <family val="1"/>
      </rPr>
      <t>2 horas</t>
    </r>
    <r>
      <rPr>
        <sz val="10"/>
        <color indexed="8"/>
        <rFont val="Georgia"/>
        <family val="1"/>
      </rPr>
      <t xml:space="preserve"> extra por profissional. Esse adicional deverá ser retirado mensalmente quando não houver prestação do serviço em hora extra.</t>
    </r>
  </si>
  <si>
    <r>
      <t xml:space="preserve">Nota 2: Deverá ser considerado adicional de </t>
    </r>
    <r>
      <rPr>
        <b/>
        <sz val="10"/>
        <color indexed="8"/>
        <rFont val="Georgia"/>
        <family val="1"/>
      </rPr>
      <t>4 horas</t>
    </r>
    <r>
      <rPr>
        <sz val="10"/>
        <color indexed="8"/>
        <rFont val="Georgia"/>
        <family val="1"/>
      </rPr>
      <t xml:space="preserve"> notunar por profissional. Esse adicional deverá ser retirado mensalmente quando não houver prestação do serviço em horário noturno.</t>
    </r>
  </si>
  <si>
    <t>B 1  - Material de concumo (Motociclista)</t>
  </si>
  <si>
    <r>
      <t xml:space="preserve">Nota 3: Deverá ser considerado adicional de </t>
    </r>
    <r>
      <rPr>
        <b/>
        <sz val="10"/>
        <color indexed="8"/>
        <rFont val="Georgia"/>
        <family val="1"/>
      </rPr>
      <t>2 horas extra</t>
    </r>
    <r>
      <rPr>
        <sz val="10"/>
        <color indexed="8"/>
        <rFont val="Georgia"/>
        <family val="1"/>
      </rPr>
      <t xml:space="preserve"> por profissional. Esse adicional deverá ser retirado mensalmente quando não houver prestação do serviço em hora extra.</t>
    </r>
  </si>
  <si>
    <t>Outros (especificar)</t>
  </si>
  <si>
    <r>
      <rPr>
        <b/>
        <sz val="9"/>
        <color indexed="8"/>
        <rFont val="Calibri"/>
        <family val="2"/>
        <scheme val="minor"/>
      </rPr>
      <t>Diárias</t>
    </r>
    <r>
      <rPr>
        <sz val="9"/>
        <color indexed="8"/>
        <rFont val="Calibri"/>
        <family val="2"/>
        <scheme val="minor"/>
      </rPr>
      <t xml:space="preserve"> para viagens fora da Região do Centro Acadêmico de Vitória – CAV, Vitória de Santo Antão.</t>
    </r>
  </si>
  <si>
    <r>
      <rPr>
        <b/>
        <sz val="9"/>
        <color indexed="8"/>
        <rFont val="Calibri"/>
        <family val="2"/>
        <scheme val="minor"/>
      </rPr>
      <t>Diárias</t>
    </r>
    <r>
      <rPr>
        <sz val="9"/>
        <color indexed="8"/>
        <rFont val="Calibri"/>
        <family val="2"/>
        <scheme val="minor"/>
      </rPr>
      <t xml:space="preserve"> para viagens fora da Região do Centro Acadêmico Agreste – CAA, Caruaru.</t>
    </r>
  </si>
  <si>
    <r>
      <t>Diárias</t>
    </r>
    <r>
      <rPr>
        <sz val="9"/>
        <color indexed="8"/>
        <rFont val="Calibri"/>
        <family val="2"/>
        <scheme val="minor"/>
      </rPr>
      <t xml:space="preserve"> para viagens fora da Região do </t>
    </r>
    <r>
      <rPr>
        <i/>
        <sz val="9"/>
        <color indexed="8"/>
        <rFont val="Calibri"/>
        <family val="2"/>
        <scheme val="minor"/>
      </rPr>
      <t>Campus</t>
    </r>
    <r>
      <rPr>
        <sz val="9"/>
        <color indexed="8"/>
        <rFont val="Calibri"/>
        <family val="2"/>
        <scheme val="minor"/>
      </rPr>
      <t xml:space="preserve"> Recife.</t>
    </r>
  </si>
  <si>
    <t xml:space="preserve"> B 4 - Equipamentos (Motociclista)</t>
  </si>
  <si>
    <t>ANEXO VI DO PROJETO BÁSICO</t>
  </si>
</sst>
</file>

<file path=xl/styles.xml><?xml version="1.0" encoding="utf-8"?>
<styleSheet xmlns="http://schemas.openxmlformats.org/spreadsheetml/2006/main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_-* #,##0.00_-;\-* #,##0.00_-;_-* \-??_-;_-@_-"/>
    <numFmt numFmtId="168" formatCode="_(&quot;R$ &quot;* #,##0.0000_);_(&quot;R$ &quot;* \(#,##0.0000\);_(&quot;R$ &quot;* \-??_);_(@_)"/>
    <numFmt numFmtId="169" formatCode="&quot;R$&quot;\ #,##0.00"/>
    <numFmt numFmtId="170" formatCode="_-[$R$-416]\ * #,##0.00_-;\-[$R$-416]\ * #,##0.00_-;_-[$R$-416]\ * &quot;-&quot;??_-;_-@_-"/>
    <numFmt numFmtId="171" formatCode="[$-416]General"/>
    <numFmt numFmtId="172" formatCode="&quot; &quot;#,##0.00&quot; &quot;;&quot; (&quot;#,##0.00&quot;)&quot;;&quot; -&quot;#&quot; &quot;;&quot; &quot;@&quot; &quot;"/>
    <numFmt numFmtId="173" formatCode="[$R$-416]&quot; &quot;#,##0.00;[Red]&quot;-&quot;[$R$-416]&quot; &quot;#,##0.00"/>
  </numFmts>
  <fonts count="37">
    <font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sz val="10"/>
      <color indexed="8"/>
      <name val="Georgia"/>
      <family val="1"/>
    </font>
    <font>
      <b/>
      <sz val="11"/>
      <name val="Georgia"/>
      <family val="1"/>
    </font>
    <font>
      <sz val="11"/>
      <color indexed="8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b/>
      <i/>
      <u/>
      <sz val="11"/>
      <color theme="1"/>
      <name val="Arial"/>
      <family val="2"/>
    </font>
    <font>
      <sz val="10"/>
      <color theme="1"/>
      <name val="Georgia"/>
      <family val="1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Arial"/>
      <family val="2"/>
    </font>
    <font>
      <i/>
      <sz val="9"/>
      <color indexed="8"/>
      <name val="Calibri"/>
      <family val="2"/>
      <scheme val="minor"/>
    </font>
    <font>
      <sz val="10"/>
      <color rgb="FFFF0000"/>
      <name val="Georgia"/>
      <family val="1"/>
    </font>
    <font>
      <sz val="10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</fills>
  <borders count="1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72" fontId="20" fillId="0" borderId="0"/>
    <xf numFmtId="0" fontId="5" fillId="0" borderId="0"/>
    <xf numFmtId="171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 applyNumberFormat="0" applyFill="0" applyBorder="0" applyAlignment="0" applyProtection="0"/>
    <xf numFmtId="166" fontId="5" fillId="0" borderId="0" applyFill="0" applyBorder="0" applyAlignment="0" applyProtection="0"/>
    <xf numFmtId="164" fontId="19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171" fontId="24" fillId="0" borderId="0"/>
    <xf numFmtId="0" fontId="6" fillId="0" borderId="0"/>
    <xf numFmtId="0" fontId="2" fillId="0" borderId="0"/>
    <xf numFmtId="0" fontId="19" fillId="0" borderId="0"/>
    <xf numFmtId="0" fontId="23" fillId="0" borderId="0"/>
    <xf numFmtId="9" fontId="5" fillId="0" borderId="0" applyFill="0" applyBorder="0" applyAlignment="0" applyProtection="0"/>
    <xf numFmtId="9" fontId="25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6" fillId="0" borderId="0"/>
    <xf numFmtId="173" fontId="26" fillId="0" borderId="0"/>
    <xf numFmtId="172" fontId="20" fillId="0" borderId="0"/>
    <xf numFmtId="165" fontId="1" fillId="0" borderId="0" applyFill="0" applyBorder="0" applyAlignment="0" applyProtection="0"/>
    <xf numFmtId="167" fontId="25" fillId="0" borderId="0"/>
    <xf numFmtId="165" fontId="19" fillId="0" borderId="0" applyFont="0" applyFill="0" applyBorder="0" applyAlignment="0" applyProtection="0"/>
    <xf numFmtId="165" fontId="2" fillId="0" borderId="0" applyFill="0" applyBorder="0" applyAlignment="0" applyProtection="0"/>
    <xf numFmtId="43" fontId="19" fillId="0" borderId="0" applyFont="0" applyFill="0" applyBorder="0" applyAlignment="0" applyProtection="0"/>
  </cellStyleXfs>
  <cellXfs count="497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6" fontId="4" fillId="0" borderId="1" xfId="7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6" fontId="2" fillId="0" borderId="3" xfId="7" applyFont="1" applyFill="1" applyBorder="1" applyAlignment="1" applyProtection="1">
      <alignment horizontal="left" vertical="center" wrapText="1"/>
    </xf>
    <xf numFmtId="166" fontId="2" fillId="0" borderId="7" xfId="7" applyFont="1" applyFill="1" applyBorder="1" applyAlignment="1" applyProtection="1">
      <alignment horizontal="left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9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vertical="center" wrapText="1"/>
      <protection hidden="1"/>
    </xf>
    <xf numFmtId="0" fontId="9" fillId="3" borderId="21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10" fontId="10" fillId="0" borderId="6" xfId="18" applyNumberFormat="1" applyFont="1" applyFill="1" applyBorder="1" applyAlignment="1" applyProtection="1">
      <alignment horizontal="center" vertical="center" wrapText="1"/>
      <protection hidden="1"/>
    </xf>
    <xf numFmtId="166" fontId="11" fillId="0" borderId="23" xfId="7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166" fontId="11" fillId="0" borderId="25" xfId="7" applyFont="1" applyFill="1" applyBorder="1" applyAlignment="1" applyProtection="1">
      <alignment horizontal="left" vertical="center" wrapText="1"/>
      <protection hidden="1"/>
    </xf>
    <xf numFmtId="166" fontId="13" fillId="3" borderId="26" xfId="7" applyFont="1" applyFill="1" applyBorder="1" applyAlignment="1" applyProtection="1">
      <alignment horizontal="left"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9" fillId="3" borderId="28" xfId="0" applyFont="1" applyFill="1" applyBorder="1" applyAlignment="1" applyProtection="1">
      <alignment horizontal="center" vertical="center" wrapText="1"/>
      <protection hidden="1"/>
    </xf>
    <xf numFmtId="10" fontId="10" fillId="0" borderId="15" xfId="18" applyNumberFormat="1" applyFont="1" applyFill="1" applyBorder="1" applyAlignment="1" applyProtection="1">
      <alignment horizontal="center" vertical="center" wrapText="1"/>
      <protection hidden="1"/>
    </xf>
    <xf numFmtId="166" fontId="11" fillId="0" borderId="29" xfId="7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66" fontId="11" fillId="0" borderId="1" xfId="7" applyFont="1" applyFill="1" applyBorder="1" applyAlignment="1" applyProtection="1">
      <alignment horizontal="left" vertical="center" wrapText="1"/>
      <protection hidden="1"/>
    </xf>
    <xf numFmtId="0" fontId="11" fillId="5" borderId="6" xfId="0" applyFont="1" applyFill="1" applyBorder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166" fontId="11" fillId="0" borderId="31" xfId="7" applyFont="1" applyFill="1" applyBorder="1" applyAlignment="1" applyProtection="1">
      <alignment horizontal="left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9" fillId="3" borderId="33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166" fontId="11" fillId="0" borderId="34" xfId="7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left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10" fontId="9" fillId="3" borderId="36" xfId="18" applyNumberFormat="1" applyFont="1" applyFill="1" applyBorder="1" applyAlignment="1" applyProtection="1">
      <alignment horizontal="center" vertical="center" wrapText="1"/>
      <protection hidden="1"/>
    </xf>
    <xf numFmtId="166" fontId="11" fillId="0" borderId="37" xfId="7" applyFont="1" applyFill="1" applyBorder="1" applyAlignment="1" applyProtection="1">
      <alignment horizontal="left" vertical="center" wrapText="1"/>
      <protection hidden="1"/>
    </xf>
    <xf numFmtId="10" fontId="10" fillId="0" borderId="2" xfId="18" applyNumberFormat="1" applyFont="1" applyFill="1" applyBorder="1" applyAlignment="1" applyProtection="1">
      <alignment horizontal="center" vertical="center" wrapText="1"/>
      <protection hidden="1"/>
    </xf>
    <xf numFmtId="166" fontId="11" fillId="0" borderId="38" xfId="7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166" fontId="9" fillId="4" borderId="0" xfId="7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left" vertical="center" wrapText="1"/>
      <protection hidden="1"/>
    </xf>
    <xf numFmtId="166" fontId="9" fillId="4" borderId="0" xfId="7" applyFont="1" applyFill="1" applyBorder="1" applyAlignment="1" applyProtection="1">
      <alignment horizontal="left" vertical="center" wrapText="1"/>
      <protection hidden="1"/>
    </xf>
    <xf numFmtId="10" fontId="14" fillId="0" borderId="39" xfId="18" applyNumberFormat="1" applyFont="1" applyFill="1" applyBorder="1" applyAlignment="1" applyProtection="1">
      <alignment horizontal="center" vertical="center" wrapText="1"/>
      <protection hidden="1"/>
    </xf>
    <xf numFmtId="10" fontId="10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hidden="1"/>
    </xf>
    <xf numFmtId="166" fontId="11" fillId="0" borderId="10" xfId="7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66" fontId="9" fillId="0" borderId="1" xfId="7" applyFont="1" applyFill="1" applyBorder="1" applyAlignment="1" applyProtection="1">
      <alignment horizontal="center" vertical="center" wrapText="1"/>
      <protection hidden="1"/>
    </xf>
    <xf numFmtId="14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166" fontId="9" fillId="3" borderId="26" xfId="7" applyFont="1" applyFill="1" applyBorder="1" applyAlignment="1" applyProtection="1">
      <alignment horizontal="left" vertical="center" wrapText="1"/>
      <protection hidden="1"/>
    </xf>
    <xf numFmtId="166" fontId="9" fillId="6" borderId="0" xfId="7" applyFont="1" applyFill="1" applyBorder="1" applyAlignment="1" applyProtection="1">
      <alignment horizontal="left" vertical="center" wrapText="1"/>
      <protection hidden="1"/>
    </xf>
    <xf numFmtId="166" fontId="9" fillId="3" borderId="43" xfId="7" applyFont="1" applyFill="1" applyBorder="1" applyAlignment="1" applyProtection="1">
      <alignment horizontal="left" vertical="center" wrapText="1"/>
      <protection hidden="1"/>
    </xf>
    <xf numFmtId="166" fontId="9" fillId="3" borderId="21" xfId="7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left" vertical="center" wrapText="1"/>
    </xf>
    <xf numFmtId="166" fontId="9" fillId="3" borderId="44" xfId="7" applyFont="1" applyFill="1" applyBorder="1" applyAlignment="1" applyProtection="1">
      <alignment horizontal="left" vertical="center" wrapText="1"/>
      <protection hidden="1"/>
    </xf>
    <xf numFmtId="0" fontId="10" fillId="0" borderId="45" xfId="0" applyFont="1" applyBorder="1"/>
    <xf numFmtId="0" fontId="10" fillId="0" borderId="3" xfId="0" applyFont="1" applyBorder="1"/>
    <xf numFmtId="0" fontId="12" fillId="6" borderId="46" xfId="0" applyFont="1" applyFill="1" applyBorder="1" applyAlignment="1" applyProtection="1">
      <alignment horizontal="center" vertical="center" wrapText="1"/>
      <protection hidden="1"/>
    </xf>
    <xf numFmtId="10" fontId="9" fillId="6" borderId="46" xfId="18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 vertical="center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5" fillId="5" borderId="10" xfId="0" applyFont="1" applyFill="1" applyBorder="1" applyAlignment="1" applyProtection="1">
      <alignment horizontal="center" vertical="center" wrapText="1"/>
      <protection hidden="1"/>
    </xf>
    <xf numFmtId="166" fontId="10" fillId="0" borderId="47" xfId="7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9" fillId="3" borderId="48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9" fillId="3" borderId="51" xfId="0" applyFont="1" applyFill="1" applyBorder="1" applyAlignment="1" applyProtection="1">
      <alignment horizontal="center" vertical="center" wrapText="1"/>
      <protection hidden="1"/>
    </xf>
    <xf numFmtId="166" fontId="9" fillId="3" borderId="52" xfId="7" applyFont="1" applyFill="1" applyBorder="1" applyAlignment="1" applyProtection="1">
      <alignment horizontal="left" vertical="center" wrapText="1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27" fillId="0" borderId="6" xfId="0" applyFont="1" applyFill="1" applyBorder="1" applyAlignment="1" applyProtection="1">
      <alignment horizontal="left" vertical="center" wrapText="1"/>
      <protection hidden="1"/>
    </xf>
    <xf numFmtId="43" fontId="10" fillId="0" borderId="0" xfId="0" applyNumberFormat="1" applyFont="1"/>
    <xf numFmtId="0" fontId="9" fillId="3" borderId="53" xfId="0" applyFont="1" applyFill="1" applyBorder="1" applyAlignment="1" applyProtection="1">
      <alignment horizontal="center" vertical="center" wrapText="1"/>
      <protection hidden="1"/>
    </xf>
    <xf numFmtId="0" fontId="11" fillId="0" borderId="54" xfId="0" applyFont="1" applyFill="1" applyBorder="1" applyAlignment="1" applyProtection="1">
      <alignment horizontal="left" vertical="center" wrapText="1"/>
      <protection hidden="1"/>
    </xf>
    <xf numFmtId="165" fontId="11" fillId="0" borderId="10" xfId="28" applyFont="1" applyFill="1" applyBorder="1" applyAlignment="1" applyProtection="1">
      <alignment horizontal="left" vertical="center" wrapText="1"/>
      <protection hidden="1"/>
    </xf>
    <xf numFmtId="10" fontId="10" fillId="0" borderId="55" xfId="18" applyNumberFormat="1" applyFont="1" applyFill="1" applyBorder="1" applyAlignment="1" applyProtection="1">
      <alignment horizontal="center" vertical="center" wrapText="1"/>
      <protection hidden="1"/>
    </xf>
    <xf numFmtId="10" fontId="10" fillId="0" borderId="56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169" fontId="11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6" fontId="11" fillId="0" borderId="10" xfId="7" applyFont="1" applyFill="1" applyBorder="1" applyAlignment="1">
      <alignment horizontal="center" vertical="center"/>
    </xf>
    <xf numFmtId="166" fontId="11" fillId="0" borderId="57" xfId="7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166" fontId="11" fillId="0" borderId="10" xfId="7" applyFont="1" applyFill="1" applyBorder="1" applyAlignment="1">
      <alignment vertical="top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66" fontId="11" fillId="0" borderId="0" xfId="7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0" fontId="10" fillId="7" borderId="6" xfId="18" applyNumberFormat="1" applyFont="1" applyFill="1" applyBorder="1" applyAlignment="1" applyProtection="1">
      <alignment horizontal="center" vertical="center" wrapText="1"/>
      <protection hidden="1"/>
    </xf>
    <xf numFmtId="166" fontId="5" fillId="0" borderId="59" xfId="7" applyFill="1" applyBorder="1" applyAlignment="1" applyProtection="1">
      <alignment vertical="center" wrapText="1"/>
      <protection hidden="1"/>
    </xf>
    <xf numFmtId="0" fontId="28" fillId="0" borderId="0" xfId="0" applyFont="1"/>
    <xf numFmtId="0" fontId="28" fillId="0" borderId="58" xfId="0" applyFont="1" applyBorder="1" applyAlignment="1">
      <alignment horizontal="left"/>
    </xf>
    <xf numFmtId="0" fontId="28" fillId="0" borderId="55" xfId="0" applyFont="1" applyBorder="1" applyAlignment="1"/>
    <xf numFmtId="0" fontId="28" fillId="0" borderId="10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8" borderId="10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Border="1"/>
    <xf numFmtId="168" fontId="28" fillId="0" borderId="58" xfId="7" applyNumberFormat="1" applyFont="1" applyBorder="1" applyAlignment="1">
      <alignment horizontal="center"/>
    </xf>
    <xf numFmtId="166" fontId="28" fillId="0" borderId="58" xfId="7" applyFont="1" applyBorder="1" applyAlignment="1">
      <alignment horizontal="center"/>
    </xf>
    <xf numFmtId="166" fontId="28" fillId="0" borderId="10" xfId="7" applyFont="1" applyBorder="1" applyAlignment="1">
      <alignment horizontal="center"/>
    </xf>
    <xf numFmtId="0" fontId="30" fillId="5" borderId="39" xfId="0" applyFont="1" applyFill="1" applyBorder="1" applyAlignment="1" applyProtection="1">
      <alignment horizontal="center" vertical="center" wrapText="1"/>
      <protection hidden="1"/>
    </xf>
    <xf numFmtId="0" fontId="30" fillId="5" borderId="56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 wrapText="1"/>
      <protection hidden="1"/>
    </xf>
    <xf numFmtId="0" fontId="28" fillId="0" borderId="58" xfId="0" applyFont="1" applyBorder="1" applyAlignment="1">
      <alignment horizontal="center" vertical="center" wrapText="1"/>
    </xf>
    <xf numFmtId="166" fontId="28" fillId="9" borderId="10" xfId="7" applyFont="1" applyFill="1" applyBorder="1" applyAlignment="1">
      <alignment horizontal="center"/>
    </xf>
    <xf numFmtId="2" fontId="28" fillId="0" borderId="0" xfId="0" applyNumberFormat="1" applyFont="1"/>
    <xf numFmtId="0" fontId="31" fillId="8" borderId="10" xfId="0" applyFont="1" applyFill="1" applyBorder="1" applyAlignment="1">
      <alignment vertical="center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11" fillId="3" borderId="62" xfId="0" applyFont="1" applyFill="1" applyBorder="1" applyAlignment="1" applyProtection="1">
      <alignment horizontal="center" vertical="center" wrapText="1"/>
      <protection hidden="1"/>
    </xf>
    <xf numFmtId="0" fontId="11" fillId="0" borderId="63" xfId="0" applyFont="1" applyBorder="1" applyAlignment="1" applyProtection="1">
      <alignment horizontal="center" vertical="center" wrapText="1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1" fillId="0" borderId="64" xfId="0" applyFont="1" applyBorder="1" applyAlignment="1" applyProtection="1">
      <alignment horizontal="center" vertical="center" wrapText="1"/>
      <protection hidden="1"/>
    </xf>
    <xf numFmtId="0" fontId="9" fillId="3" borderId="65" xfId="0" applyFont="1" applyFill="1" applyBorder="1" applyAlignment="1" applyProtection="1">
      <alignment horizontal="center" vertical="center" wrapText="1"/>
      <protection hidden="1"/>
    </xf>
    <xf numFmtId="165" fontId="11" fillId="0" borderId="60" xfId="25" applyFont="1" applyFill="1" applyBorder="1" applyAlignment="1" applyProtection="1">
      <alignment horizontal="left" vertical="center" wrapText="1"/>
      <protection hidden="1"/>
    </xf>
    <xf numFmtId="0" fontId="9" fillId="3" borderId="40" xfId="0" applyFont="1" applyFill="1" applyBorder="1" applyAlignment="1" applyProtection="1">
      <alignment vertical="center" wrapText="1"/>
      <protection hidden="1"/>
    </xf>
    <xf numFmtId="0" fontId="9" fillId="3" borderId="66" xfId="0" applyFont="1" applyFill="1" applyBorder="1" applyAlignment="1" applyProtection="1">
      <alignment horizontal="center" vertical="center" wrapText="1"/>
      <protection hidden="1"/>
    </xf>
    <xf numFmtId="3" fontId="11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center" vertical="center" wrapText="1"/>
      <protection hidden="1"/>
    </xf>
    <xf numFmtId="0" fontId="9" fillId="3" borderId="68" xfId="0" applyFont="1" applyFill="1" applyBorder="1" applyAlignment="1" applyProtection="1">
      <alignment horizontal="center" vertical="center" wrapText="1"/>
      <protection hidden="1"/>
    </xf>
    <xf numFmtId="166" fontId="10" fillId="0" borderId="10" xfId="7" applyFont="1" applyFill="1" applyBorder="1" applyAlignment="1" applyProtection="1">
      <alignment horizontal="left" vertical="center" wrapText="1"/>
      <protection hidden="1"/>
    </xf>
    <xf numFmtId="0" fontId="11" fillId="4" borderId="46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66" fontId="9" fillId="0" borderId="0" xfId="7" applyFont="1" applyFill="1" applyBorder="1" applyAlignment="1" applyProtection="1">
      <alignment horizontal="left" vertical="center" wrapText="1"/>
      <protection hidden="1"/>
    </xf>
    <xf numFmtId="0" fontId="9" fillId="3" borderId="69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/>
    </xf>
    <xf numFmtId="0" fontId="28" fillId="5" borderId="10" xfId="0" applyFont="1" applyFill="1" applyBorder="1" applyAlignment="1">
      <alignment horizontal="left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11" fillId="5" borderId="63" xfId="0" applyFont="1" applyFill="1" applyBorder="1" applyAlignment="1" applyProtection="1">
      <alignment horizontal="center" vertical="center" wrapText="1"/>
      <protection hidden="1"/>
    </xf>
    <xf numFmtId="166" fontId="11" fillId="5" borderId="37" xfId="7" applyFont="1" applyFill="1" applyBorder="1" applyAlignment="1" applyProtection="1">
      <alignment horizontal="left" vertical="center" wrapText="1"/>
      <protection hidden="1"/>
    </xf>
    <xf numFmtId="0" fontId="11" fillId="5" borderId="54" xfId="0" applyFont="1" applyFill="1" applyBorder="1" applyAlignment="1" applyProtection="1">
      <alignment horizontal="center" vertical="center" wrapText="1"/>
      <protection hidden="1"/>
    </xf>
    <xf numFmtId="166" fontId="9" fillId="6" borderId="44" xfId="7" applyFont="1" applyFill="1" applyBorder="1" applyAlignment="1" applyProtection="1">
      <alignment horizontal="left" vertical="center" wrapText="1"/>
      <protection hidden="1"/>
    </xf>
    <xf numFmtId="0" fontId="11" fillId="0" borderId="11" xfId="0" applyFont="1" applyFill="1" applyBorder="1" applyAlignment="1">
      <alignment horizontal="center" vertical="top" wrapText="1"/>
    </xf>
    <xf numFmtId="44" fontId="11" fillId="0" borderId="0" xfId="7" applyNumberFormat="1" applyFont="1" applyFill="1" applyBorder="1" applyAlignment="1">
      <alignment vertical="top"/>
    </xf>
    <xf numFmtId="166" fontId="18" fillId="0" borderId="0" xfId="7" applyFont="1"/>
    <xf numFmtId="0" fontId="3" fillId="0" borderId="0" xfId="0" applyFont="1" applyFill="1" applyBorder="1" applyAlignment="1">
      <alignment horizontal="center" vertical="center"/>
    </xf>
    <xf numFmtId="166" fontId="3" fillId="0" borderId="2" xfId="7" applyFont="1" applyFill="1" applyBorder="1" applyAlignment="1" applyProtection="1">
      <alignment horizontal="left" vertical="center"/>
    </xf>
    <xf numFmtId="166" fontId="18" fillId="0" borderId="10" xfId="7" applyFont="1" applyBorder="1"/>
    <xf numFmtId="0" fontId="9" fillId="6" borderId="51" xfId="0" applyFont="1" applyFill="1" applyBorder="1" applyAlignment="1" applyProtection="1">
      <alignment horizontal="center" vertical="center" wrapText="1"/>
      <protection hidden="1"/>
    </xf>
    <xf numFmtId="0" fontId="9" fillId="6" borderId="44" xfId="0" applyFont="1" applyFill="1" applyBorder="1" applyAlignment="1" applyProtection="1">
      <alignment horizontal="center" vertical="center" wrapText="1"/>
      <protection hidden="1"/>
    </xf>
    <xf numFmtId="0" fontId="33" fillId="0" borderId="51" xfId="0" applyFont="1" applyBorder="1"/>
    <xf numFmtId="0" fontId="11" fillId="0" borderId="10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left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left" vertical="center" wrapText="1"/>
    </xf>
    <xf numFmtId="0" fontId="9" fillId="3" borderId="51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28" fillId="0" borderId="60" xfId="0" applyFont="1" applyBorder="1"/>
    <xf numFmtId="0" fontId="28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left" vertical="top" wrapText="1"/>
      <protection hidden="1"/>
    </xf>
    <xf numFmtId="0" fontId="11" fillId="0" borderId="6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" fontId="32" fillId="0" borderId="0" xfId="0" applyNumberFormat="1" applyFont="1" applyAlignment="1">
      <alignment horizontal="center"/>
    </xf>
    <xf numFmtId="0" fontId="11" fillId="0" borderId="6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top" wrapText="1"/>
    </xf>
    <xf numFmtId="0" fontId="0" fillId="0" borderId="10" xfId="0" applyBorder="1"/>
    <xf numFmtId="169" fontId="5" fillId="0" borderId="10" xfId="7" applyNumberFormat="1" applyBorder="1"/>
    <xf numFmtId="10" fontId="0" fillId="0" borderId="10" xfId="0" applyNumberFormat="1" applyBorder="1"/>
    <xf numFmtId="169" fontId="0" fillId="0" borderId="10" xfId="0" applyNumberFormat="1" applyBorder="1"/>
    <xf numFmtId="0" fontId="0" fillId="0" borderId="10" xfId="0" applyNumberFormat="1" applyBorder="1"/>
    <xf numFmtId="169" fontId="0" fillId="8" borderId="10" xfId="0" applyNumberFormat="1" applyFill="1" applyBorder="1"/>
    <xf numFmtId="0" fontId="0" fillId="8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8" fillId="8" borderId="60" xfId="0" applyFont="1" applyFill="1" applyBorder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 wrapText="1"/>
      <protection hidden="1"/>
    </xf>
    <xf numFmtId="0" fontId="29" fillId="0" borderId="84" xfId="0" applyFont="1" applyBorder="1" applyAlignment="1" applyProtection="1">
      <alignment horizontal="center" vertical="center" wrapText="1"/>
      <protection hidden="1"/>
    </xf>
    <xf numFmtId="0" fontId="29" fillId="0" borderId="55" xfId="0" applyFont="1" applyBorder="1" applyAlignment="1" applyProtection="1">
      <alignment horizontal="center" vertical="center" wrapText="1"/>
      <protection hidden="1"/>
    </xf>
    <xf numFmtId="0" fontId="29" fillId="0" borderId="60" xfId="0" applyFont="1" applyBorder="1" applyAlignment="1" applyProtection="1">
      <alignment horizontal="center" vertical="center" wrapText="1"/>
      <protection hidden="1"/>
    </xf>
    <xf numFmtId="0" fontId="30" fillId="5" borderId="85" xfId="0" applyFont="1" applyFill="1" applyBorder="1" applyAlignment="1" applyProtection="1">
      <alignment horizontal="center" vertical="center" wrapText="1"/>
      <protection hidden="1"/>
    </xf>
    <xf numFmtId="0" fontId="30" fillId="5" borderId="102" xfId="0" applyFont="1" applyFill="1" applyBorder="1" applyAlignment="1" applyProtection="1">
      <alignment horizontal="center" vertical="center" wrapText="1"/>
      <protection hidden="1"/>
    </xf>
    <xf numFmtId="0" fontId="28" fillId="0" borderId="60" xfId="0" applyFont="1" applyBorder="1" applyAlignment="1">
      <alignment horizontal="center" vertical="center" wrapText="1"/>
    </xf>
    <xf numFmtId="0" fontId="30" fillId="5" borderId="103" xfId="0" applyFont="1" applyFill="1" applyBorder="1" applyAlignment="1" applyProtection="1">
      <alignment horizontal="center" vertical="center" wrapText="1"/>
      <protection hidden="1"/>
    </xf>
    <xf numFmtId="0" fontId="28" fillId="0" borderId="5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166" fontId="2" fillId="0" borderId="4" xfId="7" applyFont="1" applyFill="1" applyBorder="1" applyAlignment="1" applyProtection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66" fontId="3" fillId="8" borderId="8" xfId="7" applyFont="1" applyFill="1" applyBorder="1" applyAlignment="1" applyProtection="1">
      <alignment horizontal="left" vertical="center"/>
    </xf>
    <xf numFmtId="166" fontId="18" fillId="8" borderId="10" xfId="7" applyFont="1" applyFill="1" applyBorder="1"/>
    <xf numFmtId="166" fontId="3" fillId="8" borderId="2" xfId="7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top" wrapText="1"/>
    </xf>
    <xf numFmtId="166" fontId="9" fillId="3" borderId="106" xfId="7" applyFont="1" applyFill="1" applyBorder="1" applyAlignment="1" applyProtection="1">
      <alignment horizontal="left" vertical="center" wrapText="1"/>
      <protection hidden="1"/>
    </xf>
    <xf numFmtId="169" fontId="11" fillId="0" borderId="23" xfId="7" applyNumberFormat="1" applyFont="1" applyFill="1" applyBorder="1" applyAlignment="1" applyProtection="1">
      <alignment horizontal="left" vertical="center" wrapText="1"/>
      <protection hidden="1"/>
    </xf>
    <xf numFmtId="0" fontId="32" fillId="0" borderId="107" xfId="0" applyFont="1" applyBorder="1" applyAlignment="1">
      <alignment horizontal="center" wrapText="1"/>
    </xf>
    <xf numFmtId="0" fontId="28" fillId="8" borderId="1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 vertical="top" wrapText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169" fontId="10" fillId="0" borderId="10" xfId="7" applyNumberFormat="1" applyFont="1" applyFill="1" applyBorder="1" applyAlignment="1" applyProtection="1">
      <alignment horizontal="left" vertical="center" wrapText="1"/>
      <protection hidden="1"/>
    </xf>
    <xf numFmtId="166" fontId="9" fillId="12" borderId="44" xfId="7" applyFont="1" applyFill="1" applyBorder="1" applyAlignment="1" applyProtection="1">
      <alignment horizontal="left" vertical="center" wrapText="1"/>
      <protection hidden="1"/>
    </xf>
    <xf numFmtId="169" fontId="11" fillId="0" borderId="10" xfId="7" applyNumberFormat="1" applyFont="1" applyFill="1" applyBorder="1" applyAlignment="1" applyProtection="1">
      <alignment horizontal="left" vertical="center" wrapText="1"/>
      <protection hidden="1"/>
    </xf>
    <xf numFmtId="166" fontId="11" fillId="0" borderId="109" xfId="7" applyFont="1" applyFill="1" applyBorder="1" applyAlignment="1">
      <alignment vertical="top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166" fontId="12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58" xfId="0" applyFont="1" applyBorder="1" applyAlignment="1">
      <alignment horizontal="center" wrapText="1"/>
    </xf>
    <xf numFmtId="0" fontId="32" fillId="0" borderId="55" xfId="0" applyFont="1" applyBorder="1" applyAlignment="1">
      <alignment horizontal="center" wrapText="1"/>
    </xf>
    <xf numFmtId="0" fontId="32" fillId="0" borderId="60" xfId="0" applyFont="1" applyBorder="1" applyAlignment="1">
      <alignment horizontal="center" wrapText="1"/>
    </xf>
    <xf numFmtId="0" fontId="31" fillId="8" borderId="58" xfId="0" applyFont="1" applyFill="1" applyBorder="1" applyAlignment="1">
      <alignment horizontal="center" vertical="center" wrapText="1"/>
    </xf>
    <xf numFmtId="0" fontId="31" fillId="8" borderId="55" xfId="0" applyFont="1" applyFill="1" applyBorder="1" applyAlignment="1">
      <alignment horizontal="center" vertical="center" wrapText="1"/>
    </xf>
    <xf numFmtId="0" fontId="31" fillId="8" borderId="60" xfId="0" applyFont="1" applyFill="1" applyBorder="1" applyAlignment="1">
      <alignment horizontal="center" vertical="center" wrapText="1"/>
    </xf>
    <xf numFmtId="0" fontId="28" fillId="0" borderId="5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1" fontId="32" fillId="0" borderId="58" xfId="0" applyNumberFormat="1" applyFont="1" applyBorder="1" applyAlignment="1">
      <alignment horizontal="center"/>
    </xf>
    <xf numFmtId="1" fontId="32" fillId="0" borderId="55" xfId="0" applyNumberFormat="1" applyFont="1" applyBorder="1" applyAlignment="1">
      <alignment horizontal="center"/>
    </xf>
    <xf numFmtId="1" fontId="32" fillId="0" borderId="60" xfId="0" applyNumberFormat="1" applyFont="1" applyBorder="1" applyAlignment="1">
      <alignment horizontal="center"/>
    </xf>
    <xf numFmtId="0" fontId="31" fillId="8" borderId="58" xfId="0" applyFont="1" applyFill="1" applyBorder="1" applyAlignment="1">
      <alignment horizontal="center" vertical="center"/>
    </xf>
    <xf numFmtId="0" fontId="31" fillId="8" borderId="55" xfId="0" applyFont="1" applyFill="1" applyBorder="1" applyAlignment="1">
      <alignment horizontal="center" vertical="center"/>
    </xf>
    <xf numFmtId="0" fontId="31" fillId="8" borderId="6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7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58" xfId="0" applyFont="1" applyBorder="1" applyAlignment="1">
      <alignment horizontal="left" wrapText="1"/>
    </xf>
    <xf numFmtId="0" fontId="28" fillId="0" borderId="55" xfId="0" applyFont="1" applyBorder="1" applyAlignment="1">
      <alignment horizontal="left" wrapText="1"/>
    </xf>
    <xf numFmtId="0" fontId="28" fillId="0" borderId="60" xfId="0" applyFont="1" applyBorder="1" applyAlignment="1">
      <alignment horizontal="left" wrapText="1"/>
    </xf>
    <xf numFmtId="0" fontId="28" fillId="0" borderId="58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0" fontId="28" fillId="0" borderId="58" xfId="0" applyFont="1" applyBorder="1" applyAlignment="1">
      <alignment horizontal="left"/>
    </xf>
    <xf numFmtId="0" fontId="28" fillId="0" borderId="55" xfId="0" applyFont="1" applyBorder="1" applyAlignment="1">
      <alignment horizontal="left"/>
    </xf>
    <xf numFmtId="0" fontId="29" fillId="9" borderId="58" xfId="0" applyFont="1" applyFill="1" applyBorder="1" applyAlignment="1" applyProtection="1">
      <alignment horizontal="center" vertical="center" wrapText="1"/>
      <protection hidden="1"/>
    </xf>
    <xf numFmtId="0" fontId="29" fillId="9" borderId="55" xfId="0" applyFont="1" applyFill="1" applyBorder="1" applyAlignment="1" applyProtection="1">
      <alignment horizontal="center" vertical="center" wrapText="1"/>
      <protection hidden="1"/>
    </xf>
    <xf numFmtId="0" fontId="29" fillId="9" borderId="60" xfId="0" applyFont="1" applyFill="1" applyBorder="1" applyAlignment="1" applyProtection="1">
      <alignment horizontal="center" vertical="center" wrapText="1"/>
      <protection hidden="1"/>
    </xf>
    <xf numFmtId="0" fontId="28" fillId="0" borderId="49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0" fontId="11" fillId="0" borderId="58" xfId="0" applyFont="1" applyFill="1" applyBorder="1" applyAlignment="1" applyProtection="1">
      <alignment horizontal="left" vertical="center" wrapText="1"/>
      <protection hidden="1"/>
    </xf>
    <xf numFmtId="0" fontId="11" fillId="0" borderId="60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wrapText="1"/>
    </xf>
    <xf numFmtId="0" fontId="9" fillId="3" borderId="75" xfId="0" applyFont="1" applyFill="1" applyBorder="1" applyAlignment="1" applyProtection="1">
      <alignment horizontal="left" vertical="center" wrapText="1"/>
      <protection hidden="1"/>
    </xf>
    <xf numFmtId="0" fontId="9" fillId="3" borderId="42" xfId="0" applyFont="1" applyFill="1" applyBorder="1" applyAlignment="1" applyProtection="1">
      <alignment horizontal="left" vertical="center" wrapText="1"/>
      <protection hidden="1"/>
    </xf>
    <xf numFmtId="0" fontId="9" fillId="3" borderId="68" xfId="0" applyFont="1" applyFill="1" applyBorder="1" applyAlignment="1" applyProtection="1">
      <alignment horizontal="left" vertical="center" wrapText="1"/>
      <protection hidden="1"/>
    </xf>
    <xf numFmtId="0" fontId="11" fillId="0" borderId="76" xfId="0" applyFont="1" applyFill="1" applyBorder="1" applyAlignment="1" applyProtection="1">
      <alignment horizontal="left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left" wrapText="1"/>
    </xf>
    <xf numFmtId="0" fontId="10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8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9" fillId="4" borderId="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left" vertical="center" wrapText="1"/>
    </xf>
    <xf numFmtId="0" fontId="12" fillId="6" borderId="46" xfId="0" applyFont="1" applyFill="1" applyBorder="1" applyAlignment="1" applyProtection="1">
      <alignment horizontal="left" vertical="center" wrapText="1"/>
      <protection hidden="1"/>
    </xf>
    <xf numFmtId="0" fontId="12" fillId="0" borderId="58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9" fillId="3" borderId="51" xfId="0" applyFont="1" applyFill="1" applyBorder="1" applyAlignment="1" applyProtection="1">
      <alignment horizontal="center" vertical="center" wrapText="1"/>
      <protection hidden="1"/>
    </xf>
    <xf numFmtId="0" fontId="9" fillId="3" borderId="73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left" vertical="top" wrapText="1"/>
      <protection hidden="1"/>
    </xf>
    <xf numFmtId="0" fontId="11" fillId="0" borderId="74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3" borderId="91" xfId="0" applyFont="1" applyFill="1" applyBorder="1" applyAlignment="1" applyProtection="1">
      <alignment horizontal="left" vertical="center" wrapText="1"/>
      <protection hidden="1"/>
    </xf>
    <xf numFmtId="0" fontId="9" fillId="3" borderId="36" xfId="0" applyFont="1" applyFill="1" applyBorder="1" applyAlignment="1" applyProtection="1">
      <alignment horizontal="left" vertical="center" wrapText="1"/>
      <protection hidden="1"/>
    </xf>
    <xf numFmtId="0" fontId="11" fillId="0" borderId="50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9" fillId="3" borderId="78" xfId="0" applyFont="1" applyFill="1" applyBorder="1" applyAlignment="1" applyProtection="1">
      <alignment horizontal="center" vertical="center" wrapText="1"/>
      <protection hidden="1"/>
    </xf>
    <xf numFmtId="0" fontId="9" fillId="3" borderId="79" xfId="0" applyFont="1" applyFill="1" applyBorder="1" applyAlignment="1" applyProtection="1">
      <alignment horizontal="center" vertical="center" wrapText="1"/>
      <protection hidden="1"/>
    </xf>
    <xf numFmtId="0" fontId="9" fillId="3" borderId="80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left" vertical="center" wrapText="1"/>
      <protection hidden="1"/>
    </xf>
    <xf numFmtId="0" fontId="11" fillId="0" borderId="74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left" vertical="center" wrapText="1"/>
    </xf>
    <xf numFmtId="0" fontId="12" fillId="0" borderId="9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96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98" xfId="0" applyFont="1" applyBorder="1" applyAlignment="1">
      <alignment horizontal="left" vertical="center" wrapText="1"/>
    </xf>
    <xf numFmtId="0" fontId="11" fillId="0" borderId="77" xfId="0" applyFont="1" applyFill="1" applyBorder="1" applyAlignment="1" applyProtection="1">
      <alignment horizontal="left" vertical="center" wrapText="1"/>
      <protection hidden="1"/>
    </xf>
    <xf numFmtId="0" fontId="11" fillId="5" borderId="10" xfId="0" applyFont="1" applyFill="1" applyBorder="1" applyAlignment="1" applyProtection="1">
      <alignment horizontal="left" vertical="center" wrapText="1"/>
      <protection hidden="1"/>
    </xf>
    <xf numFmtId="0" fontId="12" fillId="12" borderId="51" xfId="0" applyFont="1" applyFill="1" applyBorder="1" applyAlignment="1" applyProtection="1">
      <alignment horizontal="center" vertical="center" wrapText="1"/>
      <protection hidden="1"/>
    </xf>
    <xf numFmtId="0" fontId="12" fillId="12" borderId="71" xfId="0" applyFont="1" applyFill="1" applyBorder="1" applyAlignment="1" applyProtection="1">
      <alignment horizontal="center" vertical="center" wrapText="1"/>
      <protection hidden="1"/>
    </xf>
    <xf numFmtId="0" fontId="12" fillId="12" borderId="72" xfId="0" applyFont="1" applyFill="1" applyBorder="1" applyAlignment="1" applyProtection="1">
      <alignment horizontal="center" vertical="center" wrapText="1"/>
      <protection hidden="1"/>
    </xf>
    <xf numFmtId="0" fontId="9" fillId="3" borderId="58" xfId="0" applyFont="1" applyFill="1" applyBorder="1" applyAlignment="1" applyProtection="1">
      <alignment horizontal="center" vertical="center" wrapText="1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12" fillId="3" borderId="62" xfId="0" applyFont="1" applyFill="1" applyBorder="1" applyAlignment="1" applyProtection="1">
      <alignment horizontal="center" vertical="center" wrapText="1"/>
      <protection hidden="1"/>
    </xf>
    <xf numFmtId="0" fontId="12" fillId="3" borderId="71" xfId="0" applyFont="1" applyFill="1" applyBorder="1" applyAlignment="1" applyProtection="1">
      <alignment horizontal="center" vertical="center" wrapText="1"/>
      <protection hidden="1"/>
    </xf>
    <xf numFmtId="0" fontId="12" fillId="3" borderId="72" xfId="0" applyFont="1" applyFill="1" applyBorder="1" applyAlignment="1" applyProtection="1">
      <alignment horizontal="center" vertical="center" wrapText="1"/>
      <protection hidden="1"/>
    </xf>
    <xf numFmtId="0" fontId="11" fillId="5" borderId="50" xfId="0" applyFont="1" applyFill="1" applyBorder="1" applyAlignment="1" applyProtection="1">
      <alignment horizontal="left" vertical="center" wrapText="1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0" fontId="9" fillId="0" borderId="85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3" borderId="86" xfId="0" applyFont="1" applyFill="1" applyBorder="1" applyAlignment="1" applyProtection="1">
      <alignment horizontal="center" vertical="center" wrapText="1"/>
      <protection hidden="1"/>
    </xf>
    <xf numFmtId="0" fontId="12" fillId="3" borderId="87" xfId="0" applyFont="1" applyFill="1" applyBorder="1" applyAlignment="1" applyProtection="1">
      <alignment horizontal="center" vertical="center" wrapText="1"/>
      <protection hidden="1"/>
    </xf>
    <xf numFmtId="0" fontId="12" fillId="3" borderId="88" xfId="0" applyFont="1" applyFill="1" applyBorder="1" applyAlignment="1" applyProtection="1">
      <alignment horizontal="center" vertical="center" wrapText="1"/>
      <protection hidden="1"/>
    </xf>
    <xf numFmtId="0" fontId="10" fillId="0" borderId="89" xfId="0" applyFont="1" applyBorder="1" applyAlignment="1">
      <alignment horizontal="left"/>
    </xf>
    <xf numFmtId="0" fontId="10" fillId="0" borderId="90" xfId="0" applyFont="1" applyBorder="1" applyAlignment="1">
      <alignment horizontal="left"/>
    </xf>
    <xf numFmtId="0" fontId="10" fillId="0" borderId="81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9" fillId="3" borderId="40" xfId="0" applyFont="1" applyFill="1" applyBorder="1" applyAlignment="1" applyProtection="1">
      <alignment horizontal="left" vertical="center" wrapText="1"/>
      <protection hidden="1"/>
    </xf>
    <xf numFmtId="0" fontId="9" fillId="3" borderId="65" xfId="0" applyFont="1" applyFill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>
      <alignment horizontal="left"/>
    </xf>
    <xf numFmtId="0" fontId="10" fillId="0" borderId="8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3" borderId="51" xfId="0" applyFont="1" applyFill="1" applyBorder="1" applyAlignment="1" applyProtection="1">
      <alignment horizontal="center" vertical="center" wrapText="1"/>
      <protection hidden="1"/>
    </xf>
    <xf numFmtId="0" fontId="12" fillId="3" borderId="73" xfId="0" applyFont="1" applyFill="1" applyBorder="1" applyAlignment="1" applyProtection="1">
      <alignment horizontal="center" vertical="center" wrapText="1"/>
      <protection hidden="1"/>
    </xf>
    <xf numFmtId="0" fontId="11" fillId="10" borderId="0" xfId="0" applyFont="1" applyFill="1" applyBorder="1" applyAlignment="1" applyProtection="1">
      <alignment horizontal="left" vertical="center" wrapText="1"/>
      <protection hidden="1"/>
    </xf>
    <xf numFmtId="0" fontId="11" fillId="0" borderId="82" xfId="0" applyFont="1" applyFill="1" applyBorder="1" applyAlignment="1" applyProtection="1">
      <alignment horizontal="left" vertical="top" wrapText="1"/>
      <protection hidden="1"/>
    </xf>
    <xf numFmtId="0" fontId="11" fillId="0" borderId="83" xfId="0" applyFont="1" applyFill="1" applyBorder="1" applyAlignment="1" applyProtection="1">
      <alignment horizontal="left" vertical="top" wrapText="1"/>
      <protection hidden="1"/>
    </xf>
    <xf numFmtId="0" fontId="9" fillId="3" borderId="20" xfId="0" applyFont="1" applyFill="1" applyBorder="1" applyAlignment="1" applyProtection="1">
      <alignment horizontal="center" vertical="top" wrapText="1"/>
      <protection hidden="1"/>
    </xf>
    <xf numFmtId="0" fontId="9" fillId="3" borderId="73" xfId="0" applyFont="1" applyFill="1" applyBorder="1" applyAlignment="1" applyProtection="1">
      <alignment horizontal="center" vertical="top" wrapText="1"/>
      <protection hidden="1"/>
    </xf>
    <xf numFmtId="0" fontId="11" fillId="0" borderId="92" xfId="0" applyFont="1" applyFill="1" applyBorder="1" applyAlignment="1" applyProtection="1">
      <alignment horizontal="left" vertical="center" wrapText="1"/>
      <protection hidden="1"/>
    </xf>
    <xf numFmtId="0" fontId="11" fillId="0" borderId="93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9" fillId="3" borderId="10" xfId="0" applyFont="1" applyFill="1" applyBorder="1" applyAlignment="1" applyProtection="1">
      <alignment horizontal="left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9" fillId="10" borderId="0" xfId="0" applyFont="1" applyFill="1" applyBorder="1" applyAlignment="1" applyProtection="1">
      <alignment horizontal="left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/>
      <protection hidden="1"/>
    </xf>
    <xf numFmtId="0" fontId="9" fillId="3" borderId="66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left" vertical="center" wrapText="1"/>
      <protection hidden="1"/>
    </xf>
    <xf numFmtId="0" fontId="10" fillId="0" borderId="60" xfId="0" applyFont="1" applyFill="1" applyBorder="1" applyAlignment="1" applyProtection="1">
      <alignment horizontal="left" vertical="center" wrapText="1"/>
      <protection hidden="1"/>
    </xf>
    <xf numFmtId="0" fontId="9" fillId="3" borderId="20" xfId="0" applyFont="1" applyFill="1" applyBorder="1" applyAlignment="1" applyProtection="1">
      <alignment horizontal="left" vertical="center" wrapText="1"/>
      <protection hidden="1"/>
    </xf>
    <xf numFmtId="0" fontId="9" fillId="3" borderId="44" xfId="0" applyFont="1" applyFill="1" applyBorder="1" applyAlignment="1" applyProtection="1">
      <alignment horizontal="left" vertical="center" wrapText="1"/>
      <protection hidden="1"/>
    </xf>
    <xf numFmtId="0" fontId="10" fillId="0" borderId="50" xfId="0" applyFont="1" applyFill="1" applyBorder="1" applyAlignment="1" applyProtection="1">
      <alignment horizontal="left" vertical="center" wrapText="1"/>
      <protection hidden="1"/>
    </xf>
    <xf numFmtId="0" fontId="12" fillId="6" borderId="51" xfId="0" applyFont="1" applyFill="1" applyBorder="1" applyAlignment="1" applyProtection="1">
      <alignment horizontal="center" vertical="center" wrapText="1"/>
      <protection hidden="1"/>
    </xf>
    <xf numFmtId="0" fontId="12" fillId="6" borderId="71" xfId="0" applyFont="1" applyFill="1" applyBorder="1" applyAlignment="1" applyProtection="1">
      <alignment horizontal="center" vertical="center" wrapText="1"/>
      <protection hidden="1"/>
    </xf>
    <xf numFmtId="0" fontId="12" fillId="6" borderId="72" xfId="0" applyFont="1" applyFill="1" applyBorder="1" applyAlignment="1" applyProtection="1">
      <alignment horizontal="center" vertical="center" wrapText="1"/>
      <protection hidden="1"/>
    </xf>
    <xf numFmtId="0" fontId="11" fillId="4" borderId="46" xfId="0" applyFont="1" applyFill="1" applyBorder="1" applyAlignment="1" applyProtection="1">
      <alignment horizontal="center" vertical="center" wrapText="1"/>
      <protection hidden="1"/>
    </xf>
    <xf numFmtId="0" fontId="10" fillId="0" borderId="95" xfId="0" applyFont="1" applyFill="1" applyBorder="1" applyAlignment="1" applyProtection="1">
      <alignment horizontal="left" vertical="center" wrapText="1"/>
      <protection hidden="1"/>
    </xf>
    <xf numFmtId="0" fontId="10" fillId="0" borderId="96" xfId="0" applyFont="1" applyFill="1" applyBorder="1" applyAlignment="1" applyProtection="1">
      <alignment horizontal="left" vertical="center" wrapText="1"/>
      <protection hidden="1"/>
    </xf>
    <xf numFmtId="0" fontId="12" fillId="3" borderId="105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84" xfId="0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left" vertical="top" wrapText="1"/>
      <protection hidden="1"/>
    </xf>
    <xf numFmtId="0" fontId="11" fillId="0" borderId="60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2" fillId="6" borderId="10" xfId="0" applyFont="1" applyFill="1" applyBorder="1" applyAlignment="1" applyProtection="1">
      <alignment horizontal="left" vertical="center" wrapText="1"/>
      <protection hidden="1"/>
    </xf>
    <xf numFmtId="0" fontId="12" fillId="0" borderId="58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9" fillId="3" borderId="46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10" fillId="5" borderId="7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11" fillId="5" borderId="51" xfId="0" applyFont="1" applyFill="1" applyBorder="1" applyAlignment="1">
      <alignment horizontal="center" vertical="top" wrapText="1"/>
    </xf>
    <xf numFmtId="0" fontId="11" fillId="5" borderId="94" xfId="0" applyFont="1" applyFill="1" applyBorder="1" applyAlignment="1">
      <alignment horizontal="center" vertical="top" wrapText="1"/>
    </xf>
    <xf numFmtId="0" fontId="11" fillId="5" borderId="44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9" fillId="0" borderId="5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top" wrapText="1"/>
    </xf>
    <xf numFmtId="0" fontId="11" fillId="0" borderId="100" xfId="0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/>
    </xf>
    <xf numFmtId="0" fontId="11" fillId="0" borderId="108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8" borderId="58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3" fillId="0" borderId="9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85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8" borderId="89" xfId="0" applyFont="1" applyFill="1" applyBorder="1" applyAlignment="1">
      <alignment horizontal="center" vertical="center"/>
    </xf>
    <xf numFmtId="0" fontId="3" fillId="8" borderId="9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4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</cellXfs>
  <cellStyles count="30">
    <cellStyle name="Excel Built-in Comma" xfId="1"/>
    <cellStyle name="Excel Built-in Normal" xfId="2"/>
    <cellStyle name="Excel Built-in Normal 2" xfId="3"/>
    <cellStyle name="Heading" xfId="4"/>
    <cellStyle name="Heading1" xfId="5"/>
    <cellStyle name="Hiperlink 2" xfId="6"/>
    <cellStyle name="Moeda" xfId="7" builtinId="4"/>
    <cellStyle name="Moeda 2" xfId="8"/>
    <cellStyle name="Moeda 2 2" xfId="9"/>
    <cellStyle name="Moeda 3" xfId="10"/>
    <cellStyle name="Moeda 4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Normal 6" xfId="17"/>
    <cellStyle name="Porcentagem" xfId="18" builtinId="5"/>
    <cellStyle name="Porcentagem 2" xfId="19"/>
    <cellStyle name="Porcentagem 2 2" xfId="20"/>
    <cellStyle name="Porcentagem 3" xfId="21"/>
    <cellStyle name="Result" xfId="22"/>
    <cellStyle name="Result2" xfId="23"/>
    <cellStyle name="Separador de milhares" xfId="25" builtinId="3"/>
    <cellStyle name="Separador de milhares 2" xfId="24"/>
    <cellStyle name="Vírgula 2" xfId="26"/>
    <cellStyle name="Vírgula 3" xfId="27"/>
    <cellStyle name="Vírgula 4" xfId="28"/>
    <cellStyle name="Vírgula 5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topLeftCell="B1" zoomScale="115" zoomScaleNormal="85" zoomScaleSheetLayoutView="115" workbookViewId="0">
      <selection activeCell="B3" sqref="B3:G3"/>
    </sheetView>
  </sheetViews>
  <sheetFormatPr defaultColWidth="9.140625" defaultRowHeight="12"/>
  <cols>
    <col min="1" max="1" width="9.140625" style="134"/>
    <col min="2" max="2" width="7.7109375" style="134" customWidth="1"/>
    <col min="3" max="3" width="36.5703125" style="134" customWidth="1"/>
    <col min="4" max="4" width="10.140625" style="134" customWidth="1"/>
    <col min="5" max="5" width="14.5703125" style="134" customWidth="1"/>
    <col min="6" max="6" width="16" style="134" customWidth="1"/>
    <col min="7" max="7" width="17.42578125" style="134" customWidth="1"/>
    <col min="8" max="8" width="9.140625" style="134"/>
    <col min="9" max="9" width="9.5703125" style="134" bestFit="1" customWidth="1"/>
    <col min="10" max="16384" width="9.140625" style="134"/>
  </cols>
  <sheetData>
    <row r="1" spans="1:14">
      <c r="B1" s="290" t="s">
        <v>309</v>
      </c>
      <c r="C1" s="290"/>
      <c r="D1" s="290"/>
      <c r="E1" s="290"/>
      <c r="F1" s="290"/>
      <c r="G1" s="290"/>
    </row>
    <row r="2" spans="1:14">
      <c r="B2" s="291" t="s">
        <v>93</v>
      </c>
      <c r="C2" s="291"/>
      <c r="D2" s="291"/>
      <c r="E2" s="291"/>
      <c r="F2" s="291"/>
      <c r="G2" s="291"/>
    </row>
    <row r="3" spans="1:14">
      <c r="B3" s="292"/>
      <c r="C3" s="292"/>
      <c r="D3" s="292"/>
      <c r="E3" s="292"/>
      <c r="F3" s="292"/>
      <c r="G3" s="292"/>
    </row>
    <row r="4" spans="1:14">
      <c r="B4" s="269" t="s">
        <v>94</v>
      </c>
      <c r="C4" s="270"/>
      <c r="D4" s="270"/>
      <c r="E4" s="270"/>
      <c r="F4" s="270"/>
      <c r="G4" s="271"/>
    </row>
    <row r="5" spans="1:14">
      <c r="B5" s="293" t="s">
        <v>95</v>
      </c>
      <c r="C5" s="293"/>
      <c r="D5" s="294" t="s">
        <v>113</v>
      </c>
      <c r="E5" s="295"/>
      <c r="F5" s="295"/>
      <c r="G5" s="296"/>
    </row>
    <row r="6" spans="1:14">
      <c r="B6" s="293" t="s">
        <v>96</v>
      </c>
      <c r="C6" s="293"/>
      <c r="D6" s="297"/>
      <c r="E6" s="298"/>
      <c r="F6" s="135" t="s">
        <v>97</v>
      </c>
      <c r="G6" s="173" t="s">
        <v>150</v>
      </c>
    </row>
    <row r="7" spans="1:14">
      <c r="B7" s="293" t="s">
        <v>98</v>
      </c>
      <c r="C7" s="293"/>
      <c r="D7" s="299" t="s">
        <v>99</v>
      </c>
      <c r="E7" s="300"/>
      <c r="F7" s="136"/>
      <c r="G7" s="137"/>
    </row>
    <row r="8" spans="1:14">
      <c r="B8" s="293" t="s">
        <v>100</v>
      </c>
      <c r="C8" s="293"/>
      <c r="D8" s="272"/>
      <c r="E8" s="273"/>
      <c r="F8" s="137"/>
      <c r="G8" s="138"/>
    </row>
    <row r="9" spans="1:14">
      <c r="B9" s="139"/>
      <c r="C9" s="139"/>
      <c r="D9" s="140"/>
      <c r="E9" s="140"/>
      <c r="F9" s="140"/>
      <c r="G9" s="140"/>
    </row>
    <row r="10" spans="1:14" ht="33" customHeight="1">
      <c r="A10" s="141" t="s">
        <v>230</v>
      </c>
      <c r="B10" s="229" t="s">
        <v>75</v>
      </c>
      <c r="C10" s="142" t="s">
        <v>101</v>
      </c>
      <c r="D10" s="142" t="s">
        <v>84</v>
      </c>
      <c r="E10" s="142" t="s">
        <v>102</v>
      </c>
      <c r="F10" s="142" t="s">
        <v>103</v>
      </c>
      <c r="G10" s="255" t="s">
        <v>275</v>
      </c>
    </row>
    <row r="11" spans="1:14" ht="73.5" customHeight="1">
      <c r="A11" s="304" t="s">
        <v>231</v>
      </c>
      <c r="B11" s="230">
        <v>1</v>
      </c>
      <c r="C11" s="143" t="s">
        <v>167</v>
      </c>
      <c r="D11" s="144">
        <v>23</v>
      </c>
      <c r="E11" s="145"/>
      <c r="F11" s="146">
        <f>E11*D11</f>
        <v>0</v>
      </c>
      <c r="G11" s="147">
        <f>F11*6</f>
        <v>0</v>
      </c>
      <c r="K11" s="275"/>
      <c r="L11" s="275"/>
      <c r="M11" s="275"/>
      <c r="N11" s="275"/>
    </row>
    <row r="12" spans="1:14" ht="84">
      <c r="A12" s="305"/>
      <c r="B12" s="231">
        <v>2</v>
      </c>
      <c r="C12" s="148" t="s">
        <v>168</v>
      </c>
      <c r="D12" s="144">
        <v>1</v>
      </c>
      <c r="E12" s="145"/>
      <c r="F12" s="146">
        <f t="shared" ref="F12:F19" si="0">E12*D12</f>
        <v>0</v>
      </c>
      <c r="G12" s="147">
        <f t="shared" ref="G12:G19" si="1">F12*6</f>
        <v>0</v>
      </c>
    </row>
    <row r="13" spans="1:14" ht="24">
      <c r="A13" s="305"/>
      <c r="B13" s="150">
        <v>3</v>
      </c>
      <c r="C13" s="190" t="s">
        <v>307</v>
      </c>
      <c r="D13" s="144">
        <v>50</v>
      </c>
      <c r="E13" s="145"/>
      <c r="F13" s="146">
        <f t="shared" si="0"/>
        <v>0</v>
      </c>
      <c r="G13" s="147">
        <f t="shared" si="1"/>
        <v>0</v>
      </c>
    </row>
    <row r="14" spans="1:14">
      <c r="A14" s="306"/>
      <c r="B14" s="301" t="s">
        <v>234</v>
      </c>
      <c r="C14" s="302"/>
      <c r="D14" s="303"/>
      <c r="E14" s="152"/>
      <c r="F14" s="152">
        <f>SUM(F11:F13)</f>
        <v>0</v>
      </c>
      <c r="G14" s="152">
        <f>SUM(G11:G13)</f>
        <v>0</v>
      </c>
    </row>
    <row r="15" spans="1:14" ht="81" customHeight="1">
      <c r="A15" s="307" t="s">
        <v>232</v>
      </c>
      <c r="B15" s="231">
        <v>4</v>
      </c>
      <c r="C15" s="149" t="s">
        <v>169</v>
      </c>
      <c r="D15" s="144">
        <v>7</v>
      </c>
      <c r="E15" s="145"/>
      <c r="F15" s="146">
        <f t="shared" si="0"/>
        <v>0</v>
      </c>
      <c r="G15" s="147">
        <f t="shared" si="1"/>
        <v>0</v>
      </c>
    </row>
    <row r="16" spans="1:14" ht="36" customHeight="1">
      <c r="A16" s="307"/>
      <c r="B16" s="232">
        <v>5</v>
      </c>
      <c r="C16" s="203" t="s">
        <v>306</v>
      </c>
      <c r="D16" s="202">
        <v>40</v>
      </c>
      <c r="E16" s="145"/>
      <c r="F16" s="146">
        <f t="shared" si="0"/>
        <v>0</v>
      </c>
      <c r="G16" s="147">
        <f t="shared" si="1"/>
        <v>0</v>
      </c>
    </row>
    <row r="17" spans="1:9" ht="15.95" customHeight="1">
      <c r="A17" s="307"/>
      <c r="B17" s="301" t="s">
        <v>235</v>
      </c>
      <c r="C17" s="302"/>
      <c r="D17" s="303"/>
      <c r="E17" s="152"/>
      <c r="F17" s="152">
        <f>SUM(F15:F16)</f>
        <v>0</v>
      </c>
      <c r="G17" s="152">
        <f>SUM(G15:G16)</f>
        <v>0</v>
      </c>
    </row>
    <row r="18" spans="1:9" ht="96">
      <c r="A18" s="307" t="s">
        <v>233</v>
      </c>
      <c r="B18" s="233">
        <v>6</v>
      </c>
      <c r="C18" s="151" t="s">
        <v>170</v>
      </c>
      <c r="D18" s="144">
        <v>3</v>
      </c>
      <c r="E18" s="145"/>
      <c r="F18" s="146">
        <f t="shared" si="0"/>
        <v>0</v>
      </c>
      <c r="G18" s="147">
        <f t="shared" si="1"/>
        <v>0</v>
      </c>
    </row>
    <row r="19" spans="1:9" ht="36">
      <c r="A19" s="307"/>
      <c r="B19" s="232">
        <v>7</v>
      </c>
      <c r="C19" s="203" t="s">
        <v>305</v>
      </c>
      <c r="D19" s="202">
        <v>10</v>
      </c>
      <c r="E19" s="145"/>
      <c r="F19" s="146">
        <f t="shared" si="0"/>
        <v>0</v>
      </c>
      <c r="G19" s="147">
        <f t="shared" si="1"/>
        <v>0</v>
      </c>
    </row>
    <row r="20" spans="1:9">
      <c r="A20" s="307"/>
      <c r="B20" s="301" t="s">
        <v>236</v>
      </c>
      <c r="C20" s="302"/>
      <c r="D20" s="303"/>
      <c r="E20" s="152"/>
      <c r="F20" s="152">
        <f>SUM(F18:F19)</f>
        <v>0</v>
      </c>
      <c r="G20" s="152">
        <f>SUM(G18:G19)</f>
        <v>0</v>
      </c>
      <c r="I20" s="153"/>
    </row>
    <row r="22" spans="1:9">
      <c r="B22" s="269" t="s">
        <v>104</v>
      </c>
      <c r="C22" s="270"/>
      <c r="D22" s="270"/>
      <c r="E22" s="270"/>
      <c r="F22" s="270"/>
      <c r="G22" s="271"/>
    </row>
    <row r="23" spans="1:9">
      <c r="B23" s="272"/>
      <c r="C23" s="273"/>
      <c r="D23" s="273"/>
      <c r="E23" s="273"/>
      <c r="F23" s="273"/>
      <c r="G23" s="274"/>
    </row>
    <row r="25" spans="1:9">
      <c r="B25" s="269" t="s">
        <v>105</v>
      </c>
      <c r="C25" s="270"/>
      <c r="D25" s="270"/>
      <c r="E25" s="270"/>
      <c r="F25" s="270"/>
      <c r="G25" s="271"/>
    </row>
    <row r="26" spans="1:9">
      <c r="B26" s="272"/>
      <c r="C26" s="273"/>
      <c r="D26" s="273"/>
      <c r="E26" s="273"/>
      <c r="F26" s="273"/>
      <c r="G26" s="274"/>
    </row>
    <row r="28" spans="1:9">
      <c r="B28" s="269"/>
      <c r="C28" s="270"/>
      <c r="D28" s="270"/>
      <c r="E28" s="270"/>
      <c r="F28" s="270"/>
      <c r="G28" s="271"/>
    </row>
    <row r="29" spans="1:9" ht="99" customHeight="1">
      <c r="B29" s="285"/>
      <c r="C29" s="286"/>
      <c r="D29" s="286"/>
      <c r="E29" s="286"/>
      <c r="F29" s="286"/>
      <c r="G29" s="287"/>
    </row>
    <row r="31" spans="1:9">
      <c r="B31" s="269" t="s">
        <v>106</v>
      </c>
      <c r="C31" s="270"/>
      <c r="D31" s="270"/>
      <c r="E31" s="270"/>
      <c r="F31" s="270"/>
      <c r="G31" s="271"/>
    </row>
    <row r="32" spans="1:9">
      <c r="B32" s="288" t="s">
        <v>107</v>
      </c>
      <c r="C32" s="288"/>
      <c r="D32" s="276" t="s">
        <v>108</v>
      </c>
      <c r="E32" s="277"/>
      <c r="F32" s="277"/>
      <c r="G32" s="278"/>
    </row>
    <row r="33" spans="2:7" ht="15.75" customHeight="1">
      <c r="B33" s="289" t="s">
        <v>172</v>
      </c>
      <c r="C33" s="289"/>
      <c r="D33" s="276">
        <v>33</v>
      </c>
      <c r="E33" s="277"/>
      <c r="F33" s="277"/>
      <c r="G33" s="278"/>
    </row>
    <row r="34" spans="2:7" ht="21" customHeight="1">
      <c r="B34" s="308" t="s">
        <v>177</v>
      </c>
      <c r="C34" s="289"/>
      <c r="D34" s="279">
        <v>1</v>
      </c>
      <c r="E34" s="280"/>
      <c r="F34" s="280"/>
      <c r="G34" s="281"/>
    </row>
    <row r="35" spans="2:7">
      <c r="C35" s="134" t="s">
        <v>126</v>
      </c>
      <c r="F35" s="214">
        <f>D33+D34</f>
        <v>34</v>
      </c>
    </row>
    <row r="36" spans="2:7">
      <c r="B36" s="269" t="s">
        <v>109</v>
      </c>
      <c r="C36" s="270"/>
      <c r="D36" s="270"/>
      <c r="E36" s="270"/>
      <c r="F36" s="270"/>
      <c r="G36" s="271"/>
    </row>
    <row r="37" spans="2:7">
      <c r="B37" s="154" t="s">
        <v>110</v>
      </c>
      <c r="C37" s="154" t="s">
        <v>108</v>
      </c>
      <c r="D37" s="282" t="s">
        <v>111</v>
      </c>
      <c r="E37" s="283"/>
      <c r="F37" s="283"/>
      <c r="G37" s="284"/>
    </row>
    <row r="38" spans="2:7" ht="30" customHeight="1">
      <c r="B38" s="266" t="s">
        <v>163</v>
      </c>
      <c r="C38" s="267"/>
      <c r="D38" s="267"/>
      <c r="E38" s="267"/>
      <c r="F38" s="267"/>
      <c r="G38" s="268"/>
    </row>
    <row r="40" spans="2:7">
      <c r="B40" s="269" t="s">
        <v>112</v>
      </c>
      <c r="C40" s="270"/>
      <c r="D40" s="270"/>
      <c r="E40" s="270"/>
      <c r="F40" s="270"/>
      <c r="G40" s="271"/>
    </row>
    <row r="41" spans="2:7" ht="60.75" customHeight="1">
      <c r="B41" s="272"/>
      <c r="C41" s="273"/>
      <c r="D41" s="273"/>
      <c r="E41" s="273"/>
      <c r="F41" s="273"/>
      <c r="G41" s="274"/>
    </row>
  </sheetData>
  <mergeCells count="37">
    <mergeCell ref="A11:A14"/>
    <mergeCell ref="B17:D17"/>
    <mergeCell ref="A15:A17"/>
    <mergeCell ref="A18:A20"/>
    <mergeCell ref="B34:C34"/>
    <mergeCell ref="B25:G25"/>
    <mergeCell ref="B6:C6"/>
    <mergeCell ref="D6:E6"/>
    <mergeCell ref="B7:C7"/>
    <mergeCell ref="D7:E7"/>
    <mergeCell ref="B23:G23"/>
    <mergeCell ref="B8:C8"/>
    <mergeCell ref="D8:E8"/>
    <mergeCell ref="B20:D20"/>
    <mergeCell ref="B14:D14"/>
    <mergeCell ref="B1:G1"/>
    <mergeCell ref="B2:G2"/>
    <mergeCell ref="B3:G3"/>
    <mergeCell ref="B4:G4"/>
    <mergeCell ref="B5:C5"/>
    <mergeCell ref="D5:G5"/>
    <mergeCell ref="B38:G38"/>
    <mergeCell ref="B40:G40"/>
    <mergeCell ref="B41:G41"/>
    <mergeCell ref="K11:N11"/>
    <mergeCell ref="B31:G31"/>
    <mergeCell ref="D32:G32"/>
    <mergeCell ref="D34:G34"/>
    <mergeCell ref="B36:G36"/>
    <mergeCell ref="D37:G37"/>
    <mergeCell ref="B22:G22"/>
    <mergeCell ref="B26:G26"/>
    <mergeCell ref="B28:G28"/>
    <mergeCell ref="B29:G29"/>
    <mergeCell ref="D33:G33"/>
    <mergeCell ref="B32:C32"/>
    <mergeCell ref="B33:C3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9" orientation="portrait" horizontalDpi="4294967294" verticalDpi="4294967294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opLeftCell="A37" zoomScaleNormal="100" workbookViewId="0">
      <selection activeCell="D47" sqref="D47"/>
    </sheetView>
  </sheetViews>
  <sheetFormatPr defaultColWidth="9.140625" defaultRowHeight="12.75"/>
  <cols>
    <col min="1" max="1" width="8.5703125" style="18" customWidth="1"/>
    <col min="2" max="2" width="58.5703125" style="18" customWidth="1"/>
    <col min="3" max="3" width="14.140625" style="18" bestFit="1" customWidth="1"/>
    <col min="4" max="4" width="17.5703125" style="18" customWidth="1"/>
    <col min="5" max="6" width="9.140625" style="18"/>
    <col min="7" max="8" width="10.5703125" style="18" bestFit="1" customWidth="1"/>
    <col min="9" max="16384" width="9.140625" style="18"/>
  </cols>
  <sheetData>
    <row r="1" spans="1:4">
      <c r="A1" s="322" t="s">
        <v>194</v>
      </c>
      <c r="B1" s="322"/>
      <c r="C1" s="322"/>
      <c r="D1" s="322"/>
    </row>
    <row r="2" spans="1:4">
      <c r="A2" s="17"/>
      <c r="B2" s="17"/>
      <c r="C2" s="17"/>
    </row>
    <row r="3" spans="1:4">
      <c r="A3" s="323" t="s">
        <v>34</v>
      </c>
      <c r="B3" s="323"/>
      <c r="C3" s="323"/>
      <c r="D3" s="323"/>
    </row>
    <row r="5" spans="1:4">
      <c r="A5" s="323" t="s">
        <v>1</v>
      </c>
      <c r="B5" s="323"/>
      <c r="C5" s="323"/>
      <c r="D5" s="323"/>
    </row>
    <row r="6" spans="1:4" ht="22.5" customHeight="1">
      <c r="A6" s="397" t="s">
        <v>35</v>
      </c>
      <c r="B6" s="397"/>
      <c r="C6" s="397"/>
      <c r="D6" s="397"/>
    </row>
    <row r="7" spans="1:4" ht="18.75" customHeight="1">
      <c r="A7" s="397" t="s">
        <v>36</v>
      </c>
      <c r="B7" s="397"/>
      <c r="C7" s="397"/>
      <c r="D7" s="397"/>
    </row>
    <row r="8" spans="1:4" ht="18.75" customHeight="1">
      <c r="A8" s="398" t="s">
        <v>37</v>
      </c>
      <c r="B8" s="398"/>
      <c r="C8" s="398"/>
      <c r="D8" s="398"/>
    </row>
    <row r="9" spans="1:4">
      <c r="A9" s="19"/>
      <c r="B9" s="19"/>
    </row>
    <row r="10" spans="1:4">
      <c r="A10" s="323" t="s">
        <v>127</v>
      </c>
      <c r="B10" s="323"/>
      <c r="C10" s="323"/>
      <c r="D10" s="323"/>
    </row>
    <row r="11" spans="1:4" ht="15.75" customHeight="1">
      <c r="A11" s="19"/>
      <c r="B11" s="19"/>
    </row>
    <row r="12" spans="1:4">
      <c r="A12" s="20" t="s">
        <v>2</v>
      </c>
      <c r="B12" s="325" t="s">
        <v>38</v>
      </c>
      <c r="C12" s="326"/>
      <c r="D12" s="21"/>
    </row>
    <row r="13" spans="1:4">
      <c r="A13" s="20" t="s">
        <v>3</v>
      </c>
      <c r="B13" s="325" t="s">
        <v>39</v>
      </c>
      <c r="C13" s="326"/>
      <c r="D13" s="21"/>
    </row>
    <row r="14" spans="1:4">
      <c r="A14" s="20" t="s">
        <v>4</v>
      </c>
      <c r="B14" s="399" t="s">
        <v>135</v>
      </c>
      <c r="C14" s="400"/>
      <c r="D14" s="21"/>
    </row>
    <row r="15" spans="1:4">
      <c r="A15" s="20" t="s">
        <v>5</v>
      </c>
      <c r="B15" s="327" t="s">
        <v>6</v>
      </c>
      <c r="C15" s="328"/>
      <c r="D15" s="22">
        <v>6</v>
      </c>
    </row>
    <row r="16" spans="1:4">
      <c r="A16" s="19"/>
      <c r="B16" s="23"/>
      <c r="C16" s="23"/>
      <c r="D16" s="23"/>
    </row>
    <row r="17" spans="1:4">
      <c r="A17" s="19"/>
      <c r="B17" s="23"/>
      <c r="C17" s="23"/>
      <c r="D17" s="23"/>
    </row>
    <row r="18" spans="1:4">
      <c r="A18" s="329" t="s">
        <v>117</v>
      </c>
      <c r="B18" s="329"/>
      <c r="C18" s="329"/>
      <c r="D18" s="329"/>
    </row>
    <row r="20" spans="1:4" ht="51.6" customHeight="1">
      <c r="A20" s="401" t="s">
        <v>114</v>
      </c>
      <c r="B20" s="401"/>
      <c r="C20" s="24" t="s">
        <v>149</v>
      </c>
      <c r="D20" s="96" t="s">
        <v>116</v>
      </c>
    </row>
    <row r="21" spans="1:4" ht="60" customHeight="1">
      <c r="A21" s="330" t="s">
        <v>175</v>
      </c>
      <c r="B21" s="330"/>
      <c r="C21" s="204" t="s">
        <v>176</v>
      </c>
      <c r="D21" s="164">
        <v>23</v>
      </c>
    </row>
    <row r="22" spans="1:4" ht="30" customHeight="1">
      <c r="A22" s="320" t="s">
        <v>128</v>
      </c>
      <c r="B22" s="320"/>
      <c r="C22" s="320"/>
      <c r="D22" s="320"/>
    </row>
    <row r="23" spans="1:4" ht="27" customHeight="1">
      <c r="A23" s="314" t="s">
        <v>129</v>
      </c>
      <c r="B23" s="314"/>
      <c r="C23" s="314"/>
      <c r="D23" s="314"/>
    </row>
    <row r="26" spans="1:4">
      <c r="A26" s="25" t="s">
        <v>118</v>
      </c>
    </row>
    <row r="28" spans="1:4">
      <c r="A28" s="25" t="s">
        <v>119</v>
      </c>
    </row>
    <row r="30" spans="1:4" ht="18.75" customHeight="1" thickBot="1">
      <c r="A30" s="343" t="s">
        <v>130</v>
      </c>
      <c r="B30" s="343"/>
      <c r="C30" s="343"/>
      <c r="D30" s="27"/>
    </row>
    <row r="31" spans="1:4" ht="13.5" thickBot="1">
      <c r="A31" s="315" t="s">
        <v>33</v>
      </c>
      <c r="B31" s="316"/>
      <c r="C31" s="316"/>
      <c r="D31" s="317"/>
    </row>
    <row r="32" spans="1:4" ht="25.5">
      <c r="A32" s="28">
        <v>1</v>
      </c>
      <c r="B32" s="404" t="s">
        <v>7</v>
      </c>
      <c r="C32" s="404"/>
      <c r="D32" s="76" t="s">
        <v>179</v>
      </c>
    </row>
    <row r="33" spans="1:4" ht="28.5" customHeight="1">
      <c r="A33" s="30">
        <v>2</v>
      </c>
      <c r="B33" s="351" t="s">
        <v>41</v>
      </c>
      <c r="C33" s="352"/>
      <c r="D33" s="76" t="s">
        <v>298</v>
      </c>
    </row>
    <row r="34" spans="1:4" ht="21" customHeight="1">
      <c r="A34" s="31">
        <v>3</v>
      </c>
      <c r="B34" s="324" t="s">
        <v>8</v>
      </c>
      <c r="C34" s="324"/>
      <c r="D34" s="77"/>
    </row>
    <row r="35" spans="1:4">
      <c r="A35" s="31">
        <v>4</v>
      </c>
      <c r="B35" s="324" t="s">
        <v>9</v>
      </c>
      <c r="C35" s="324"/>
      <c r="D35" s="76" t="s">
        <v>178</v>
      </c>
    </row>
    <row r="36" spans="1:4" ht="18.75" customHeight="1" thickBot="1">
      <c r="A36" s="33">
        <v>5</v>
      </c>
      <c r="B36" s="318" t="s">
        <v>10</v>
      </c>
      <c r="C36" s="318"/>
      <c r="D36" s="78"/>
    </row>
    <row r="37" spans="1:4">
      <c r="A37" s="313" t="s">
        <v>72</v>
      </c>
      <c r="B37" s="313"/>
      <c r="C37" s="313"/>
      <c r="D37" s="35"/>
    </row>
    <row r="38" spans="1:4">
      <c r="A38" s="18" t="s">
        <v>121</v>
      </c>
      <c r="B38" s="35"/>
      <c r="C38" s="35"/>
      <c r="D38" s="35"/>
    </row>
    <row r="39" spans="1:4">
      <c r="B39" s="35"/>
      <c r="C39" s="35"/>
      <c r="D39" s="35"/>
    </row>
    <row r="40" spans="1:4">
      <c r="A40" s="343" t="s">
        <v>131</v>
      </c>
      <c r="B40" s="343"/>
      <c r="C40" s="343"/>
      <c r="D40" s="343"/>
    </row>
    <row r="41" spans="1:4" ht="13.5" thickBot="1">
      <c r="A41" s="26"/>
      <c r="B41" s="26"/>
      <c r="C41" s="26"/>
      <c r="D41" s="26"/>
    </row>
    <row r="42" spans="1:4">
      <c r="A42" s="165">
        <v>1</v>
      </c>
      <c r="B42" s="383" t="s">
        <v>11</v>
      </c>
      <c r="C42" s="384"/>
      <c r="D42" s="166" t="s">
        <v>12</v>
      </c>
    </row>
    <row r="43" spans="1:4">
      <c r="A43" s="98" t="s">
        <v>2</v>
      </c>
      <c r="B43" s="311" t="s">
        <v>13</v>
      </c>
      <c r="C43" s="311"/>
      <c r="D43" s="258"/>
    </row>
    <row r="44" spans="1:4">
      <c r="A44" s="249" t="s">
        <v>3</v>
      </c>
      <c r="B44" s="311" t="s">
        <v>267</v>
      </c>
      <c r="C44" s="311"/>
      <c r="D44" s="258"/>
    </row>
    <row r="45" spans="1:4">
      <c r="A45" s="257" t="s">
        <v>4</v>
      </c>
      <c r="B45" s="311" t="s">
        <v>276</v>
      </c>
      <c r="C45" s="311"/>
      <c r="D45" s="258"/>
    </row>
    <row r="46" spans="1:4">
      <c r="A46" s="264" t="s">
        <v>5</v>
      </c>
      <c r="B46" s="263" t="s">
        <v>304</v>
      </c>
      <c r="C46" s="263"/>
      <c r="D46" s="258"/>
    </row>
    <row r="47" spans="1:4" ht="14.25" customHeight="1">
      <c r="A47" s="319" t="s">
        <v>18</v>
      </c>
      <c r="B47" s="319"/>
      <c r="C47" s="319"/>
      <c r="D47" s="265">
        <f>SUM(D43:D46)</f>
        <v>0</v>
      </c>
    </row>
    <row r="48" spans="1:4" ht="18" customHeight="1">
      <c r="A48" s="312" t="s">
        <v>182</v>
      </c>
      <c r="B48" s="312"/>
      <c r="C48" s="312"/>
      <c r="D48" s="312"/>
    </row>
    <row r="49" spans="1:7" ht="27.95" customHeight="1">
      <c r="A49" s="321" t="s">
        <v>301</v>
      </c>
      <c r="B49" s="321"/>
      <c r="C49" s="321"/>
      <c r="D49" s="321"/>
    </row>
    <row r="50" spans="1:7" ht="27.95" customHeight="1">
      <c r="A50" s="321" t="s">
        <v>300</v>
      </c>
      <c r="B50" s="321"/>
      <c r="C50" s="321"/>
      <c r="D50" s="321"/>
    </row>
    <row r="51" spans="1:7" ht="17.100000000000001" customHeight="1">
      <c r="A51" s="256"/>
      <c r="B51" s="256"/>
      <c r="C51" s="256"/>
      <c r="D51" s="256"/>
    </row>
    <row r="52" spans="1:7">
      <c r="A52" s="343" t="s">
        <v>140</v>
      </c>
      <c r="B52" s="343"/>
      <c r="C52" s="343"/>
      <c r="D52" s="343"/>
    </row>
    <row r="53" spans="1:7">
      <c r="A53" s="26"/>
      <c r="B53" s="26"/>
      <c r="C53" s="26"/>
      <c r="D53" s="26"/>
    </row>
    <row r="54" spans="1:7" ht="13.5" thickBot="1">
      <c r="A54" s="343" t="s">
        <v>132</v>
      </c>
      <c r="B54" s="343"/>
      <c r="C54" s="343"/>
      <c r="D54" s="343"/>
    </row>
    <row r="55" spans="1:7" ht="15.75" customHeight="1" thickBot="1">
      <c r="A55" s="38" t="s">
        <v>42</v>
      </c>
      <c r="B55" s="406" t="s">
        <v>58</v>
      </c>
      <c r="C55" s="407"/>
      <c r="D55" s="40" t="s">
        <v>12</v>
      </c>
    </row>
    <row r="56" spans="1:7">
      <c r="A56" s="155" t="s">
        <v>2</v>
      </c>
      <c r="B56" s="333" t="s">
        <v>43</v>
      </c>
      <c r="C56" s="333"/>
      <c r="D56" s="43"/>
    </row>
    <row r="57" spans="1:7">
      <c r="A57" s="189" t="s">
        <v>3</v>
      </c>
      <c r="B57" s="309" t="s">
        <v>165</v>
      </c>
      <c r="C57" s="310"/>
      <c r="D57" s="43"/>
    </row>
    <row r="58" spans="1:7">
      <c r="A58" s="189" t="s">
        <v>4</v>
      </c>
      <c r="B58" s="333" t="s">
        <v>164</v>
      </c>
      <c r="C58" s="333"/>
      <c r="D58" s="43"/>
    </row>
    <row r="59" spans="1:7" ht="15.75" customHeight="1" thickBot="1">
      <c r="A59" s="156"/>
      <c r="B59" s="403" t="s">
        <v>44</v>
      </c>
      <c r="C59" s="403"/>
      <c r="D59" s="103">
        <f>SUM(D56:D58)</f>
        <v>0</v>
      </c>
    </row>
    <row r="60" spans="1:7" ht="40.5" customHeight="1">
      <c r="A60" s="312" t="s">
        <v>141</v>
      </c>
      <c r="B60" s="312"/>
      <c r="C60" s="312"/>
      <c r="D60" s="312"/>
    </row>
    <row r="61" spans="1:7" ht="33.950000000000003" customHeight="1">
      <c r="A61" s="313" t="s">
        <v>73</v>
      </c>
      <c r="B61" s="313"/>
      <c r="C61" s="313"/>
      <c r="D61" s="313"/>
    </row>
    <row r="62" spans="1:7" ht="63" customHeight="1">
      <c r="A62" s="402" t="s">
        <v>166</v>
      </c>
      <c r="B62" s="402"/>
      <c r="C62" s="402"/>
      <c r="D62" s="402"/>
      <c r="G62" s="106"/>
    </row>
    <row r="63" spans="1:7">
      <c r="A63" s="34"/>
      <c r="B63" s="34"/>
      <c r="C63" s="34"/>
      <c r="D63" s="34"/>
    </row>
    <row r="64" spans="1:7" ht="30" customHeight="1" thickBot="1">
      <c r="A64" s="343" t="s">
        <v>133</v>
      </c>
      <c r="B64" s="313"/>
      <c r="C64" s="313"/>
      <c r="D64" s="313"/>
    </row>
    <row r="65" spans="1:4" ht="26.25" thickBot="1">
      <c r="A65" s="38" t="s">
        <v>45</v>
      </c>
      <c r="B65" s="47" t="s">
        <v>57</v>
      </c>
      <c r="C65" s="47" t="s">
        <v>46</v>
      </c>
      <c r="D65" s="48" t="s">
        <v>12</v>
      </c>
    </row>
    <row r="66" spans="1:4" ht="13.5" thickBot="1">
      <c r="A66" s="36" t="s">
        <v>2</v>
      </c>
      <c r="B66" s="29" t="s">
        <v>23</v>
      </c>
      <c r="C66" s="49">
        <v>0.2</v>
      </c>
      <c r="D66" s="50"/>
    </row>
    <row r="67" spans="1:4" ht="13.5" thickBot="1">
      <c r="A67" s="51" t="s">
        <v>3</v>
      </c>
      <c r="B67" s="32" t="s">
        <v>47</v>
      </c>
      <c r="C67" s="42">
        <v>2.5000000000000001E-2</v>
      </c>
      <c r="D67" s="50"/>
    </row>
    <row r="68" spans="1:4" ht="13.5" thickBot="1">
      <c r="A68" s="51" t="s">
        <v>4</v>
      </c>
      <c r="B68" s="53" t="s">
        <v>48</v>
      </c>
      <c r="C68" s="132"/>
      <c r="D68" s="50"/>
    </row>
    <row r="69" spans="1:4" ht="13.5" thickBot="1">
      <c r="A69" s="51" t="s">
        <v>5</v>
      </c>
      <c r="B69" s="32" t="s">
        <v>49</v>
      </c>
      <c r="C69" s="42">
        <v>1.4999999999999999E-2</v>
      </c>
      <c r="D69" s="50"/>
    </row>
    <row r="70" spans="1:4" ht="13.5" thickBot="1">
      <c r="A70" s="51" t="s">
        <v>14</v>
      </c>
      <c r="B70" s="32" t="s">
        <v>50</v>
      </c>
      <c r="C70" s="42">
        <v>0.01</v>
      </c>
      <c r="D70" s="50"/>
    </row>
    <row r="71" spans="1:4" ht="13.5" thickBot="1">
      <c r="A71" s="51" t="s">
        <v>15</v>
      </c>
      <c r="B71" s="32" t="s">
        <v>26</v>
      </c>
      <c r="C71" s="42">
        <v>6.0000000000000001E-3</v>
      </c>
      <c r="D71" s="50"/>
    </row>
    <row r="72" spans="1:4" ht="13.5" thickBot="1">
      <c r="A72" s="51" t="s">
        <v>16</v>
      </c>
      <c r="B72" s="32" t="s">
        <v>24</v>
      </c>
      <c r="C72" s="42">
        <v>2E-3</v>
      </c>
      <c r="D72" s="50"/>
    </row>
    <row r="73" spans="1:4" ht="13.5" thickBot="1">
      <c r="A73" s="62" t="s">
        <v>17</v>
      </c>
      <c r="B73" s="104" t="s">
        <v>25</v>
      </c>
      <c r="C73" s="65">
        <v>0.08</v>
      </c>
      <c r="D73" s="50"/>
    </row>
    <row r="74" spans="1:4" ht="13.5" thickBot="1">
      <c r="A74" s="339" t="s">
        <v>0</v>
      </c>
      <c r="B74" s="340"/>
      <c r="C74" s="63"/>
      <c r="D74" s="85"/>
    </row>
    <row r="75" spans="1:4" ht="31.5" customHeight="1">
      <c r="A75" s="353" t="s">
        <v>139</v>
      </c>
      <c r="B75" s="353"/>
      <c r="C75" s="353"/>
      <c r="D75" s="353"/>
    </row>
    <row r="76" spans="1:4" ht="33" customHeight="1">
      <c r="A76" s="375" t="s">
        <v>120</v>
      </c>
      <c r="B76" s="375"/>
      <c r="C76" s="375"/>
      <c r="D76" s="375"/>
    </row>
    <row r="77" spans="1:4" ht="24.75" customHeight="1">
      <c r="A77" s="313" t="s">
        <v>142</v>
      </c>
      <c r="B77" s="313"/>
      <c r="C77" s="313"/>
      <c r="D77" s="313"/>
    </row>
    <row r="78" spans="1:4">
      <c r="A78" s="26"/>
      <c r="B78" s="26"/>
      <c r="C78" s="26"/>
      <c r="D78" s="26"/>
    </row>
    <row r="79" spans="1:4" ht="16.5" customHeight="1" thickBot="1">
      <c r="A79" s="343" t="s">
        <v>134</v>
      </c>
      <c r="B79" s="313"/>
      <c r="C79" s="313"/>
      <c r="D79" s="313"/>
    </row>
    <row r="80" spans="1:4" ht="13.5" thickBot="1">
      <c r="A80" s="38" t="s">
        <v>51</v>
      </c>
      <c r="B80" s="345" t="s">
        <v>19</v>
      </c>
      <c r="C80" s="345"/>
      <c r="D80" s="40" t="s">
        <v>12</v>
      </c>
    </row>
    <row r="81" spans="1:4">
      <c r="A81" s="41" t="s">
        <v>2</v>
      </c>
      <c r="B81" s="346" t="s">
        <v>52</v>
      </c>
      <c r="C81" s="346"/>
      <c r="D81" s="43"/>
    </row>
    <row r="82" spans="1:4">
      <c r="A82" s="44" t="s">
        <v>3</v>
      </c>
      <c r="B82" s="347" t="s">
        <v>53</v>
      </c>
      <c r="C82" s="347"/>
      <c r="D82" s="45"/>
    </row>
    <row r="83" spans="1:4">
      <c r="A83" s="54" t="s">
        <v>4</v>
      </c>
      <c r="B83" s="324" t="s">
        <v>20</v>
      </c>
      <c r="C83" s="324"/>
      <c r="D83" s="55"/>
    </row>
    <row r="84" spans="1:4" ht="13.5" thickBot="1">
      <c r="A84" s="56" t="s">
        <v>5</v>
      </c>
      <c r="B84" s="360" t="s">
        <v>143</v>
      </c>
      <c r="C84" s="360"/>
      <c r="D84" s="55"/>
    </row>
    <row r="85" spans="1:4" ht="13.5" thickBot="1">
      <c r="A85" s="348" t="s">
        <v>44</v>
      </c>
      <c r="B85" s="349"/>
      <c r="C85" s="350"/>
      <c r="D85" s="82">
        <f>SUM(D81:D84)</f>
        <v>0</v>
      </c>
    </row>
    <row r="86" spans="1:4" ht="24" customHeight="1">
      <c r="A86" s="313" t="s">
        <v>125</v>
      </c>
      <c r="B86" s="313"/>
      <c r="C86" s="313"/>
      <c r="D86" s="313"/>
    </row>
    <row r="87" spans="1:4" ht="28.5" customHeight="1">
      <c r="A87" s="402" t="s">
        <v>136</v>
      </c>
      <c r="B87" s="402"/>
      <c r="C87" s="402"/>
      <c r="D87" s="402"/>
    </row>
    <row r="88" spans="1:4">
      <c r="A88" s="34"/>
      <c r="B88" s="34"/>
      <c r="C88" s="34"/>
      <c r="D88" s="34"/>
    </row>
    <row r="89" spans="1:4">
      <c r="A89" s="329" t="s">
        <v>54</v>
      </c>
      <c r="B89" s="329"/>
      <c r="C89" s="329"/>
      <c r="D89" s="329"/>
    </row>
    <row r="90" spans="1:4" ht="13.5" thickBot="1">
      <c r="A90" s="343"/>
      <c r="B90" s="343"/>
      <c r="C90" s="343"/>
      <c r="D90" s="343"/>
    </row>
    <row r="91" spans="1:4">
      <c r="A91" s="57">
        <v>2</v>
      </c>
      <c r="B91" s="344" t="s">
        <v>55</v>
      </c>
      <c r="C91" s="344"/>
      <c r="D91" s="48" t="s">
        <v>12</v>
      </c>
    </row>
    <row r="92" spans="1:4">
      <c r="A92" s="51" t="s">
        <v>42</v>
      </c>
      <c r="B92" s="341" t="s">
        <v>56</v>
      </c>
      <c r="C92" s="342"/>
      <c r="D92" s="52"/>
    </row>
    <row r="93" spans="1:4">
      <c r="A93" s="58" t="s">
        <v>45</v>
      </c>
      <c r="B93" s="351" t="s">
        <v>57</v>
      </c>
      <c r="C93" s="352"/>
      <c r="D93" s="59"/>
    </row>
    <row r="94" spans="1:4">
      <c r="A94" s="51" t="s">
        <v>51</v>
      </c>
      <c r="B94" s="341" t="s">
        <v>71</v>
      </c>
      <c r="C94" s="342"/>
      <c r="D94" s="52"/>
    </row>
    <row r="95" spans="1:4" ht="13.5" thickBot="1">
      <c r="A95" s="376" t="s">
        <v>44</v>
      </c>
      <c r="B95" s="377"/>
      <c r="C95" s="378"/>
      <c r="D95" s="84">
        <f>SUM(D92:D94)</f>
        <v>0</v>
      </c>
    </row>
    <row r="96" spans="1:4">
      <c r="A96" s="390"/>
      <c r="B96" s="390"/>
      <c r="C96" s="390"/>
      <c r="D96" s="390"/>
    </row>
    <row r="97" spans="1:4" ht="13.5" thickBot="1">
      <c r="A97" s="332" t="s">
        <v>144</v>
      </c>
      <c r="B97" s="332"/>
      <c r="C97" s="332"/>
      <c r="D97" s="332"/>
    </row>
    <row r="98" spans="1:4" ht="15.75" customHeight="1" thickBot="1">
      <c r="A98" s="102">
        <v>3</v>
      </c>
      <c r="B98" s="365" t="s">
        <v>27</v>
      </c>
      <c r="C98" s="366"/>
      <c r="D98" s="160" t="s">
        <v>12</v>
      </c>
    </row>
    <row r="99" spans="1:4">
      <c r="A99" s="157" t="s">
        <v>2</v>
      </c>
      <c r="B99" s="333" t="s">
        <v>28</v>
      </c>
      <c r="C99" s="333"/>
      <c r="D99" s="161"/>
    </row>
    <row r="100" spans="1:4" ht="14.25" customHeight="1">
      <c r="A100" s="158" t="s">
        <v>3</v>
      </c>
      <c r="B100" s="333" t="s">
        <v>40</v>
      </c>
      <c r="C100" s="333"/>
      <c r="D100" s="161"/>
    </row>
    <row r="101" spans="1:4" ht="25.5" customHeight="1">
      <c r="A101" s="158" t="s">
        <v>4</v>
      </c>
      <c r="B101" s="333" t="s">
        <v>252</v>
      </c>
      <c r="C101" s="333"/>
      <c r="D101" s="161"/>
    </row>
    <row r="102" spans="1:4">
      <c r="A102" s="158" t="s">
        <v>5</v>
      </c>
      <c r="B102" s="333" t="s">
        <v>29</v>
      </c>
      <c r="C102" s="333"/>
      <c r="D102" s="161"/>
    </row>
    <row r="103" spans="1:4" ht="25.5" customHeight="1">
      <c r="A103" s="158" t="s">
        <v>14</v>
      </c>
      <c r="B103" s="333" t="s">
        <v>145</v>
      </c>
      <c r="C103" s="333"/>
      <c r="D103" s="161"/>
    </row>
    <row r="104" spans="1:4" ht="26.25" customHeight="1">
      <c r="A104" s="159" t="s">
        <v>15</v>
      </c>
      <c r="B104" s="333" t="s">
        <v>251</v>
      </c>
      <c r="C104" s="333"/>
      <c r="D104" s="161"/>
    </row>
    <row r="105" spans="1:4" ht="13.5" customHeight="1" thickBot="1">
      <c r="A105" s="367" t="s">
        <v>0</v>
      </c>
      <c r="B105" s="368"/>
      <c r="C105" s="369"/>
      <c r="D105" s="82">
        <f>SUM(D99:D104)</f>
        <v>0</v>
      </c>
    </row>
    <row r="106" spans="1:4" ht="36.6" customHeight="1" thickBot="1">
      <c r="A106" s="336" t="s">
        <v>253</v>
      </c>
      <c r="B106" s="337"/>
      <c r="C106" s="337"/>
      <c r="D106" s="338"/>
    </row>
    <row r="107" spans="1:4" ht="11.1" customHeight="1">
      <c r="A107" s="168"/>
      <c r="B107" s="168"/>
      <c r="C107" s="168"/>
      <c r="D107" s="168"/>
    </row>
    <row r="108" spans="1:4" ht="15.95" customHeight="1">
      <c r="A108" s="332" t="s">
        <v>60</v>
      </c>
      <c r="B108" s="332"/>
      <c r="C108" s="332"/>
      <c r="D108" s="332"/>
    </row>
    <row r="109" spans="1:4" ht="12.6" customHeight="1">
      <c r="A109" s="61"/>
      <c r="B109" s="61"/>
      <c r="C109" s="61"/>
      <c r="D109" s="61"/>
    </row>
    <row r="110" spans="1:4" ht="43.5" customHeight="1">
      <c r="A110" s="354" t="s">
        <v>146</v>
      </c>
      <c r="B110" s="355"/>
      <c r="C110" s="355"/>
      <c r="D110" s="356"/>
    </row>
    <row r="111" spans="1:4" ht="3.95" customHeight="1">
      <c r="A111" s="357"/>
      <c r="B111" s="358"/>
      <c r="C111" s="358"/>
      <c r="D111" s="359"/>
    </row>
    <row r="112" spans="1:4">
      <c r="A112" s="334"/>
      <c r="B112" s="334"/>
      <c r="C112" s="334"/>
      <c r="D112" s="334"/>
    </row>
    <row r="113" spans="1:4">
      <c r="A113" s="86"/>
      <c r="B113" s="86"/>
      <c r="C113" s="86"/>
      <c r="D113" s="86"/>
    </row>
    <row r="114" spans="1:4" ht="24.75" customHeight="1" thickBot="1">
      <c r="A114" s="405" t="s">
        <v>147</v>
      </c>
      <c r="B114" s="405"/>
      <c r="C114" s="405"/>
      <c r="D114" s="405"/>
    </row>
    <row r="115" spans="1:4" ht="18.75" customHeight="1" thickBot="1">
      <c r="A115" s="186" t="s">
        <v>22</v>
      </c>
      <c r="B115" s="188" t="s">
        <v>162</v>
      </c>
      <c r="C115" s="187"/>
      <c r="D115" s="187" t="s">
        <v>12</v>
      </c>
    </row>
    <row r="116" spans="1:4" ht="14.25" customHeight="1">
      <c r="A116" s="176" t="s">
        <v>2</v>
      </c>
      <c r="B116" s="370" t="s">
        <v>151</v>
      </c>
      <c r="C116" s="370"/>
      <c r="D116" s="177"/>
    </row>
    <row r="117" spans="1:4">
      <c r="A117" s="178" t="s">
        <v>3</v>
      </c>
      <c r="B117" s="361" t="s">
        <v>152</v>
      </c>
      <c r="C117" s="361"/>
      <c r="D117" s="177"/>
    </row>
    <row r="118" spans="1:4">
      <c r="A118" s="178" t="s">
        <v>4</v>
      </c>
      <c r="B118" s="361" t="s">
        <v>153</v>
      </c>
      <c r="C118" s="361"/>
      <c r="D118" s="177"/>
    </row>
    <row r="119" spans="1:4">
      <c r="A119" s="178" t="s">
        <v>5</v>
      </c>
      <c r="B119" s="361" t="s">
        <v>154</v>
      </c>
      <c r="C119" s="361"/>
      <c r="D119" s="177"/>
    </row>
    <row r="120" spans="1:4">
      <c r="A120" s="178" t="s">
        <v>14</v>
      </c>
      <c r="B120" s="361" t="s">
        <v>155</v>
      </c>
      <c r="C120" s="361"/>
      <c r="D120" s="177"/>
    </row>
    <row r="121" spans="1:4" ht="13.5" thickBot="1">
      <c r="A121" s="178" t="s">
        <v>15</v>
      </c>
      <c r="B121" s="361" t="s">
        <v>148</v>
      </c>
      <c r="C121" s="361"/>
      <c r="D121" s="177"/>
    </row>
    <row r="122" spans="1:4" ht="13.5" customHeight="1" thickBot="1">
      <c r="A122" s="362" t="s">
        <v>0</v>
      </c>
      <c r="B122" s="363"/>
      <c r="C122" s="364"/>
      <c r="D122" s="259">
        <f>SUM(D116:D121)</f>
        <v>0</v>
      </c>
    </row>
    <row r="123" spans="1:4">
      <c r="A123" s="390"/>
      <c r="B123" s="390"/>
      <c r="C123" s="390"/>
      <c r="D123" s="390"/>
    </row>
    <row r="124" spans="1:4">
      <c r="A124" s="169"/>
      <c r="B124" s="169"/>
      <c r="C124" s="169"/>
      <c r="D124" s="170"/>
    </row>
    <row r="125" spans="1:4" ht="13.5" thickBot="1">
      <c r="A125" s="332" t="s">
        <v>61</v>
      </c>
      <c r="B125" s="332"/>
      <c r="C125" s="332"/>
      <c r="D125" s="332"/>
    </row>
    <row r="126" spans="1:4">
      <c r="A126" s="171">
        <v>5</v>
      </c>
      <c r="B126" s="162" t="s">
        <v>62</v>
      </c>
      <c r="C126" s="163"/>
      <c r="D126" s="107" t="s">
        <v>12</v>
      </c>
    </row>
    <row r="127" spans="1:4">
      <c r="A127" s="98" t="s">
        <v>2</v>
      </c>
      <c r="B127" s="331" t="s">
        <v>21</v>
      </c>
      <c r="C127" s="331">
        <v>4.0000000000000002E-4</v>
      </c>
      <c r="D127" s="75"/>
    </row>
    <row r="128" spans="1:4" ht="13.5" thickBot="1">
      <c r="A128" s="367" t="s">
        <v>0</v>
      </c>
      <c r="B128" s="368"/>
      <c r="C128" s="369"/>
      <c r="D128" s="82">
        <f>SUM(D127:D127)</f>
        <v>0</v>
      </c>
    </row>
    <row r="129" spans="1:8" ht="19.5" customHeight="1">
      <c r="A129" s="335" t="s">
        <v>264</v>
      </c>
      <c r="B129" s="335"/>
      <c r="C129" s="335"/>
      <c r="D129" s="335"/>
    </row>
    <row r="130" spans="1:8">
      <c r="A130" s="25" t="s">
        <v>260</v>
      </c>
      <c r="B130" s="70"/>
      <c r="C130" s="68"/>
      <c r="D130" s="71"/>
    </row>
    <row r="131" spans="1:8">
      <c r="A131" s="60"/>
      <c r="B131" s="70"/>
      <c r="C131" s="68"/>
      <c r="D131" s="71"/>
    </row>
    <row r="132" spans="1:8" ht="13.5" thickBot="1">
      <c r="A132" s="332" t="s">
        <v>63</v>
      </c>
      <c r="B132" s="332"/>
      <c r="C132" s="332"/>
      <c r="D132" s="332"/>
    </row>
    <row r="133" spans="1:8" ht="26.25" thickBot="1">
      <c r="A133" s="38">
        <v>6</v>
      </c>
      <c r="B133" s="39" t="s">
        <v>30</v>
      </c>
      <c r="C133" s="39" t="s">
        <v>46</v>
      </c>
      <c r="D133" s="107" t="s">
        <v>12</v>
      </c>
    </row>
    <row r="134" spans="1:8">
      <c r="A134" s="58" t="s">
        <v>2</v>
      </c>
      <c r="B134" s="88" t="s">
        <v>74</v>
      </c>
      <c r="C134" s="73"/>
      <c r="D134" s="109"/>
    </row>
    <row r="135" spans="1:8" ht="14.25">
      <c r="A135" s="51" t="s">
        <v>3</v>
      </c>
      <c r="B135" s="89" t="s">
        <v>31</v>
      </c>
      <c r="C135" s="72"/>
      <c r="D135" s="109"/>
    </row>
    <row r="136" spans="1:8">
      <c r="A136" s="51" t="s">
        <v>4</v>
      </c>
      <c r="B136" s="89" t="s">
        <v>64</v>
      </c>
      <c r="C136" s="110"/>
      <c r="D136" s="109"/>
    </row>
    <row r="137" spans="1:8">
      <c r="A137" s="51"/>
      <c r="B137" s="105" t="s">
        <v>156</v>
      </c>
      <c r="C137" s="73"/>
      <c r="D137" s="109"/>
    </row>
    <row r="138" spans="1:8" ht="14.25">
      <c r="A138" s="51"/>
      <c r="B138" s="32" t="s">
        <v>138</v>
      </c>
      <c r="C138" s="72"/>
      <c r="D138" s="109"/>
    </row>
    <row r="139" spans="1:8" ht="13.5" thickBot="1">
      <c r="A139" s="62"/>
      <c r="B139" s="32" t="s">
        <v>157</v>
      </c>
      <c r="C139" s="111"/>
      <c r="D139" s="109"/>
    </row>
    <row r="140" spans="1:8" ht="15" thickBot="1">
      <c r="A140" s="388" t="s">
        <v>126</v>
      </c>
      <c r="B140" s="389"/>
      <c r="C140" s="63">
        <f>SUM(C134:C139)</f>
        <v>0</v>
      </c>
      <c r="D140" s="46">
        <f>SUM(D134:D139)</f>
        <v>0</v>
      </c>
      <c r="H140" s="106"/>
    </row>
    <row r="141" spans="1:8" ht="7.5" customHeight="1">
      <c r="A141" s="90"/>
      <c r="B141" s="90"/>
      <c r="C141" s="91"/>
      <c r="D141" s="83"/>
    </row>
    <row r="142" spans="1:8">
      <c r="A142" s="374" t="s">
        <v>123</v>
      </c>
      <c r="B142" s="374"/>
      <c r="C142" s="374"/>
      <c r="D142" s="374"/>
    </row>
    <row r="143" spans="1:8">
      <c r="A143" s="92"/>
      <c r="B143" s="92"/>
      <c r="C143" s="92"/>
      <c r="D143" s="92"/>
    </row>
    <row r="144" spans="1:8">
      <c r="A144" s="374" t="s">
        <v>124</v>
      </c>
      <c r="B144" s="374"/>
      <c r="C144" s="374"/>
      <c r="D144" s="374"/>
    </row>
    <row r="145" spans="1:7" ht="8.4499999999999993" customHeight="1">
      <c r="A145" s="60"/>
      <c r="B145" s="60"/>
      <c r="C145" s="67"/>
      <c r="D145" s="60"/>
    </row>
    <row r="146" spans="1:7" ht="13.5" thickBot="1">
      <c r="A146" s="332" t="s">
        <v>65</v>
      </c>
      <c r="B146" s="332"/>
      <c r="C146" s="332"/>
      <c r="D146" s="332"/>
    </row>
    <row r="147" spans="1:7" ht="13.5" thickBot="1">
      <c r="A147" s="38"/>
      <c r="B147" s="393" t="s">
        <v>66</v>
      </c>
      <c r="C147" s="394"/>
      <c r="D147" s="74" t="s">
        <v>12</v>
      </c>
    </row>
    <row r="148" spans="1:7">
      <c r="A148" s="93" t="s">
        <v>2</v>
      </c>
      <c r="B148" s="391" t="s">
        <v>67</v>
      </c>
      <c r="C148" s="392"/>
      <c r="D148" s="75"/>
    </row>
    <row r="149" spans="1:7">
      <c r="A149" s="94" t="s">
        <v>3</v>
      </c>
      <c r="B149" s="379" t="s">
        <v>68</v>
      </c>
      <c r="C149" s="380"/>
      <c r="D149" s="75"/>
    </row>
    <row r="150" spans="1:7">
      <c r="A150" s="94" t="s">
        <v>4</v>
      </c>
      <c r="B150" s="381" t="s">
        <v>59</v>
      </c>
      <c r="C150" s="382"/>
      <c r="D150" s="75"/>
    </row>
    <row r="151" spans="1:7" ht="12.75" customHeight="1">
      <c r="A151" s="94" t="s">
        <v>5</v>
      </c>
      <c r="B151" s="385" t="s">
        <v>60</v>
      </c>
      <c r="C151" s="386"/>
      <c r="D151" s="64"/>
    </row>
    <row r="152" spans="1:7">
      <c r="A152" s="108" t="s">
        <v>14</v>
      </c>
      <c r="B152" s="387" t="s">
        <v>61</v>
      </c>
      <c r="C152" s="387"/>
      <c r="D152" s="66"/>
      <c r="G152" s="106"/>
    </row>
    <row r="153" spans="1:7">
      <c r="A153" s="371" t="s">
        <v>69</v>
      </c>
      <c r="B153" s="372"/>
      <c r="C153" s="373"/>
      <c r="D153" s="66"/>
    </row>
    <row r="154" spans="1:7" ht="15.75" thickBot="1">
      <c r="A154" s="95" t="s">
        <v>15</v>
      </c>
      <c r="B154" s="395" t="s">
        <v>70</v>
      </c>
      <c r="C154" s="396"/>
      <c r="D154" s="133"/>
    </row>
    <row r="155" spans="1:7" ht="13.5" thickBot="1">
      <c r="A155" s="367" t="s">
        <v>137</v>
      </c>
      <c r="B155" s="368"/>
      <c r="C155" s="369"/>
      <c r="D155" s="87">
        <f>SUM(D153:D154)</f>
        <v>0</v>
      </c>
    </row>
    <row r="156" spans="1:7">
      <c r="A156" s="60"/>
      <c r="B156" s="70"/>
      <c r="C156" s="68"/>
      <c r="D156" s="71"/>
    </row>
  </sheetData>
  <mergeCells count="105">
    <mergeCell ref="B154:C154"/>
    <mergeCell ref="A155:C155"/>
    <mergeCell ref="A5:D5"/>
    <mergeCell ref="A6:D6"/>
    <mergeCell ref="A7:D7"/>
    <mergeCell ref="A8:D8"/>
    <mergeCell ref="A10:D10"/>
    <mergeCell ref="B14:C14"/>
    <mergeCell ref="A128:C128"/>
    <mergeCell ref="A20:B20"/>
    <mergeCell ref="A87:D87"/>
    <mergeCell ref="A64:D64"/>
    <mergeCell ref="A62:D62"/>
    <mergeCell ref="A125:D125"/>
    <mergeCell ref="B58:C58"/>
    <mergeCell ref="B59:C59"/>
    <mergeCell ref="A30:C30"/>
    <mergeCell ref="B33:C33"/>
    <mergeCell ref="B32:C32"/>
    <mergeCell ref="A123:D123"/>
    <mergeCell ref="A114:D114"/>
    <mergeCell ref="A60:D60"/>
    <mergeCell ref="A61:D61"/>
    <mergeCell ref="B55:C55"/>
    <mergeCell ref="A153:C153"/>
    <mergeCell ref="A142:D142"/>
    <mergeCell ref="A144:D144"/>
    <mergeCell ref="A40:D40"/>
    <mergeCell ref="A79:D79"/>
    <mergeCell ref="A76:D76"/>
    <mergeCell ref="A95:C95"/>
    <mergeCell ref="B149:C149"/>
    <mergeCell ref="B150:C150"/>
    <mergeCell ref="A132:D132"/>
    <mergeCell ref="B56:C56"/>
    <mergeCell ref="A54:D54"/>
    <mergeCell ref="A52:D52"/>
    <mergeCell ref="B42:C42"/>
    <mergeCell ref="B151:C151"/>
    <mergeCell ref="B152:C152"/>
    <mergeCell ref="A140:B140"/>
    <mergeCell ref="A96:D96"/>
    <mergeCell ref="A97:D97"/>
    <mergeCell ref="B119:C119"/>
    <mergeCell ref="A49:D49"/>
    <mergeCell ref="B148:C148"/>
    <mergeCell ref="B147:C147"/>
    <mergeCell ref="A108:D108"/>
    <mergeCell ref="B101:C101"/>
    <mergeCell ref="B102:C102"/>
    <mergeCell ref="B120:C120"/>
    <mergeCell ref="B121:C121"/>
    <mergeCell ref="A122:C122"/>
    <mergeCell ref="B104:C104"/>
    <mergeCell ref="B98:C98"/>
    <mergeCell ref="A105:C105"/>
    <mergeCell ref="B116:C116"/>
    <mergeCell ref="B117:C117"/>
    <mergeCell ref="B118:C118"/>
    <mergeCell ref="B99:C99"/>
    <mergeCell ref="B127:C127"/>
    <mergeCell ref="A146:D146"/>
    <mergeCell ref="B103:C103"/>
    <mergeCell ref="A112:D112"/>
    <mergeCell ref="A129:D129"/>
    <mergeCell ref="A106:D106"/>
    <mergeCell ref="A74:B74"/>
    <mergeCell ref="B83:C83"/>
    <mergeCell ref="B92:C92"/>
    <mergeCell ref="B94:C94"/>
    <mergeCell ref="A90:D90"/>
    <mergeCell ref="B91:C91"/>
    <mergeCell ref="B80:C80"/>
    <mergeCell ref="B81:C81"/>
    <mergeCell ref="B82:C82"/>
    <mergeCell ref="A86:D86"/>
    <mergeCell ref="A77:D77"/>
    <mergeCell ref="A85:C85"/>
    <mergeCell ref="B93:C93"/>
    <mergeCell ref="A75:D75"/>
    <mergeCell ref="A110:D111"/>
    <mergeCell ref="B84:C84"/>
    <mergeCell ref="A89:D89"/>
    <mergeCell ref="B100:C100"/>
    <mergeCell ref="A1:D1"/>
    <mergeCell ref="A3:D3"/>
    <mergeCell ref="B34:C34"/>
    <mergeCell ref="B12:C12"/>
    <mergeCell ref="B35:C35"/>
    <mergeCell ref="B13:C13"/>
    <mergeCell ref="B15:C15"/>
    <mergeCell ref="A18:D18"/>
    <mergeCell ref="A21:B21"/>
    <mergeCell ref="B57:C57"/>
    <mergeCell ref="B43:C43"/>
    <mergeCell ref="A48:D48"/>
    <mergeCell ref="A37:C37"/>
    <mergeCell ref="A23:D23"/>
    <mergeCell ref="A31:D31"/>
    <mergeCell ref="B36:C36"/>
    <mergeCell ref="A47:C47"/>
    <mergeCell ref="A22:D22"/>
    <mergeCell ref="A50:D50"/>
    <mergeCell ref="B45:C45"/>
    <mergeCell ref="B44:C4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7" fitToHeight="0" orientation="portrait" horizontalDpi="4294967294" verticalDpi="4294967294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74"/>
  <sheetViews>
    <sheetView topLeftCell="A37" zoomScaleNormal="100" workbookViewId="0">
      <selection activeCell="D55" sqref="D55"/>
    </sheetView>
  </sheetViews>
  <sheetFormatPr defaultColWidth="9.140625" defaultRowHeight="12.75"/>
  <cols>
    <col min="1" max="1" width="8.5703125" style="18" customWidth="1"/>
    <col min="2" max="2" width="58.5703125" style="18" customWidth="1"/>
    <col min="3" max="3" width="14.140625" style="18" bestFit="1" customWidth="1"/>
    <col min="4" max="4" width="17.5703125" style="18" customWidth="1"/>
    <col min="5" max="16384" width="9.140625" style="18"/>
  </cols>
  <sheetData>
    <row r="1" spans="1:4">
      <c r="A1" s="322" t="s">
        <v>196</v>
      </c>
      <c r="B1" s="322"/>
      <c r="C1" s="322"/>
      <c r="D1" s="322"/>
    </row>
    <row r="2" spans="1:4">
      <c r="A2" s="17"/>
      <c r="B2" s="17"/>
      <c r="C2" s="17"/>
    </row>
    <row r="3" spans="1:4">
      <c r="A3" s="323" t="s">
        <v>34</v>
      </c>
      <c r="B3" s="323"/>
      <c r="C3" s="323"/>
      <c r="D3" s="323"/>
    </row>
    <row r="5" spans="1:4">
      <c r="A5" s="323" t="s">
        <v>1</v>
      </c>
      <c r="B5" s="323"/>
      <c r="C5" s="323"/>
      <c r="D5" s="323"/>
    </row>
    <row r="6" spans="1:4">
      <c r="A6" s="397" t="s">
        <v>35</v>
      </c>
      <c r="B6" s="397"/>
      <c r="C6" s="397"/>
      <c r="D6" s="397"/>
    </row>
    <row r="7" spans="1:4">
      <c r="A7" s="397" t="s">
        <v>36</v>
      </c>
      <c r="B7" s="397"/>
      <c r="C7" s="397"/>
      <c r="D7" s="397"/>
    </row>
    <row r="8" spans="1:4">
      <c r="A8" s="398" t="s">
        <v>37</v>
      </c>
      <c r="B8" s="398"/>
      <c r="C8" s="398"/>
      <c r="D8" s="398"/>
    </row>
    <row r="9" spans="1:4">
      <c r="A9" s="19"/>
      <c r="B9" s="19"/>
    </row>
    <row r="10" spans="1:4">
      <c r="A10" s="323" t="s">
        <v>127</v>
      </c>
      <c r="B10" s="323"/>
      <c r="C10" s="323"/>
      <c r="D10" s="323"/>
    </row>
    <row r="11" spans="1:4" ht="15.75" customHeight="1">
      <c r="A11" s="19"/>
      <c r="B11" s="19"/>
    </row>
    <row r="12" spans="1:4">
      <c r="A12" s="20" t="s">
        <v>2</v>
      </c>
      <c r="B12" s="325" t="s">
        <v>38</v>
      </c>
      <c r="C12" s="326"/>
      <c r="D12" s="21"/>
    </row>
    <row r="13" spans="1:4">
      <c r="A13" s="20" t="s">
        <v>3</v>
      </c>
      <c r="B13" s="325" t="s">
        <v>39</v>
      </c>
      <c r="C13" s="326"/>
      <c r="D13" s="21"/>
    </row>
    <row r="14" spans="1:4">
      <c r="A14" s="20" t="s">
        <v>4</v>
      </c>
      <c r="B14" s="399" t="s">
        <v>135</v>
      </c>
      <c r="C14" s="400"/>
      <c r="D14" s="21"/>
    </row>
    <row r="15" spans="1:4">
      <c r="A15" s="20" t="s">
        <v>5</v>
      </c>
      <c r="B15" s="327" t="s">
        <v>6</v>
      </c>
      <c r="C15" s="328"/>
      <c r="D15" s="22"/>
    </row>
    <row r="16" spans="1:4">
      <c r="A16" s="19"/>
      <c r="B16" s="23"/>
      <c r="C16" s="23"/>
      <c r="D16" s="23"/>
    </row>
    <row r="17" spans="1:4">
      <c r="A17" s="19"/>
      <c r="B17" s="23"/>
      <c r="C17" s="23"/>
      <c r="D17" s="23"/>
    </row>
    <row r="18" spans="1:4">
      <c r="A18" s="329" t="s">
        <v>117</v>
      </c>
      <c r="B18" s="329"/>
      <c r="C18" s="329"/>
      <c r="D18" s="329"/>
    </row>
    <row r="20" spans="1:4" ht="57" customHeight="1">
      <c r="A20" s="401" t="s">
        <v>114</v>
      </c>
      <c r="B20" s="401"/>
      <c r="C20" s="24" t="s">
        <v>115</v>
      </c>
      <c r="D20" s="96" t="s">
        <v>116</v>
      </c>
    </row>
    <row r="21" spans="1:4" ht="61.5" customHeight="1">
      <c r="A21" s="330" t="s">
        <v>186</v>
      </c>
      <c r="B21" s="330"/>
      <c r="C21" s="204" t="s">
        <v>176</v>
      </c>
      <c r="D21" s="164">
        <v>1</v>
      </c>
    </row>
    <row r="22" spans="1:4" ht="30" customHeight="1">
      <c r="A22" s="320" t="s">
        <v>128</v>
      </c>
      <c r="B22" s="320"/>
      <c r="C22" s="320"/>
      <c r="D22" s="320"/>
    </row>
    <row r="23" spans="1:4" ht="27" customHeight="1">
      <c r="A23" s="314" t="s">
        <v>129</v>
      </c>
      <c r="B23" s="314"/>
      <c r="C23" s="314"/>
      <c r="D23" s="314"/>
    </row>
    <row r="25" spans="1:4">
      <c r="A25" s="25" t="s">
        <v>118</v>
      </c>
    </row>
    <row r="27" spans="1:4">
      <c r="A27" s="25" t="s">
        <v>119</v>
      </c>
    </row>
    <row r="29" spans="1:4" ht="18.75" customHeight="1" thickBot="1">
      <c r="A29" s="343" t="s">
        <v>130</v>
      </c>
      <c r="B29" s="343"/>
      <c r="C29" s="343"/>
      <c r="D29" s="27"/>
    </row>
    <row r="30" spans="1:4" ht="13.5" thickBot="1">
      <c r="A30" s="315" t="s">
        <v>33</v>
      </c>
      <c r="B30" s="316"/>
      <c r="C30" s="316"/>
      <c r="D30" s="317"/>
    </row>
    <row r="31" spans="1:4" ht="25.5">
      <c r="A31" s="28">
        <v>1</v>
      </c>
      <c r="B31" s="404" t="s">
        <v>7</v>
      </c>
      <c r="C31" s="404"/>
      <c r="D31" s="76" t="s">
        <v>179</v>
      </c>
    </row>
    <row r="32" spans="1:4" ht="20.25" customHeight="1">
      <c r="A32" s="30">
        <v>2</v>
      </c>
      <c r="B32" s="351" t="s">
        <v>41</v>
      </c>
      <c r="C32" s="352"/>
      <c r="D32" s="3">
        <v>5191</v>
      </c>
    </row>
    <row r="33" spans="1:4" ht="21" customHeight="1">
      <c r="A33" s="31">
        <v>3</v>
      </c>
      <c r="B33" s="324" t="s">
        <v>8</v>
      </c>
      <c r="C33" s="324"/>
      <c r="D33" s="2"/>
    </row>
    <row r="34" spans="1:4" ht="15">
      <c r="A34" s="31">
        <v>4</v>
      </c>
      <c r="B34" s="324" t="s">
        <v>9</v>
      </c>
      <c r="C34" s="324"/>
      <c r="D34" s="1" t="s">
        <v>187</v>
      </c>
    </row>
    <row r="35" spans="1:4" ht="18.75" customHeight="1" thickBot="1">
      <c r="A35" s="33">
        <v>5</v>
      </c>
      <c r="B35" s="318" t="s">
        <v>10</v>
      </c>
      <c r="C35" s="318"/>
      <c r="D35" s="78"/>
    </row>
    <row r="36" spans="1:4">
      <c r="A36" s="313" t="s">
        <v>72</v>
      </c>
      <c r="B36" s="313"/>
      <c r="C36" s="313"/>
      <c r="D36" s="35"/>
    </row>
    <row r="37" spans="1:4">
      <c r="A37" s="18" t="s">
        <v>121</v>
      </c>
      <c r="B37" s="35"/>
      <c r="C37" s="35"/>
      <c r="D37" s="35"/>
    </row>
    <row r="38" spans="1:4">
      <c r="B38" s="35"/>
      <c r="C38" s="35"/>
      <c r="D38" s="35"/>
    </row>
    <row r="39" spans="1:4">
      <c r="A39" s="343" t="s">
        <v>131</v>
      </c>
      <c r="B39" s="343"/>
      <c r="C39" s="343"/>
      <c r="D39" s="343"/>
    </row>
    <row r="40" spans="1:4" ht="13.5" thickBot="1">
      <c r="A40" s="26"/>
      <c r="B40" s="26"/>
      <c r="C40" s="26"/>
      <c r="D40" s="26"/>
    </row>
    <row r="41" spans="1:4" ht="13.5" thickBot="1">
      <c r="A41" s="102">
        <v>1</v>
      </c>
      <c r="B41" s="410" t="s">
        <v>11</v>
      </c>
      <c r="C41" s="411"/>
      <c r="D41" s="100" t="s">
        <v>12</v>
      </c>
    </row>
    <row r="42" spans="1:4">
      <c r="A42" s="101" t="s">
        <v>2</v>
      </c>
      <c r="B42" s="412" t="s">
        <v>13</v>
      </c>
      <c r="C42" s="412"/>
      <c r="D42" s="97"/>
    </row>
    <row r="43" spans="1:4">
      <c r="A43" s="99" t="s">
        <v>3</v>
      </c>
      <c r="B43" s="417" t="s">
        <v>299</v>
      </c>
      <c r="C43" s="418"/>
      <c r="D43" s="97"/>
    </row>
    <row r="44" spans="1:4">
      <c r="A44" s="264" t="s">
        <v>4</v>
      </c>
      <c r="B44" s="408" t="s">
        <v>304</v>
      </c>
      <c r="C44" s="409"/>
      <c r="D44" s="167"/>
    </row>
    <row r="45" spans="1:4" ht="14.25" customHeight="1" thickBot="1">
      <c r="A45" s="319" t="s">
        <v>18</v>
      </c>
      <c r="B45" s="319"/>
      <c r="C45" s="319"/>
      <c r="D45" s="103">
        <f>SUM(D42:D44)</f>
        <v>0</v>
      </c>
    </row>
    <row r="46" spans="1:4" ht="15.95" customHeight="1">
      <c r="A46" s="312" t="s">
        <v>182</v>
      </c>
      <c r="B46" s="312"/>
      <c r="C46" s="312"/>
      <c r="D46" s="312"/>
    </row>
    <row r="47" spans="1:4">
      <c r="A47" s="37"/>
      <c r="B47" s="79"/>
      <c r="C47" s="80"/>
      <c r="D47" s="81"/>
    </row>
    <row r="48" spans="1:4" ht="12.75" customHeight="1">
      <c r="A48" s="343" t="s">
        <v>140</v>
      </c>
      <c r="B48" s="343"/>
      <c r="C48" s="343"/>
      <c r="D48" s="343"/>
    </row>
    <row r="49" spans="1:4">
      <c r="A49" s="26"/>
      <c r="B49" s="26"/>
      <c r="C49" s="26"/>
      <c r="D49" s="26"/>
    </row>
    <row r="50" spans="1:4" ht="13.5" customHeight="1" thickBot="1">
      <c r="A50" s="343" t="s">
        <v>132</v>
      </c>
      <c r="B50" s="343"/>
      <c r="C50" s="343"/>
      <c r="D50" s="343"/>
    </row>
    <row r="51" spans="1:4" ht="13.5" thickBot="1">
      <c r="A51" s="38" t="s">
        <v>42</v>
      </c>
      <c r="B51" s="406" t="s">
        <v>58</v>
      </c>
      <c r="C51" s="407"/>
      <c r="D51" s="40" t="s">
        <v>12</v>
      </c>
    </row>
    <row r="52" spans="1:4">
      <c r="A52" s="155" t="s">
        <v>2</v>
      </c>
      <c r="B52" s="333" t="s">
        <v>43</v>
      </c>
      <c r="C52" s="333"/>
      <c r="D52" s="43"/>
    </row>
    <row r="53" spans="1:4">
      <c r="A53" s="189" t="s">
        <v>3</v>
      </c>
      <c r="B53" s="309" t="s">
        <v>165</v>
      </c>
      <c r="C53" s="310"/>
      <c r="D53" s="43"/>
    </row>
    <row r="54" spans="1:4">
      <c r="A54" s="189" t="s">
        <v>4</v>
      </c>
      <c r="B54" s="333" t="s">
        <v>164</v>
      </c>
      <c r="C54" s="333"/>
      <c r="D54" s="43"/>
    </row>
    <row r="55" spans="1:4" ht="13.5" thickBot="1">
      <c r="A55" s="156"/>
      <c r="B55" s="403" t="s">
        <v>44</v>
      </c>
      <c r="C55" s="403"/>
      <c r="D55" s="103">
        <f>SUM(D52:D54)</f>
        <v>0</v>
      </c>
    </row>
    <row r="56" spans="1:4" ht="42" customHeight="1">
      <c r="A56" s="312" t="s">
        <v>141</v>
      </c>
      <c r="B56" s="312"/>
      <c r="C56" s="312"/>
      <c r="D56" s="312"/>
    </row>
    <row r="57" spans="1:4" ht="34.5" customHeight="1">
      <c r="A57" s="313" t="s">
        <v>73</v>
      </c>
      <c r="B57" s="313"/>
      <c r="C57" s="313"/>
      <c r="D57" s="313"/>
    </row>
    <row r="58" spans="1:4" ht="63" customHeight="1">
      <c r="A58" s="402" t="s">
        <v>166</v>
      </c>
      <c r="B58" s="402"/>
      <c r="C58" s="402"/>
      <c r="D58" s="402"/>
    </row>
    <row r="59" spans="1:4">
      <c r="A59" s="34"/>
      <c r="B59" s="34"/>
      <c r="C59" s="34"/>
      <c r="D59" s="34"/>
    </row>
    <row r="60" spans="1:4" ht="30" customHeight="1" thickBot="1">
      <c r="A60" s="343" t="s">
        <v>133</v>
      </c>
      <c r="B60" s="313"/>
      <c r="C60" s="313"/>
      <c r="D60" s="313"/>
    </row>
    <row r="61" spans="1:4" ht="26.25" thickBot="1">
      <c r="A61" s="38" t="s">
        <v>45</v>
      </c>
      <c r="B61" s="47" t="s">
        <v>57</v>
      </c>
      <c r="C61" s="47" t="s">
        <v>46</v>
      </c>
      <c r="D61" s="48" t="s">
        <v>12</v>
      </c>
    </row>
    <row r="62" spans="1:4" ht="13.5" thickBot="1">
      <c r="A62" s="36" t="s">
        <v>2</v>
      </c>
      <c r="B62" s="29" t="s">
        <v>23</v>
      </c>
      <c r="C62" s="49">
        <v>0.2</v>
      </c>
      <c r="D62" s="50"/>
    </row>
    <row r="63" spans="1:4" ht="13.5" thickBot="1">
      <c r="A63" s="51" t="s">
        <v>3</v>
      </c>
      <c r="B63" s="32" t="s">
        <v>47</v>
      </c>
      <c r="C63" s="42">
        <v>2.5000000000000001E-2</v>
      </c>
      <c r="D63" s="50"/>
    </row>
    <row r="64" spans="1:4" ht="13.5" thickBot="1">
      <c r="A64" s="51" t="s">
        <v>4</v>
      </c>
      <c r="B64" s="53" t="s">
        <v>48</v>
      </c>
      <c r="C64" s="132"/>
      <c r="D64" s="50"/>
    </row>
    <row r="65" spans="1:4" ht="13.5" thickBot="1">
      <c r="A65" s="51" t="s">
        <v>5</v>
      </c>
      <c r="B65" s="32" t="s">
        <v>49</v>
      </c>
      <c r="C65" s="42">
        <v>1.4999999999999999E-2</v>
      </c>
      <c r="D65" s="50"/>
    </row>
    <row r="66" spans="1:4" ht="13.5" thickBot="1">
      <c r="A66" s="51" t="s">
        <v>14</v>
      </c>
      <c r="B66" s="32" t="s">
        <v>50</v>
      </c>
      <c r="C66" s="42">
        <v>0.01</v>
      </c>
      <c r="D66" s="50"/>
    </row>
    <row r="67" spans="1:4" ht="13.5" thickBot="1">
      <c r="A67" s="51" t="s">
        <v>15</v>
      </c>
      <c r="B67" s="32" t="s">
        <v>26</v>
      </c>
      <c r="C67" s="42">
        <v>6.0000000000000001E-3</v>
      </c>
      <c r="D67" s="50"/>
    </row>
    <row r="68" spans="1:4" ht="13.5" thickBot="1">
      <c r="A68" s="51" t="s">
        <v>16</v>
      </c>
      <c r="B68" s="32" t="s">
        <v>24</v>
      </c>
      <c r="C68" s="42">
        <v>2E-3</v>
      </c>
      <c r="D68" s="50"/>
    </row>
    <row r="69" spans="1:4" ht="13.5" thickBot="1">
      <c r="A69" s="62" t="s">
        <v>17</v>
      </c>
      <c r="B69" s="104" t="s">
        <v>25</v>
      </c>
      <c r="C69" s="65">
        <v>0.08</v>
      </c>
      <c r="D69" s="50"/>
    </row>
    <row r="70" spans="1:4" ht="13.5" thickBot="1">
      <c r="A70" s="339" t="s">
        <v>0</v>
      </c>
      <c r="B70" s="340"/>
      <c r="C70" s="63"/>
      <c r="D70" s="85">
        <f>SUM(D62:D69)</f>
        <v>0</v>
      </c>
    </row>
    <row r="71" spans="1:4" ht="31.5" customHeight="1">
      <c r="A71" s="353" t="s">
        <v>139</v>
      </c>
      <c r="B71" s="353"/>
      <c r="C71" s="353"/>
      <c r="D71" s="353"/>
    </row>
    <row r="72" spans="1:4" ht="33" customHeight="1">
      <c r="A72" s="375" t="s">
        <v>120</v>
      </c>
      <c r="B72" s="375"/>
      <c r="C72" s="375"/>
      <c r="D72" s="375"/>
    </row>
    <row r="73" spans="1:4" ht="27.95" customHeight="1">
      <c r="A73" s="313" t="s">
        <v>142</v>
      </c>
      <c r="B73" s="313"/>
      <c r="C73" s="313"/>
      <c r="D73" s="313"/>
    </row>
    <row r="74" spans="1:4">
      <c r="A74" s="26"/>
      <c r="B74" s="26"/>
      <c r="C74" s="26"/>
      <c r="D74" s="26"/>
    </row>
    <row r="75" spans="1:4" ht="16.5" customHeight="1" thickBot="1">
      <c r="A75" s="343" t="s">
        <v>134</v>
      </c>
      <c r="B75" s="313"/>
      <c r="C75" s="313"/>
      <c r="D75" s="313"/>
    </row>
    <row r="76" spans="1:4" ht="13.5" thickBot="1">
      <c r="A76" s="38" t="s">
        <v>51</v>
      </c>
      <c r="B76" s="345" t="s">
        <v>19</v>
      </c>
      <c r="C76" s="345"/>
      <c r="D76" s="40" t="s">
        <v>12</v>
      </c>
    </row>
    <row r="77" spans="1:4">
      <c r="A77" s="41" t="s">
        <v>2</v>
      </c>
      <c r="B77" s="346" t="s">
        <v>52</v>
      </c>
      <c r="C77" s="346"/>
      <c r="D77" s="43"/>
    </row>
    <row r="78" spans="1:4">
      <c r="A78" s="44" t="s">
        <v>3</v>
      </c>
      <c r="B78" s="347" t="s">
        <v>53</v>
      </c>
      <c r="C78" s="347"/>
      <c r="D78" s="45"/>
    </row>
    <row r="79" spans="1:4">
      <c r="A79" s="54" t="s">
        <v>4</v>
      </c>
      <c r="B79" s="324" t="s">
        <v>20</v>
      </c>
      <c r="C79" s="324"/>
      <c r="D79" s="55"/>
    </row>
    <row r="80" spans="1:4" ht="13.5" thickBot="1">
      <c r="A80" s="56" t="s">
        <v>5</v>
      </c>
      <c r="B80" s="360" t="s">
        <v>143</v>
      </c>
      <c r="C80" s="360"/>
      <c r="D80" s="55"/>
    </row>
    <row r="81" spans="1:4" ht="13.5" thickBot="1">
      <c r="A81" s="348" t="s">
        <v>44</v>
      </c>
      <c r="B81" s="349"/>
      <c r="C81" s="350"/>
      <c r="D81" s="82">
        <f>SUM(D77:D80)</f>
        <v>0</v>
      </c>
    </row>
    <row r="82" spans="1:4" ht="20.100000000000001" customHeight="1">
      <c r="A82" s="313" t="s">
        <v>125</v>
      </c>
      <c r="B82" s="313"/>
      <c r="C82" s="313"/>
      <c r="D82" s="313"/>
    </row>
    <row r="83" spans="1:4" ht="28.5" customHeight="1">
      <c r="A83" s="402" t="s">
        <v>136</v>
      </c>
      <c r="B83" s="402"/>
      <c r="C83" s="402"/>
      <c r="D83" s="402"/>
    </row>
    <row r="84" spans="1:4">
      <c r="A84" s="34"/>
      <c r="B84" s="34"/>
      <c r="C84" s="34"/>
      <c r="D84" s="34"/>
    </row>
    <row r="85" spans="1:4">
      <c r="A85" s="329" t="s">
        <v>54</v>
      </c>
      <c r="B85" s="329"/>
      <c r="C85" s="329"/>
      <c r="D85" s="329"/>
    </row>
    <row r="86" spans="1:4" ht="13.5" thickBot="1">
      <c r="A86" s="343"/>
      <c r="B86" s="343"/>
      <c r="C86" s="343"/>
      <c r="D86" s="343"/>
    </row>
    <row r="87" spans="1:4">
      <c r="A87" s="57">
        <v>2</v>
      </c>
      <c r="B87" s="344" t="s">
        <v>55</v>
      </c>
      <c r="C87" s="344"/>
      <c r="D87" s="48" t="s">
        <v>12</v>
      </c>
    </row>
    <row r="88" spans="1:4">
      <c r="A88" s="51" t="s">
        <v>42</v>
      </c>
      <c r="B88" s="341" t="s">
        <v>56</v>
      </c>
      <c r="C88" s="342"/>
      <c r="D88" s="52"/>
    </row>
    <row r="89" spans="1:4">
      <c r="A89" s="58" t="s">
        <v>45</v>
      </c>
      <c r="B89" s="351" t="s">
        <v>57</v>
      </c>
      <c r="C89" s="352"/>
      <c r="D89" s="59"/>
    </row>
    <row r="90" spans="1:4">
      <c r="A90" s="51" t="s">
        <v>51</v>
      </c>
      <c r="B90" s="341" t="s">
        <v>71</v>
      </c>
      <c r="C90" s="342"/>
      <c r="D90" s="52"/>
    </row>
    <row r="91" spans="1:4" ht="13.5" thickBot="1">
      <c r="A91" s="376" t="s">
        <v>44</v>
      </c>
      <c r="B91" s="377"/>
      <c r="C91" s="378"/>
      <c r="D91" s="84">
        <f>SUM(D88:D90)</f>
        <v>0</v>
      </c>
    </row>
    <row r="92" spans="1:4">
      <c r="A92" s="390"/>
      <c r="B92" s="390"/>
      <c r="C92" s="390"/>
      <c r="D92" s="390"/>
    </row>
    <row r="93" spans="1:4" ht="13.5" customHeight="1" thickBot="1">
      <c r="A93" s="332" t="s">
        <v>144</v>
      </c>
      <c r="B93" s="332"/>
      <c r="C93" s="332"/>
      <c r="D93" s="332"/>
    </row>
    <row r="94" spans="1:4" ht="13.5" thickBot="1">
      <c r="A94" s="102">
        <v>3</v>
      </c>
      <c r="B94" s="365" t="s">
        <v>27</v>
      </c>
      <c r="C94" s="366"/>
      <c r="D94" s="160" t="s">
        <v>12</v>
      </c>
    </row>
    <row r="95" spans="1:4">
      <c r="A95" s="157" t="s">
        <v>2</v>
      </c>
      <c r="B95" s="333" t="s">
        <v>28</v>
      </c>
      <c r="C95" s="333"/>
      <c r="D95" s="161"/>
    </row>
    <row r="96" spans="1:4">
      <c r="A96" s="158" t="s">
        <v>3</v>
      </c>
      <c r="B96" s="333" t="s">
        <v>40</v>
      </c>
      <c r="C96" s="333"/>
      <c r="D96" s="161"/>
    </row>
    <row r="97" spans="1:4">
      <c r="A97" s="158" t="s">
        <v>4</v>
      </c>
      <c r="B97" s="333" t="s">
        <v>252</v>
      </c>
      <c r="C97" s="333"/>
      <c r="D97" s="161"/>
    </row>
    <row r="98" spans="1:4">
      <c r="A98" s="158" t="s">
        <v>5</v>
      </c>
      <c r="B98" s="333" t="s">
        <v>29</v>
      </c>
      <c r="C98" s="333"/>
      <c r="D98" s="161"/>
    </row>
    <row r="99" spans="1:4">
      <c r="A99" s="158" t="s">
        <v>14</v>
      </c>
      <c r="B99" s="333" t="s">
        <v>145</v>
      </c>
      <c r="C99" s="333"/>
      <c r="D99" s="161"/>
    </row>
    <row r="100" spans="1:4">
      <c r="A100" s="159" t="s">
        <v>15</v>
      </c>
      <c r="B100" s="333" t="s">
        <v>251</v>
      </c>
      <c r="C100" s="333"/>
      <c r="D100" s="161"/>
    </row>
    <row r="101" spans="1:4" ht="13.5" customHeight="1" thickBot="1">
      <c r="A101" s="367" t="s">
        <v>0</v>
      </c>
      <c r="B101" s="368"/>
      <c r="C101" s="369"/>
      <c r="D101" s="82">
        <f>SUM(D95:D100)</f>
        <v>0</v>
      </c>
    </row>
    <row r="102" spans="1:4" ht="26.1" customHeight="1" thickBot="1">
      <c r="A102" s="336" t="s">
        <v>254</v>
      </c>
      <c r="B102" s="337"/>
      <c r="C102" s="337"/>
      <c r="D102" s="338"/>
    </row>
    <row r="103" spans="1:4">
      <c r="A103" s="416"/>
      <c r="B103" s="416"/>
      <c r="C103" s="416"/>
      <c r="D103" s="416"/>
    </row>
    <row r="104" spans="1:4">
      <c r="A104" s="332" t="s">
        <v>60</v>
      </c>
      <c r="B104" s="332"/>
      <c r="C104" s="332"/>
      <c r="D104" s="332"/>
    </row>
    <row r="105" spans="1:4" ht="12.75" customHeight="1">
      <c r="A105" s="61"/>
      <c r="B105" s="61"/>
      <c r="C105" s="61"/>
      <c r="D105" s="61"/>
    </row>
    <row r="106" spans="1:4" ht="43.5" customHeight="1">
      <c r="A106" s="334" t="s">
        <v>146</v>
      </c>
      <c r="B106" s="334"/>
      <c r="C106" s="334"/>
      <c r="D106" s="334"/>
    </row>
    <row r="107" spans="1:4">
      <c r="A107" s="334"/>
      <c r="B107" s="334"/>
      <c r="C107" s="334"/>
      <c r="D107" s="334"/>
    </row>
    <row r="108" spans="1:4" ht="24" customHeight="1">
      <c r="A108" s="86"/>
      <c r="B108" s="86"/>
      <c r="C108" s="86"/>
      <c r="D108" s="86"/>
    </row>
    <row r="109" spans="1:4" ht="13.5" thickBot="1">
      <c r="A109" s="405" t="s">
        <v>147</v>
      </c>
      <c r="B109" s="405"/>
      <c r="C109" s="405"/>
      <c r="D109" s="405"/>
    </row>
    <row r="110" spans="1:4" ht="13.5" thickBot="1">
      <c r="A110" s="174" t="s">
        <v>22</v>
      </c>
      <c r="B110" s="188" t="s">
        <v>162</v>
      </c>
      <c r="C110" s="187"/>
      <c r="D110" s="175" t="s">
        <v>12</v>
      </c>
    </row>
    <row r="111" spans="1:4">
      <c r="A111" s="176" t="s">
        <v>2</v>
      </c>
      <c r="B111" s="361" t="s">
        <v>151</v>
      </c>
      <c r="C111" s="361"/>
      <c r="D111" s="177"/>
    </row>
    <row r="112" spans="1:4">
      <c r="A112" s="178" t="s">
        <v>3</v>
      </c>
      <c r="B112" s="361" t="s">
        <v>152</v>
      </c>
      <c r="C112" s="361"/>
      <c r="D112" s="177"/>
    </row>
    <row r="113" spans="1:4">
      <c r="A113" s="178" t="s">
        <v>4</v>
      </c>
      <c r="B113" s="361" t="s">
        <v>153</v>
      </c>
      <c r="C113" s="361"/>
      <c r="D113" s="177"/>
    </row>
    <row r="114" spans="1:4">
      <c r="A114" s="178" t="s">
        <v>5</v>
      </c>
      <c r="B114" s="361" t="s">
        <v>154</v>
      </c>
      <c r="C114" s="361"/>
      <c r="D114" s="177"/>
    </row>
    <row r="115" spans="1:4">
      <c r="A115" s="178" t="s">
        <v>14</v>
      </c>
      <c r="B115" s="361" t="s">
        <v>155</v>
      </c>
      <c r="C115" s="361"/>
      <c r="D115" s="177"/>
    </row>
    <row r="116" spans="1:4" ht="13.5" customHeight="1" thickBot="1">
      <c r="A116" s="178" t="s">
        <v>15</v>
      </c>
      <c r="B116" s="361" t="s">
        <v>148</v>
      </c>
      <c r="C116" s="361"/>
      <c r="D116" s="177"/>
    </row>
    <row r="117" spans="1:4" ht="13.5" thickBot="1">
      <c r="A117" s="413" t="s">
        <v>0</v>
      </c>
      <c r="B117" s="414"/>
      <c r="C117" s="415"/>
      <c r="D117" s="179">
        <f>SUM(D111:D116)</f>
        <v>0</v>
      </c>
    </row>
    <row r="118" spans="1:4" ht="13.5" customHeight="1">
      <c r="A118" s="67"/>
      <c r="B118" s="68"/>
      <c r="C118" s="68"/>
      <c r="D118" s="69"/>
    </row>
    <row r="119" spans="1:4" ht="13.5" thickBot="1">
      <c r="A119" s="332" t="s">
        <v>61</v>
      </c>
      <c r="B119" s="332"/>
      <c r="C119" s="332"/>
      <c r="D119" s="332"/>
    </row>
    <row r="120" spans="1:4">
      <c r="A120" s="171">
        <v>5</v>
      </c>
      <c r="B120" s="162" t="s">
        <v>62</v>
      </c>
      <c r="C120" s="163"/>
      <c r="D120" s="107" t="s">
        <v>12</v>
      </c>
    </row>
    <row r="121" spans="1:4">
      <c r="A121" s="98" t="s">
        <v>2</v>
      </c>
      <c r="B121" s="331" t="s">
        <v>216</v>
      </c>
      <c r="C121" s="331">
        <v>4.0000000000000002E-4</v>
      </c>
      <c r="D121" s="75"/>
    </row>
    <row r="122" spans="1:4">
      <c r="A122" s="206" t="s">
        <v>3</v>
      </c>
      <c r="B122" s="207" t="s">
        <v>215</v>
      </c>
      <c r="C122" s="208"/>
      <c r="D122" s="75"/>
    </row>
    <row r="123" spans="1:4">
      <c r="A123" s="98" t="s">
        <v>4</v>
      </c>
      <c r="B123" s="422" t="s">
        <v>32</v>
      </c>
      <c r="C123" s="423"/>
      <c r="D123" s="75"/>
    </row>
    <row r="124" spans="1:4">
      <c r="A124" s="419" t="s">
        <v>0</v>
      </c>
      <c r="B124" s="420"/>
      <c r="C124" s="421"/>
      <c r="D124" s="252">
        <f>SUM(D121:D123)</f>
        <v>0</v>
      </c>
    </row>
    <row r="125" spans="1:4" ht="17.45" customHeight="1">
      <c r="A125" s="428" t="s">
        <v>261</v>
      </c>
      <c r="B125" s="428"/>
      <c r="C125" s="428"/>
      <c r="D125" s="428"/>
    </row>
    <row r="126" spans="1:4">
      <c r="A126" s="429" t="s">
        <v>260</v>
      </c>
      <c r="B126" s="430"/>
      <c r="C126" s="430"/>
      <c r="D126" s="431"/>
    </row>
    <row r="127" spans="1:4">
      <c r="A127" s="60"/>
      <c r="B127" s="70"/>
      <c r="C127" s="68"/>
      <c r="D127" s="71"/>
    </row>
    <row r="128" spans="1:4" ht="13.5" thickBot="1">
      <c r="A128" s="332" t="s">
        <v>63</v>
      </c>
      <c r="B128" s="332"/>
      <c r="C128" s="332"/>
      <c r="D128" s="332"/>
    </row>
    <row r="129" spans="1:4" ht="26.25" thickBot="1">
      <c r="A129" s="38">
        <v>6</v>
      </c>
      <c r="B129" s="39" t="s">
        <v>30</v>
      </c>
      <c r="C129" s="39" t="s">
        <v>46</v>
      </c>
      <c r="D129" s="40" t="s">
        <v>12</v>
      </c>
    </row>
    <row r="130" spans="1:4">
      <c r="A130" s="58" t="s">
        <v>2</v>
      </c>
      <c r="B130" s="88" t="s">
        <v>74</v>
      </c>
      <c r="C130" s="73"/>
      <c r="D130" s="109"/>
    </row>
    <row r="131" spans="1:4" ht="14.25">
      <c r="A131" s="51" t="s">
        <v>3</v>
      </c>
      <c r="B131" s="89" t="s">
        <v>31</v>
      </c>
      <c r="C131" s="72"/>
      <c r="D131" s="109"/>
    </row>
    <row r="132" spans="1:4">
      <c r="A132" s="51" t="s">
        <v>4</v>
      </c>
      <c r="B132" s="172" t="s">
        <v>64</v>
      </c>
      <c r="C132" s="110"/>
      <c r="D132" s="109"/>
    </row>
    <row r="133" spans="1:4">
      <c r="A133" s="51"/>
      <c r="B133" s="105" t="s">
        <v>156</v>
      </c>
      <c r="C133" s="73"/>
      <c r="D133" s="109"/>
    </row>
    <row r="134" spans="1:4" ht="14.25">
      <c r="A134" s="51"/>
      <c r="B134" s="32" t="s">
        <v>138</v>
      </c>
      <c r="C134" s="72"/>
      <c r="D134" s="109"/>
    </row>
    <row r="135" spans="1:4" ht="13.5" thickBot="1">
      <c r="A135" s="62"/>
      <c r="B135" s="32" t="s">
        <v>157</v>
      </c>
      <c r="C135" s="111"/>
      <c r="D135" s="109"/>
    </row>
    <row r="136" spans="1:4" ht="15" thickBot="1">
      <c r="A136" s="388" t="s">
        <v>126</v>
      </c>
      <c r="B136" s="389"/>
      <c r="C136" s="63">
        <f>SUM(C130:C135)</f>
        <v>0</v>
      </c>
      <c r="D136" s="46">
        <f>SUM(D130:D135)</f>
        <v>0</v>
      </c>
    </row>
    <row r="137" spans="1:4">
      <c r="A137" s="374" t="s">
        <v>123</v>
      </c>
      <c r="B137" s="374"/>
      <c r="C137" s="374"/>
      <c r="D137" s="374"/>
    </row>
    <row r="138" spans="1:4">
      <c r="A138" s="374" t="s">
        <v>124</v>
      </c>
      <c r="B138" s="374"/>
      <c r="C138" s="374"/>
      <c r="D138" s="374"/>
    </row>
    <row r="139" spans="1:4">
      <c r="A139" s="60"/>
      <c r="B139" s="60"/>
      <c r="C139" s="67"/>
      <c r="D139" s="60"/>
    </row>
    <row r="140" spans="1:4" ht="13.5" thickBot="1">
      <c r="A140" s="332" t="s">
        <v>65</v>
      </c>
      <c r="B140" s="332"/>
      <c r="C140" s="332"/>
      <c r="D140" s="332"/>
    </row>
    <row r="141" spans="1:4" ht="12.75" customHeight="1" thickBot="1">
      <c r="A141" s="38"/>
      <c r="B141" s="393" t="s">
        <v>66</v>
      </c>
      <c r="C141" s="394"/>
      <c r="D141" s="74" t="s">
        <v>12</v>
      </c>
    </row>
    <row r="142" spans="1:4" ht="12.75" customHeight="1">
      <c r="A142" s="93" t="s">
        <v>2</v>
      </c>
      <c r="B142" s="391" t="s">
        <v>67</v>
      </c>
      <c r="C142" s="392"/>
      <c r="D142" s="75"/>
    </row>
    <row r="143" spans="1:4" ht="12.75" customHeight="1">
      <c r="A143" s="94" t="s">
        <v>3</v>
      </c>
      <c r="B143" s="379" t="s">
        <v>68</v>
      </c>
      <c r="C143" s="380"/>
      <c r="D143" s="75"/>
    </row>
    <row r="144" spans="1:4" ht="12.75" customHeight="1">
      <c r="A144" s="94" t="s">
        <v>4</v>
      </c>
      <c r="B144" s="381" t="s">
        <v>59</v>
      </c>
      <c r="C144" s="382"/>
      <c r="D144" s="75"/>
    </row>
    <row r="145" spans="1:4" ht="12.75" customHeight="1">
      <c r="A145" s="94" t="s">
        <v>5</v>
      </c>
      <c r="B145" s="424" t="s">
        <v>60</v>
      </c>
      <c r="C145" s="425"/>
      <c r="D145" s="64"/>
    </row>
    <row r="146" spans="1:4" ht="12.75" customHeight="1">
      <c r="A146" s="94" t="s">
        <v>14</v>
      </c>
      <c r="B146" s="426" t="s">
        <v>61</v>
      </c>
      <c r="C146" s="427"/>
      <c r="D146" s="66"/>
    </row>
    <row r="147" spans="1:4" ht="12.75" customHeight="1">
      <c r="A147" s="371" t="s">
        <v>69</v>
      </c>
      <c r="B147" s="372"/>
      <c r="C147" s="373"/>
      <c r="D147" s="66"/>
    </row>
    <row r="148" spans="1:4" ht="12.75" customHeight="1" thickBot="1">
      <c r="A148" s="95" t="s">
        <v>15</v>
      </c>
      <c r="B148" s="395" t="s">
        <v>70</v>
      </c>
      <c r="C148" s="396"/>
      <c r="D148" s="133"/>
    </row>
    <row r="149" spans="1:4" ht="12.75" customHeight="1" thickBot="1">
      <c r="A149" s="367" t="s">
        <v>137</v>
      </c>
      <c r="B149" s="368"/>
      <c r="C149" s="369"/>
      <c r="D149" s="87">
        <f>SUM(D147:D148)</f>
        <v>0</v>
      </c>
    </row>
    <row r="150" spans="1:4" ht="12.75" customHeight="1">
      <c r="A150" s="60"/>
      <c r="B150" s="70"/>
      <c r="C150" s="68"/>
      <c r="D150" s="71"/>
    </row>
    <row r="151" spans="1:4" ht="12.75" customHeight="1"/>
    <row r="152" spans="1:4" ht="12.75" customHeight="1"/>
    <row r="153" spans="1:4" ht="12.75" customHeight="1"/>
    <row r="154" spans="1:4" ht="12.75" customHeight="1"/>
    <row r="155" spans="1:4" ht="12.75" customHeight="1"/>
    <row r="156" spans="1:4" ht="12.75" customHeight="1"/>
    <row r="157" spans="1:4" ht="12.75" customHeight="1"/>
    <row r="158" spans="1:4" ht="12.75" customHeight="1"/>
    <row r="159" spans="1:4" ht="12.75" customHeight="1"/>
    <row r="160" spans="1: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104">
    <mergeCell ref="A106:D107"/>
    <mergeCell ref="B94:C94"/>
    <mergeCell ref="B95:C95"/>
    <mergeCell ref="A119:D119"/>
    <mergeCell ref="B121:C121"/>
    <mergeCell ref="A124:C124"/>
    <mergeCell ref="A128:D128"/>
    <mergeCell ref="B123:C123"/>
    <mergeCell ref="B142:C142"/>
    <mergeCell ref="A149:C149"/>
    <mergeCell ref="B143:C143"/>
    <mergeCell ref="B144:C144"/>
    <mergeCell ref="B145:C145"/>
    <mergeCell ref="A137:D137"/>
    <mergeCell ref="A138:D138"/>
    <mergeCell ref="A140:D140"/>
    <mergeCell ref="B141:C141"/>
    <mergeCell ref="B146:C146"/>
    <mergeCell ref="A147:C147"/>
    <mergeCell ref="B148:C148"/>
    <mergeCell ref="A136:B136"/>
    <mergeCell ref="A125:D125"/>
    <mergeCell ref="A126:D126"/>
    <mergeCell ref="B113:C113"/>
    <mergeCell ref="B114:C114"/>
    <mergeCell ref="B115:C115"/>
    <mergeCell ref="B116:C116"/>
    <mergeCell ref="A117:C117"/>
    <mergeCell ref="B111:C111"/>
    <mergeCell ref="B112:C112"/>
    <mergeCell ref="A109:D109"/>
    <mergeCell ref="B87:C87"/>
    <mergeCell ref="B88:C88"/>
    <mergeCell ref="B89:C89"/>
    <mergeCell ref="B90:C90"/>
    <mergeCell ref="A91:C91"/>
    <mergeCell ref="A92:D92"/>
    <mergeCell ref="A93:D93"/>
    <mergeCell ref="A103:D103"/>
    <mergeCell ref="A104:D104"/>
    <mergeCell ref="B99:C99"/>
    <mergeCell ref="B100:C100"/>
    <mergeCell ref="A101:C101"/>
    <mergeCell ref="A102:D102"/>
    <mergeCell ref="B96:C96"/>
    <mergeCell ref="B97:C97"/>
    <mergeCell ref="B98:C98"/>
    <mergeCell ref="A82:D82"/>
    <mergeCell ref="A83:D83"/>
    <mergeCell ref="A85:D85"/>
    <mergeCell ref="A73:D73"/>
    <mergeCell ref="A75:D75"/>
    <mergeCell ref="B76:C76"/>
    <mergeCell ref="B77:C77"/>
    <mergeCell ref="B78:C78"/>
    <mergeCell ref="A86:D86"/>
    <mergeCell ref="B79:C79"/>
    <mergeCell ref="A72:D72"/>
    <mergeCell ref="B80:C80"/>
    <mergeCell ref="A81:C81"/>
    <mergeCell ref="A45:C45"/>
    <mergeCell ref="A46:D46"/>
    <mergeCell ref="A48:D48"/>
    <mergeCell ref="A50:D50"/>
    <mergeCell ref="A56:D56"/>
    <mergeCell ref="B51:C51"/>
    <mergeCell ref="B52:C52"/>
    <mergeCell ref="B54:C54"/>
    <mergeCell ref="B55:C55"/>
    <mergeCell ref="B53:C53"/>
    <mergeCell ref="B34:C34"/>
    <mergeCell ref="B35:C35"/>
    <mergeCell ref="A36:C36"/>
    <mergeCell ref="A39:D39"/>
    <mergeCell ref="A57:D57"/>
    <mergeCell ref="A58:D58"/>
    <mergeCell ref="A60:D60"/>
    <mergeCell ref="A70:B70"/>
    <mergeCell ref="A71:D71"/>
    <mergeCell ref="B43:C43"/>
    <mergeCell ref="B44:C44"/>
    <mergeCell ref="A22:D22"/>
    <mergeCell ref="A23:D23"/>
    <mergeCell ref="A1:D1"/>
    <mergeCell ref="A3:D3"/>
    <mergeCell ref="A5:D5"/>
    <mergeCell ref="A6:D6"/>
    <mergeCell ref="A7:D7"/>
    <mergeCell ref="A8:D8"/>
    <mergeCell ref="A20:B20"/>
    <mergeCell ref="A21:B21"/>
    <mergeCell ref="A10:D10"/>
    <mergeCell ref="B12:C12"/>
    <mergeCell ref="B13:C13"/>
    <mergeCell ref="B14:C14"/>
    <mergeCell ref="B15:C15"/>
    <mergeCell ref="A18:D18"/>
    <mergeCell ref="A29:C29"/>
    <mergeCell ref="A30:D30"/>
    <mergeCell ref="B31:C31"/>
    <mergeCell ref="B41:C41"/>
    <mergeCell ref="B42:C42"/>
    <mergeCell ref="B32:C32"/>
    <mergeCell ref="B33:C3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topLeftCell="A37" zoomScaleNormal="100" workbookViewId="0">
      <selection activeCell="E47" sqref="E47"/>
    </sheetView>
  </sheetViews>
  <sheetFormatPr defaultRowHeight="15"/>
  <cols>
    <col min="2" max="2" width="58.28515625" customWidth="1"/>
    <col min="3" max="3" width="14.42578125" customWidth="1"/>
    <col min="4" max="4" width="17.5703125" customWidth="1"/>
  </cols>
  <sheetData>
    <row r="1" spans="1:4">
      <c r="A1" s="322" t="s">
        <v>197</v>
      </c>
      <c r="B1" s="322"/>
      <c r="C1" s="322"/>
      <c r="D1" s="322"/>
    </row>
    <row r="2" spans="1:4">
      <c r="A2" s="193"/>
      <c r="B2" s="193"/>
      <c r="C2" s="193"/>
      <c r="D2" s="18"/>
    </row>
    <row r="3" spans="1:4">
      <c r="A3" s="323" t="s">
        <v>34</v>
      </c>
      <c r="B3" s="323"/>
      <c r="C3" s="323"/>
      <c r="D3" s="323"/>
    </row>
    <row r="4" spans="1:4">
      <c r="A4" s="18"/>
      <c r="B4" s="18"/>
      <c r="C4" s="18"/>
      <c r="D4" s="18"/>
    </row>
    <row r="5" spans="1:4">
      <c r="A5" s="323" t="s">
        <v>1</v>
      </c>
      <c r="B5" s="323"/>
      <c r="C5" s="323"/>
      <c r="D5" s="323"/>
    </row>
    <row r="6" spans="1:4">
      <c r="A6" s="397" t="s">
        <v>35</v>
      </c>
      <c r="B6" s="397"/>
      <c r="C6" s="397"/>
      <c r="D6" s="397"/>
    </row>
    <row r="7" spans="1:4">
      <c r="A7" s="397" t="s">
        <v>36</v>
      </c>
      <c r="B7" s="397"/>
      <c r="C7" s="397"/>
      <c r="D7" s="397"/>
    </row>
    <row r="8" spans="1:4">
      <c r="A8" s="398" t="s">
        <v>37</v>
      </c>
      <c r="B8" s="398"/>
      <c r="C8" s="398"/>
      <c r="D8" s="398"/>
    </row>
    <row r="9" spans="1:4">
      <c r="A9" s="191"/>
      <c r="B9" s="191"/>
      <c r="C9" s="18"/>
      <c r="D9" s="18"/>
    </row>
    <row r="10" spans="1:4">
      <c r="A10" s="323" t="s">
        <v>127</v>
      </c>
      <c r="B10" s="323"/>
      <c r="C10" s="323"/>
      <c r="D10" s="323"/>
    </row>
    <row r="11" spans="1:4">
      <c r="A11" s="191"/>
      <c r="B11" s="191"/>
      <c r="C11" s="18"/>
      <c r="D11" s="18"/>
    </row>
    <row r="12" spans="1:4">
      <c r="A12" s="20" t="s">
        <v>2</v>
      </c>
      <c r="B12" s="325" t="s">
        <v>38</v>
      </c>
      <c r="C12" s="326"/>
      <c r="D12" s="21"/>
    </row>
    <row r="13" spans="1:4">
      <c r="A13" s="20" t="s">
        <v>3</v>
      </c>
      <c r="B13" s="325" t="s">
        <v>39</v>
      </c>
      <c r="C13" s="326"/>
      <c r="D13" s="21"/>
    </row>
    <row r="14" spans="1:4">
      <c r="A14" s="20" t="s">
        <v>4</v>
      </c>
      <c r="B14" s="399" t="s">
        <v>135</v>
      </c>
      <c r="C14" s="400"/>
      <c r="D14" s="21"/>
    </row>
    <row r="15" spans="1:4">
      <c r="A15" s="20" t="s">
        <v>5</v>
      </c>
      <c r="B15" s="327" t="s">
        <v>6</v>
      </c>
      <c r="C15" s="328"/>
      <c r="D15" s="22">
        <v>6</v>
      </c>
    </row>
    <row r="16" spans="1:4">
      <c r="A16" s="191"/>
      <c r="B16" s="23"/>
      <c r="C16" s="23"/>
      <c r="D16" s="23"/>
    </row>
    <row r="17" spans="1:4">
      <c r="A17" s="191"/>
      <c r="B17" s="23"/>
      <c r="C17" s="23"/>
      <c r="D17" s="23"/>
    </row>
    <row r="18" spans="1:4">
      <c r="A18" s="329" t="s">
        <v>117</v>
      </c>
      <c r="B18" s="329"/>
      <c r="C18" s="329"/>
      <c r="D18" s="329"/>
    </row>
    <row r="19" spans="1:4">
      <c r="A19" s="18"/>
      <c r="B19" s="18"/>
      <c r="C19" s="18"/>
      <c r="D19" s="18"/>
    </row>
    <row r="20" spans="1:4" ht="56.25">
      <c r="A20" s="401" t="s">
        <v>114</v>
      </c>
      <c r="B20" s="401"/>
      <c r="C20" s="192" t="s">
        <v>149</v>
      </c>
      <c r="D20" s="96" t="s">
        <v>116</v>
      </c>
    </row>
    <row r="21" spans="1:4" ht="48.95" customHeight="1">
      <c r="A21" s="330" t="s">
        <v>180</v>
      </c>
      <c r="B21" s="330"/>
      <c r="C21" s="204" t="s">
        <v>176</v>
      </c>
      <c r="D21" s="164">
        <v>7</v>
      </c>
    </row>
    <row r="22" spans="1:4" ht="26.45" customHeight="1">
      <c r="A22" s="320" t="s">
        <v>128</v>
      </c>
      <c r="B22" s="320"/>
      <c r="C22" s="320"/>
      <c r="D22" s="320"/>
    </row>
    <row r="23" spans="1:4" ht="25.5" customHeight="1">
      <c r="A23" s="314" t="s">
        <v>181</v>
      </c>
      <c r="B23" s="314"/>
      <c r="C23" s="314"/>
      <c r="D23" s="314"/>
    </row>
    <row r="24" spans="1:4">
      <c r="A24" s="322"/>
      <c r="B24" s="322"/>
      <c r="C24" s="322"/>
      <c r="D24" s="322"/>
    </row>
    <row r="25" spans="1:4">
      <c r="A25" s="18"/>
      <c r="B25" s="18"/>
      <c r="C25" s="18"/>
      <c r="D25" s="18"/>
    </row>
    <row r="26" spans="1:4">
      <c r="A26" s="25" t="s">
        <v>118</v>
      </c>
      <c r="B26" s="18"/>
      <c r="C26" s="18"/>
      <c r="D26" s="18"/>
    </row>
    <row r="27" spans="1:4">
      <c r="A27" s="18"/>
      <c r="B27" s="18"/>
      <c r="C27" s="18"/>
      <c r="D27" s="18"/>
    </row>
    <row r="28" spans="1:4">
      <c r="A28" s="25" t="s">
        <v>119</v>
      </c>
      <c r="B28" s="18"/>
      <c r="C28" s="18"/>
      <c r="D28" s="18"/>
    </row>
    <row r="29" spans="1:4">
      <c r="A29" s="18"/>
      <c r="B29" s="18"/>
      <c r="C29" s="18"/>
      <c r="D29" s="18"/>
    </row>
    <row r="30" spans="1:4" ht="15.75" thickBot="1">
      <c r="A30" s="343" t="s">
        <v>130</v>
      </c>
      <c r="B30" s="343"/>
      <c r="C30" s="343"/>
      <c r="D30" s="27"/>
    </row>
    <row r="31" spans="1:4" ht="15.75" thickBot="1">
      <c r="A31" s="315" t="s">
        <v>33</v>
      </c>
      <c r="B31" s="316"/>
      <c r="C31" s="316"/>
      <c r="D31" s="317"/>
    </row>
    <row r="32" spans="1:4" ht="25.5">
      <c r="A32" s="28">
        <v>1</v>
      </c>
      <c r="B32" s="404" t="s">
        <v>7</v>
      </c>
      <c r="C32" s="404"/>
      <c r="D32" s="76" t="s">
        <v>179</v>
      </c>
    </row>
    <row r="33" spans="1:4" ht="25.5">
      <c r="A33" s="30">
        <v>2</v>
      </c>
      <c r="B33" s="351" t="s">
        <v>41</v>
      </c>
      <c r="C33" s="352"/>
      <c r="D33" s="76" t="s">
        <v>298</v>
      </c>
    </row>
    <row r="34" spans="1:4">
      <c r="A34" s="31">
        <v>3</v>
      </c>
      <c r="B34" s="324" t="s">
        <v>8</v>
      </c>
      <c r="C34" s="324"/>
      <c r="D34" s="77"/>
    </row>
    <row r="35" spans="1:4">
      <c r="A35" s="31">
        <v>4</v>
      </c>
      <c r="B35" s="324" t="s">
        <v>9</v>
      </c>
      <c r="C35" s="324"/>
      <c r="D35" s="76" t="s">
        <v>178</v>
      </c>
    </row>
    <row r="36" spans="1:4" ht="15.75" thickBot="1">
      <c r="A36" s="33">
        <v>5</v>
      </c>
      <c r="B36" s="318" t="s">
        <v>10</v>
      </c>
      <c r="C36" s="318"/>
      <c r="D36" s="78"/>
    </row>
    <row r="37" spans="1:4">
      <c r="A37" s="313" t="s">
        <v>72</v>
      </c>
      <c r="B37" s="313"/>
      <c r="C37" s="313"/>
      <c r="D37" s="35"/>
    </row>
    <row r="38" spans="1:4">
      <c r="A38" s="18" t="s">
        <v>121</v>
      </c>
      <c r="B38" s="35"/>
      <c r="C38" s="35"/>
      <c r="D38" s="35"/>
    </row>
    <row r="39" spans="1:4">
      <c r="A39" s="18"/>
      <c r="B39" s="35"/>
      <c r="C39" s="35"/>
      <c r="D39" s="35"/>
    </row>
    <row r="40" spans="1:4">
      <c r="A40" s="343" t="s">
        <v>131</v>
      </c>
      <c r="B40" s="343"/>
      <c r="C40" s="343"/>
      <c r="D40" s="343"/>
    </row>
    <row r="41" spans="1:4" ht="15.75" thickBot="1">
      <c r="A41" s="194"/>
      <c r="B41" s="194"/>
      <c r="C41" s="194"/>
      <c r="D41" s="194"/>
    </row>
    <row r="42" spans="1:4">
      <c r="A42" s="165">
        <v>1</v>
      </c>
      <c r="B42" s="383" t="s">
        <v>11</v>
      </c>
      <c r="C42" s="432"/>
      <c r="D42" s="262" t="s">
        <v>12</v>
      </c>
    </row>
    <row r="43" spans="1:4">
      <c r="A43" s="201" t="s">
        <v>2</v>
      </c>
      <c r="B43" s="311" t="s">
        <v>13</v>
      </c>
      <c r="C43" s="311"/>
      <c r="D43" s="253"/>
    </row>
    <row r="44" spans="1:4">
      <c r="A44" s="249" t="s">
        <v>3</v>
      </c>
      <c r="B44" s="311" t="s">
        <v>267</v>
      </c>
      <c r="C44" s="311"/>
      <c r="D44" s="253"/>
    </row>
    <row r="45" spans="1:4">
      <c r="A45" s="257" t="s">
        <v>4</v>
      </c>
      <c r="B45" s="311" t="s">
        <v>277</v>
      </c>
      <c r="C45" s="311"/>
      <c r="D45" s="253"/>
    </row>
    <row r="46" spans="1:4">
      <c r="A46" s="264" t="s">
        <v>5</v>
      </c>
      <c r="B46" s="408" t="s">
        <v>304</v>
      </c>
      <c r="C46" s="409"/>
      <c r="D46" s="260"/>
    </row>
    <row r="47" spans="1:4">
      <c r="A47" s="319" t="s">
        <v>18</v>
      </c>
      <c r="B47" s="319"/>
      <c r="C47" s="319"/>
      <c r="D47" s="265">
        <f>SUM(D43:D46)</f>
        <v>0</v>
      </c>
    </row>
    <row r="48" spans="1:4" ht="18" customHeight="1">
      <c r="A48" s="433" t="s">
        <v>183</v>
      </c>
      <c r="B48" s="434"/>
      <c r="C48" s="434"/>
      <c r="D48" s="434"/>
    </row>
    <row r="49" spans="1:4" ht="27.6" customHeight="1">
      <c r="A49" s="321" t="s">
        <v>301</v>
      </c>
      <c r="B49" s="321"/>
      <c r="C49" s="321"/>
      <c r="D49" s="321"/>
    </row>
    <row r="50" spans="1:4" ht="27.6" customHeight="1">
      <c r="A50" s="321" t="s">
        <v>300</v>
      </c>
      <c r="B50" s="321"/>
      <c r="C50" s="321"/>
      <c r="D50" s="321"/>
    </row>
    <row r="51" spans="1:4">
      <c r="A51" s="312"/>
      <c r="B51" s="312"/>
      <c r="C51" s="312"/>
      <c r="D51" s="312"/>
    </row>
    <row r="52" spans="1:4">
      <c r="A52" s="343" t="s">
        <v>140</v>
      </c>
      <c r="B52" s="343"/>
      <c r="C52" s="343"/>
      <c r="D52" s="343"/>
    </row>
    <row r="53" spans="1:4">
      <c r="A53" s="194"/>
      <c r="B53" s="194"/>
      <c r="C53" s="194"/>
      <c r="D53" s="194"/>
    </row>
    <row r="54" spans="1:4" ht="15.75" thickBot="1">
      <c r="A54" s="343" t="s">
        <v>132</v>
      </c>
      <c r="B54" s="343"/>
      <c r="C54" s="343"/>
      <c r="D54" s="343"/>
    </row>
    <row r="55" spans="1:4" ht="15.75" thickBot="1">
      <c r="A55" s="38" t="s">
        <v>42</v>
      </c>
      <c r="B55" s="406" t="s">
        <v>58</v>
      </c>
      <c r="C55" s="407"/>
      <c r="D55" s="40" t="s">
        <v>12</v>
      </c>
    </row>
    <row r="56" spans="1:4">
      <c r="A56" s="155" t="s">
        <v>2</v>
      </c>
      <c r="B56" s="333" t="s">
        <v>43</v>
      </c>
      <c r="C56" s="333"/>
      <c r="D56" s="43"/>
    </row>
    <row r="57" spans="1:4">
      <c r="A57" s="201" t="s">
        <v>3</v>
      </c>
      <c r="B57" s="309" t="s">
        <v>165</v>
      </c>
      <c r="C57" s="310"/>
      <c r="D57" s="43"/>
    </row>
    <row r="58" spans="1:4" ht="15.95" customHeight="1">
      <c r="A58" s="201" t="s">
        <v>4</v>
      </c>
      <c r="B58" s="333" t="s">
        <v>164</v>
      </c>
      <c r="C58" s="333"/>
      <c r="D58" s="43"/>
    </row>
    <row r="59" spans="1:4" ht="18.95" customHeight="1" thickBot="1">
      <c r="A59" s="156"/>
      <c r="B59" s="403" t="s">
        <v>44</v>
      </c>
      <c r="C59" s="403"/>
      <c r="D59" s="103">
        <f>SUM(D56:D58)</f>
        <v>0</v>
      </c>
    </row>
    <row r="60" spans="1:4">
      <c r="A60" s="312" t="s">
        <v>141</v>
      </c>
      <c r="B60" s="312"/>
      <c r="C60" s="312"/>
      <c r="D60" s="312"/>
    </row>
    <row r="61" spans="1:4" ht="33.6" customHeight="1">
      <c r="A61" s="313" t="s">
        <v>73</v>
      </c>
      <c r="B61" s="313"/>
      <c r="C61" s="313"/>
      <c r="D61" s="313"/>
    </row>
    <row r="62" spans="1:4" ht="38.450000000000003" customHeight="1">
      <c r="A62" s="402" t="s">
        <v>184</v>
      </c>
      <c r="B62" s="402"/>
      <c r="C62" s="402"/>
      <c r="D62" s="402"/>
    </row>
    <row r="63" spans="1:4">
      <c r="A63" s="195"/>
      <c r="B63" s="195"/>
      <c r="C63" s="195"/>
      <c r="D63" s="195"/>
    </row>
    <row r="64" spans="1:4" ht="29.1" customHeight="1" thickBot="1">
      <c r="A64" s="343" t="s">
        <v>133</v>
      </c>
      <c r="B64" s="313"/>
      <c r="C64" s="313"/>
      <c r="D64" s="313"/>
    </row>
    <row r="65" spans="1:4" ht="26.25" thickBot="1">
      <c r="A65" s="38" t="s">
        <v>45</v>
      </c>
      <c r="B65" s="47" t="s">
        <v>57</v>
      </c>
      <c r="C65" s="47" t="s">
        <v>46</v>
      </c>
      <c r="D65" s="48" t="s">
        <v>12</v>
      </c>
    </row>
    <row r="66" spans="1:4" ht="15.75" thickBot="1">
      <c r="A66" s="36" t="s">
        <v>2</v>
      </c>
      <c r="B66" s="197" t="s">
        <v>23</v>
      </c>
      <c r="C66" s="49">
        <v>0.2</v>
      </c>
      <c r="D66" s="50"/>
    </row>
    <row r="67" spans="1:4" ht="15.75" thickBot="1">
      <c r="A67" s="51" t="s">
        <v>3</v>
      </c>
      <c r="B67" s="200" t="s">
        <v>47</v>
      </c>
      <c r="C67" s="42">
        <v>2.5000000000000001E-2</v>
      </c>
      <c r="D67" s="50"/>
    </row>
    <row r="68" spans="1:4" ht="15.75" thickBot="1">
      <c r="A68" s="51" t="s">
        <v>4</v>
      </c>
      <c r="B68" s="53" t="s">
        <v>48</v>
      </c>
      <c r="C68" s="132"/>
      <c r="D68" s="50"/>
    </row>
    <row r="69" spans="1:4" ht="15.75" thickBot="1">
      <c r="A69" s="51" t="s">
        <v>5</v>
      </c>
      <c r="B69" s="200" t="s">
        <v>49</v>
      </c>
      <c r="C69" s="42">
        <v>1.4999999999999999E-2</v>
      </c>
      <c r="D69" s="50"/>
    </row>
    <row r="70" spans="1:4" ht="15.75" thickBot="1">
      <c r="A70" s="51" t="s">
        <v>14</v>
      </c>
      <c r="B70" s="200" t="s">
        <v>50</v>
      </c>
      <c r="C70" s="42">
        <v>0.01</v>
      </c>
      <c r="D70" s="50"/>
    </row>
    <row r="71" spans="1:4" ht="15.75" thickBot="1">
      <c r="A71" s="51" t="s">
        <v>15</v>
      </c>
      <c r="B71" s="200" t="s">
        <v>26</v>
      </c>
      <c r="C71" s="42">
        <v>6.0000000000000001E-3</v>
      </c>
      <c r="D71" s="50"/>
    </row>
    <row r="72" spans="1:4" ht="15.75" thickBot="1">
      <c r="A72" s="51" t="s">
        <v>16</v>
      </c>
      <c r="B72" s="200" t="s">
        <v>24</v>
      </c>
      <c r="C72" s="42">
        <v>2E-3</v>
      </c>
      <c r="D72" s="50"/>
    </row>
    <row r="73" spans="1:4" ht="27" customHeight="1" thickBot="1">
      <c r="A73" s="62" t="s">
        <v>17</v>
      </c>
      <c r="B73" s="104" t="s">
        <v>25</v>
      </c>
      <c r="C73" s="65">
        <v>0.08</v>
      </c>
      <c r="D73" s="50"/>
    </row>
    <row r="74" spans="1:4" ht="27.95" customHeight="1" thickBot="1">
      <c r="A74" s="339" t="s">
        <v>0</v>
      </c>
      <c r="B74" s="340"/>
      <c r="C74" s="63"/>
      <c r="D74" s="85"/>
    </row>
    <row r="75" spans="1:4" ht="35.1" customHeight="1">
      <c r="A75" s="353" t="s">
        <v>139</v>
      </c>
      <c r="B75" s="353"/>
      <c r="C75" s="353"/>
      <c r="D75" s="353"/>
    </row>
    <row r="76" spans="1:4" ht="29.45" customHeight="1">
      <c r="A76" s="375" t="s">
        <v>120</v>
      </c>
      <c r="B76" s="375"/>
      <c r="C76" s="375"/>
      <c r="D76" s="375"/>
    </row>
    <row r="77" spans="1:4" ht="30" customHeight="1">
      <c r="A77" s="313" t="s">
        <v>142</v>
      </c>
      <c r="B77" s="313"/>
      <c r="C77" s="313"/>
      <c r="D77" s="313"/>
    </row>
    <row r="78" spans="1:4">
      <c r="A78" s="194"/>
      <c r="B78" s="194"/>
      <c r="C78" s="194"/>
      <c r="D78" s="194"/>
    </row>
    <row r="79" spans="1:4" ht="15.75" thickBot="1">
      <c r="A79" s="343" t="s">
        <v>134</v>
      </c>
      <c r="B79" s="313"/>
      <c r="C79" s="313"/>
      <c r="D79" s="313"/>
    </row>
    <row r="80" spans="1:4" ht="15.75" thickBot="1">
      <c r="A80" s="38" t="s">
        <v>51</v>
      </c>
      <c r="B80" s="345" t="s">
        <v>19</v>
      </c>
      <c r="C80" s="345"/>
      <c r="D80" s="40" t="s">
        <v>12</v>
      </c>
    </row>
    <row r="81" spans="1:4">
      <c r="A81" s="41" t="s">
        <v>2</v>
      </c>
      <c r="B81" s="346" t="s">
        <v>52</v>
      </c>
      <c r="C81" s="346"/>
      <c r="D81" s="43"/>
    </row>
    <row r="82" spans="1:4">
      <c r="A82" s="44" t="s">
        <v>3</v>
      </c>
      <c r="B82" s="347" t="s">
        <v>53</v>
      </c>
      <c r="C82" s="347"/>
      <c r="D82" s="45"/>
    </row>
    <row r="83" spans="1:4">
      <c r="A83" s="54" t="s">
        <v>4</v>
      </c>
      <c r="B83" s="324" t="s">
        <v>20</v>
      </c>
      <c r="C83" s="324"/>
      <c r="D83" s="55"/>
    </row>
    <row r="84" spans="1:4" ht="15.75" thickBot="1">
      <c r="A84" s="56" t="s">
        <v>5</v>
      </c>
      <c r="B84" s="360" t="s">
        <v>143</v>
      </c>
      <c r="C84" s="360"/>
      <c r="D84" s="55"/>
    </row>
    <row r="85" spans="1:4" ht="17.45" customHeight="1" thickBot="1">
      <c r="A85" s="348" t="s">
        <v>44</v>
      </c>
      <c r="B85" s="349"/>
      <c r="C85" s="350"/>
      <c r="D85" s="82">
        <f>SUM(D81:D84)</f>
        <v>0</v>
      </c>
    </row>
    <row r="86" spans="1:4" ht="18.600000000000001" customHeight="1">
      <c r="A86" s="313" t="s">
        <v>125</v>
      </c>
      <c r="B86" s="313"/>
      <c r="C86" s="313"/>
      <c r="D86" s="313"/>
    </row>
    <row r="87" spans="1:4" ht="26.45" customHeight="1">
      <c r="A87" s="402" t="s">
        <v>136</v>
      </c>
      <c r="B87" s="402"/>
      <c r="C87" s="402"/>
      <c r="D87" s="402"/>
    </row>
    <row r="88" spans="1:4">
      <c r="A88" s="195"/>
      <c r="B88" s="195"/>
      <c r="C88" s="195"/>
      <c r="D88" s="195"/>
    </row>
    <row r="89" spans="1:4">
      <c r="A89" s="329" t="s">
        <v>54</v>
      </c>
      <c r="B89" s="329"/>
      <c r="C89" s="329"/>
      <c r="D89" s="329"/>
    </row>
    <row r="90" spans="1:4" ht="15.75" thickBot="1">
      <c r="A90" s="343"/>
      <c r="B90" s="343"/>
      <c r="C90" s="343"/>
      <c r="D90" s="343"/>
    </row>
    <row r="91" spans="1:4">
      <c r="A91" s="57">
        <v>2</v>
      </c>
      <c r="B91" s="344" t="s">
        <v>55</v>
      </c>
      <c r="C91" s="344"/>
      <c r="D91" s="48" t="s">
        <v>12</v>
      </c>
    </row>
    <row r="92" spans="1:4">
      <c r="A92" s="51" t="s">
        <v>42</v>
      </c>
      <c r="B92" s="341" t="s">
        <v>56</v>
      </c>
      <c r="C92" s="342"/>
      <c r="D92" s="52"/>
    </row>
    <row r="93" spans="1:4">
      <c r="A93" s="58" t="s">
        <v>45</v>
      </c>
      <c r="B93" s="351" t="s">
        <v>57</v>
      </c>
      <c r="C93" s="352"/>
      <c r="D93" s="59"/>
    </row>
    <row r="94" spans="1:4">
      <c r="A94" s="51" t="s">
        <v>51</v>
      </c>
      <c r="B94" s="341" t="s">
        <v>71</v>
      </c>
      <c r="C94" s="342"/>
      <c r="D94" s="52"/>
    </row>
    <row r="95" spans="1:4" ht="15.75" thickBot="1">
      <c r="A95" s="376" t="s">
        <v>44</v>
      </c>
      <c r="B95" s="377"/>
      <c r="C95" s="378"/>
      <c r="D95" s="84">
        <f>SUM(D92:D94)</f>
        <v>0</v>
      </c>
    </row>
    <row r="96" spans="1:4">
      <c r="A96" s="390"/>
      <c r="B96" s="390"/>
      <c r="C96" s="390"/>
      <c r="D96" s="390"/>
    </row>
    <row r="97" spans="1:4" ht="15.75" thickBot="1">
      <c r="A97" s="332" t="s">
        <v>144</v>
      </c>
      <c r="B97" s="332"/>
      <c r="C97" s="332"/>
      <c r="D97" s="332"/>
    </row>
    <row r="98" spans="1:4" ht="15.75" thickBot="1">
      <c r="A98" s="199">
        <v>3</v>
      </c>
      <c r="B98" s="365" t="s">
        <v>27</v>
      </c>
      <c r="C98" s="366"/>
      <c r="D98" s="160" t="s">
        <v>12</v>
      </c>
    </row>
    <row r="99" spans="1:4">
      <c r="A99" s="157" t="s">
        <v>2</v>
      </c>
      <c r="B99" s="333" t="s">
        <v>28</v>
      </c>
      <c r="C99" s="333"/>
      <c r="D99" s="161"/>
    </row>
    <row r="100" spans="1:4">
      <c r="A100" s="158" t="s">
        <v>3</v>
      </c>
      <c r="B100" s="333" t="s">
        <v>40</v>
      </c>
      <c r="C100" s="333"/>
      <c r="D100" s="161"/>
    </row>
    <row r="101" spans="1:4">
      <c r="A101" s="158" t="s">
        <v>4</v>
      </c>
      <c r="B101" s="333" t="s">
        <v>252</v>
      </c>
      <c r="C101" s="333"/>
      <c r="D101" s="161"/>
    </row>
    <row r="102" spans="1:4">
      <c r="A102" s="158" t="s">
        <v>5</v>
      </c>
      <c r="B102" s="333" t="s">
        <v>29</v>
      </c>
      <c r="C102" s="333"/>
      <c r="D102" s="161"/>
    </row>
    <row r="103" spans="1:4">
      <c r="A103" s="158" t="s">
        <v>14</v>
      </c>
      <c r="B103" s="333" t="s">
        <v>145</v>
      </c>
      <c r="C103" s="333"/>
      <c r="D103" s="161"/>
    </row>
    <row r="104" spans="1:4" ht="27.6" customHeight="1">
      <c r="A104" s="159" t="s">
        <v>15</v>
      </c>
      <c r="B104" s="333" t="s">
        <v>251</v>
      </c>
      <c r="C104" s="333"/>
      <c r="D104" s="161"/>
    </row>
    <row r="105" spans="1:4" ht="27.6" customHeight="1" thickBot="1">
      <c r="A105" s="367" t="s">
        <v>0</v>
      </c>
      <c r="B105" s="368"/>
      <c r="C105" s="369"/>
      <c r="D105" s="82">
        <f>SUM(D99:D104)</f>
        <v>0</v>
      </c>
    </row>
    <row r="106" spans="1:4" ht="29.1" customHeight="1">
      <c r="A106" s="336" t="s">
        <v>254</v>
      </c>
      <c r="B106" s="337"/>
      <c r="C106" s="337"/>
      <c r="D106" s="338"/>
    </row>
    <row r="107" spans="1:4">
      <c r="A107" s="250"/>
      <c r="B107" s="250"/>
      <c r="C107" s="250"/>
      <c r="D107" s="250"/>
    </row>
    <row r="108" spans="1:4">
      <c r="A108" s="332" t="s">
        <v>60</v>
      </c>
      <c r="B108" s="332"/>
      <c r="C108" s="332"/>
      <c r="D108" s="332"/>
    </row>
    <row r="109" spans="1:4" ht="9.6" customHeight="1">
      <c r="A109" s="196"/>
      <c r="B109" s="196"/>
      <c r="C109" s="196"/>
      <c r="D109" s="196"/>
    </row>
    <row r="110" spans="1:4" ht="17.45" customHeight="1">
      <c r="A110" s="334" t="s">
        <v>146</v>
      </c>
      <c r="B110" s="334"/>
      <c r="C110" s="334"/>
      <c r="D110" s="334"/>
    </row>
    <row r="111" spans="1:4" ht="21.6" customHeight="1">
      <c r="A111" s="334"/>
      <c r="B111" s="334"/>
      <c r="C111" s="334"/>
      <c r="D111" s="334"/>
    </row>
    <row r="112" spans="1:4">
      <c r="A112" s="198"/>
      <c r="B112" s="198"/>
      <c r="C112" s="198"/>
      <c r="D112" s="198"/>
    </row>
    <row r="113" spans="1:4">
      <c r="A113" s="198"/>
      <c r="B113" s="198"/>
      <c r="C113" s="198"/>
      <c r="D113" s="198"/>
    </row>
    <row r="114" spans="1:4" ht="15.75" thickBot="1">
      <c r="A114" s="405" t="s">
        <v>147</v>
      </c>
      <c r="B114" s="405"/>
      <c r="C114" s="405"/>
      <c r="D114" s="405"/>
    </row>
    <row r="115" spans="1:4" ht="15.75" thickBot="1">
      <c r="A115" s="186" t="s">
        <v>22</v>
      </c>
      <c r="B115" s="188" t="s">
        <v>162</v>
      </c>
      <c r="C115" s="187"/>
      <c r="D115" s="187" t="s">
        <v>12</v>
      </c>
    </row>
    <row r="116" spans="1:4">
      <c r="A116" s="176" t="s">
        <v>2</v>
      </c>
      <c r="B116" s="370" t="s">
        <v>151</v>
      </c>
      <c r="C116" s="370"/>
      <c r="D116" s="177"/>
    </row>
    <row r="117" spans="1:4">
      <c r="A117" s="178" t="s">
        <v>3</v>
      </c>
      <c r="B117" s="361" t="s">
        <v>152</v>
      </c>
      <c r="C117" s="361"/>
      <c r="D117" s="177"/>
    </row>
    <row r="118" spans="1:4">
      <c r="A118" s="178" t="s">
        <v>4</v>
      </c>
      <c r="B118" s="361" t="s">
        <v>153</v>
      </c>
      <c r="C118" s="361"/>
      <c r="D118" s="177"/>
    </row>
    <row r="119" spans="1:4">
      <c r="A119" s="178" t="s">
        <v>5</v>
      </c>
      <c r="B119" s="361" t="s">
        <v>154</v>
      </c>
      <c r="C119" s="361"/>
      <c r="D119" s="177"/>
    </row>
    <row r="120" spans="1:4">
      <c r="A120" s="178" t="s">
        <v>14</v>
      </c>
      <c r="B120" s="361" t="s">
        <v>155</v>
      </c>
      <c r="C120" s="361"/>
      <c r="D120" s="177"/>
    </row>
    <row r="121" spans="1:4" ht="15.75" thickBot="1">
      <c r="A121" s="178" t="s">
        <v>15</v>
      </c>
      <c r="B121" s="361" t="s">
        <v>148</v>
      </c>
      <c r="C121" s="361"/>
      <c r="D121" s="177"/>
    </row>
    <row r="122" spans="1:4" ht="15.75" thickBot="1">
      <c r="A122" s="413" t="s">
        <v>0</v>
      </c>
      <c r="B122" s="414"/>
      <c r="C122" s="415"/>
      <c r="D122" s="179">
        <f>SUM(D116:D121)</f>
        <v>0</v>
      </c>
    </row>
    <row r="123" spans="1:4">
      <c r="A123" s="390"/>
      <c r="B123" s="390"/>
      <c r="C123" s="390"/>
      <c r="D123" s="390"/>
    </row>
    <row r="124" spans="1:4">
      <c r="A124" s="169"/>
      <c r="B124" s="169"/>
      <c r="C124" s="169"/>
      <c r="D124" s="170"/>
    </row>
    <row r="125" spans="1:4" ht="15.75" thickBot="1">
      <c r="A125" s="332" t="s">
        <v>61</v>
      </c>
      <c r="B125" s="332"/>
      <c r="C125" s="332"/>
      <c r="D125" s="332"/>
    </row>
    <row r="126" spans="1:4">
      <c r="A126" s="171">
        <v>5</v>
      </c>
      <c r="B126" s="162" t="s">
        <v>62</v>
      </c>
      <c r="C126" s="163"/>
      <c r="D126" s="107" t="s">
        <v>12</v>
      </c>
    </row>
    <row r="127" spans="1:4">
      <c r="A127" s="201" t="s">
        <v>2</v>
      </c>
      <c r="B127" s="331" t="s">
        <v>21</v>
      </c>
      <c r="C127" s="331">
        <v>4.0000000000000002E-4</v>
      </c>
      <c r="D127" s="75"/>
    </row>
    <row r="128" spans="1:4" ht="15.75" thickBot="1">
      <c r="A128" s="367" t="s">
        <v>0</v>
      </c>
      <c r="B128" s="368"/>
      <c r="C128" s="369"/>
      <c r="D128" s="82">
        <f>SUM(D127:D127)</f>
        <v>0</v>
      </c>
    </row>
    <row r="129" spans="1:4">
      <c r="A129" s="335" t="s">
        <v>265</v>
      </c>
      <c r="B129" s="335"/>
      <c r="C129" s="335"/>
      <c r="D129" s="335"/>
    </row>
    <row r="130" spans="1:4">
      <c r="A130" s="25" t="s">
        <v>122</v>
      </c>
      <c r="B130" s="70"/>
      <c r="C130" s="68"/>
      <c r="D130" s="71"/>
    </row>
    <row r="131" spans="1:4">
      <c r="A131" s="60"/>
      <c r="B131" s="70"/>
      <c r="C131" s="68"/>
      <c r="D131" s="71"/>
    </row>
    <row r="132" spans="1:4" ht="15.75" thickBot="1">
      <c r="A132" s="332" t="s">
        <v>63</v>
      </c>
      <c r="B132" s="332"/>
      <c r="C132" s="332"/>
      <c r="D132" s="332"/>
    </row>
    <row r="133" spans="1:4" ht="26.25" thickBot="1">
      <c r="A133" s="38">
        <v>6</v>
      </c>
      <c r="B133" s="39" t="s">
        <v>30</v>
      </c>
      <c r="C133" s="39" t="s">
        <v>46</v>
      </c>
      <c r="D133" s="107" t="s">
        <v>12</v>
      </c>
    </row>
    <row r="134" spans="1:4">
      <c r="A134" s="58" t="s">
        <v>2</v>
      </c>
      <c r="B134" s="88" t="s">
        <v>74</v>
      </c>
      <c r="C134" s="73"/>
      <c r="D134" s="109"/>
    </row>
    <row r="135" spans="1:4">
      <c r="A135" s="51" t="s">
        <v>3</v>
      </c>
      <c r="B135" s="89" t="s">
        <v>31</v>
      </c>
      <c r="C135" s="72"/>
      <c r="D135" s="109"/>
    </row>
    <row r="136" spans="1:4">
      <c r="A136" s="51" t="s">
        <v>4</v>
      </c>
      <c r="B136" s="89" t="s">
        <v>64</v>
      </c>
      <c r="C136" s="110"/>
      <c r="D136" s="109"/>
    </row>
    <row r="137" spans="1:4">
      <c r="A137" s="51"/>
      <c r="B137" s="105" t="s">
        <v>156</v>
      </c>
      <c r="C137" s="73"/>
      <c r="D137" s="109"/>
    </row>
    <row r="138" spans="1:4">
      <c r="A138" s="51"/>
      <c r="B138" s="200" t="s">
        <v>138</v>
      </c>
      <c r="C138" s="72"/>
      <c r="D138" s="109"/>
    </row>
    <row r="139" spans="1:4" ht="15.75" thickBot="1">
      <c r="A139" s="62"/>
      <c r="B139" s="200" t="s">
        <v>157</v>
      </c>
      <c r="C139" s="111"/>
      <c r="D139" s="109"/>
    </row>
    <row r="140" spans="1:4" ht="15.75" thickBot="1">
      <c r="A140" s="388" t="s">
        <v>126</v>
      </c>
      <c r="B140" s="389"/>
      <c r="C140" s="63">
        <f>SUM(C134:C139)</f>
        <v>0</v>
      </c>
      <c r="D140" s="46">
        <f>SUM(D134:D139)</f>
        <v>0</v>
      </c>
    </row>
    <row r="141" spans="1:4">
      <c r="A141" s="374" t="s">
        <v>123</v>
      </c>
      <c r="B141" s="374"/>
      <c r="C141" s="374"/>
      <c r="D141" s="374"/>
    </row>
    <row r="142" spans="1:4">
      <c r="A142" s="374" t="s">
        <v>124</v>
      </c>
      <c r="B142" s="374"/>
      <c r="C142" s="374"/>
      <c r="D142" s="374"/>
    </row>
    <row r="143" spans="1:4">
      <c r="A143" s="60"/>
      <c r="B143" s="60"/>
      <c r="C143" s="67"/>
      <c r="D143" s="60"/>
    </row>
    <row r="144" spans="1:4" ht="15.75" thickBot="1">
      <c r="A144" s="332" t="s">
        <v>65</v>
      </c>
      <c r="B144" s="332"/>
      <c r="C144" s="332"/>
      <c r="D144" s="332"/>
    </row>
    <row r="145" spans="1:4" ht="15.75" thickBot="1">
      <c r="A145" s="38"/>
      <c r="B145" s="393" t="s">
        <v>66</v>
      </c>
      <c r="C145" s="394"/>
      <c r="D145" s="74" t="s">
        <v>12</v>
      </c>
    </row>
    <row r="146" spans="1:4">
      <c r="A146" s="93" t="s">
        <v>2</v>
      </c>
      <c r="B146" s="391" t="s">
        <v>67</v>
      </c>
      <c r="C146" s="392"/>
      <c r="D146" s="75"/>
    </row>
    <row r="147" spans="1:4">
      <c r="A147" s="94" t="s">
        <v>3</v>
      </c>
      <c r="B147" s="379" t="s">
        <v>68</v>
      </c>
      <c r="C147" s="380"/>
      <c r="D147" s="75"/>
    </row>
    <row r="148" spans="1:4">
      <c r="A148" s="94" t="s">
        <v>4</v>
      </c>
      <c r="B148" s="381" t="s">
        <v>59</v>
      </c>
      <c r="C148" s="382"/>
      <c r="D148" s="75"/>
    </row>
    <row r="149" spans="1:4">
      <c r="A149" s="94" t="s">
        <v>5</v>
      </c>
      <c r="B149" s="385" t="s">
        <v>60</v>
      </c>
      <c r="C149" s="386"/>
      <c r="D149" s="64"/>
    </row>
    <row r="150" spans="1:4">
      <c r="A150" s="108" t="s">
        <v>14</v>
      </c>
      <c r="B150" s="387" t="s">
        <v>61</v>
      </c>
      <c r="C150" s="387"/>
      <c r="D150" s="66"/>
    </row>
    <row r="151" spans="1:4">
      <c r="A151" s="371" t="s">
        <v>69</v>
      </c>
      <c r="B151" s="372"/>
      <c r="C151" s="373"/>
      <c r="D151" s="66"/>
    </row>
    <row r="152" spans="1:4" ht="15.75" thickBot="1">
      <c r="A152" s="95" t="s">
        <v>15</v>
      </c>
      <c r="B152" s="395" t="s">
        <v>70</v>
      </c>
      <c r="C152" s="396"/>
      <c r="D152" s="133"/>
    </row>
    <row r="153" spans="1:4" ht="15.75" thickBot="1">
      <c r="A153" s="367" t="s">
        <v>137</v>
      </c>
      <c r="B153" s="368"/>
      <c r="C153" s="369"/>
      <c r="D153" s="87">
        <f>SUM(D151:D152)</f>
        <v>0</v>
      </c>
    </row>
  </sheetData>
  <mergeCells count="107">
    <mergeCell ref="B152:C152"/>
    <mergeCell ref="A153:C153"/>
    <mergeCell ref="A141:D141"/>
    <mergeCell ref="A142:D142"/>
    <mergeCell ref="A144:D144"/>
    <mergeCell ref="B145:C145"/>
    <mergeCell ref="B146:C146"/>
    <mergeCell ref="B147:C147"/>
    <mergeCell ref="B121:C121"/>
    <mergeCell ref="A122:C122"/>
    <mergeCell ref="A123:D123"/>
    <mergeCell ref="A129:D129"/>
    <mergeCell ref="A132:D132"/>
    <mergeCell ref="A140:B140"/>
    <mergeCell ref="B148:C148"/>
    <mergeCell ref="B149:C149"/>
    <mergeCell ref="B150:C150"/>
    <mergeCell ref="A151:C151"/>
    <mergeCell ref="A108:D108"/>
    <mergeCell ref="A110:D111"/>
    <mergeCell ref="A114:D114"/>
    <mergeCell ref="B116:C116"/>
    <mergeCell ref="B117:C117"/>
    <mergeCell ref="A125:D125"/>
    <mergeCell ref="B127:C127"/>
    <mergeCell ref="A128:C128"/>
    <mergeCell ref="B100:C100"/>
    <mergeCell ref="B101:C101"/>
    <mergeCell ref="B102:C102"/>
    <mergeCell ref="B103:C103"/>
    <mergeCell ref="B104:C104"/>
    <mergeCell ref="A105:C105"/>
    <mergeCell ref="A106:D106"/>
    <mergeCell ref="B118:C118"/>
    <mergeCell ref="B119:C119"/>
    <mergeCell ref="B120:C120"/>
    <mergeCell ref="B94:C94"/>
    <mergeCell ref="A95:C95"/>
    <mergeCell ref="A96:D96"/>
    <mergeCell ref="A97:D97"/>
    <mergeCell ref="B98:C98"/>
    <mergeCell ref="B99:C99"/>
    <mergeCell ref="A87:D87"/>
    <mergeCell ref="A89:D89"/>
    <mergeCell ref="A90:D90"/>
    <mergeCell ref="B91:C91"/>
    <mergeCell ref="B92:C92"/>
    <mergeCell ref="B93:C93"/>
    <mergeCell ref="B81:C81"/>
    <mergeCell ref="B82:C82"/>
    <mergeCell ref="B83:C83"/>
    <mergeCell ref="B84:C84"/>
    <mergeCell ref="A85:C85"/>
    <mergeCell ref="A86:D86"/>
    <mergeCell ref="A74:B74"/>
    <mergeCell ref="A75:D75"/>
    <mergeCell ref="A76:D76"/>
    <mergeCell ref="A77:D77"/>
    <mergeCell ref="A79:D79"/>
    <mergeCell ref="B80:C80"/>
    <mergeCell ref="B58:C58"/>
    <mergeCell ref="B59:C59"/>
    <mergeCell ref="A60:D60"/>
    <mergeCell ref="A61:D61"/>
    <mergeCell ref="A62:D62"/>
    <mergeCell ref="A64:D64"/>
    <mergeCell ref="A54:D54"/>
    <mergeCell ref="B55:C55"/>
    <mergeCell ref="B56:C56"/>
    <mergeCell ref="B57:C57"/>
    <mergeCell ref="B34:C34"/>
    <mergeCell ref="B35:C35"/>
    <mergeCell ref="B36:C36"/>
    <mergeCell ref="B44:C44"/>
    <mergeCell ref="A23:D23"/>
    <mergeCell ref="A24:D24"/>
    <mergeCell ref="A30:C30"/>
    <mergeCell ref="A51:D51"/>
    <mergeCell ref="A52:D52"/>
    <mergeCell ref="B46:C46"/>
    <mergeCell ref="A37:C37"/>
    <mergeCell ref="A40:D40"/>
    <mergeCell ref="B42:C42"/>
    <mergeCell ref="B43:C43"/>
    <mergeCell ref="A47:C47"/>
    <mergeCell ref="A48:D48"/>
    <mergeCell ref="B45:C45"/>
    <mergeCell ref="A50:D50"/>
    <mergeCell ref="A49:D49"/>
    <mergeCell ref="A1:D1"/>
    <mergeCell ref="A3:D3"/>
    <mergeCell ref="A5:D5"/>
    <mergeCell ref="A6:D6"/>
    <mergeCell ref="A7:D7"/>
    <mergeCell ref="A8:D8"/>
    <mergeCell ref="A31:D31"/>
    <mergeCell ref="B32:C32"/>
    <mergeCell ref="B33:C33"/>
    <mergeCell ref="A20:B20"/>
    <mergeCell ref="A21:B21"/>
    <mergeCell ref="A22:D22"/>
    <mergeCell ref="A10:D10"/>
    <mergeCell ref="B12:C12"/>
    <mergeCell ref="B13:C13"/>
    <mergeCell ref="B14:C14"/>
    <mergeCell ref="B15:C15"/>
    <mergeCell ref="A18:D18"/>
  </mergeCells>
  <pageMargins left="0.511811024" right="0.511811024" top="0.78740157499999996" bottom="0.78740157499999996" header="0.31496062000000002" footer="0.31496062000000002"/>
  <pageSetup paperSize="9" scale="93" orientation="portrait" horizontalDpi="4294967294" verticalDpi="4294967294" r:id="rId1"/>
  <rowBreaks count="2" manualBreakCount="2">
    <brk id="88" max="3" man="1"/>
    <brk id="13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topLeftCell="A34" zoomScaleNormal="100" workbookViewId="0">
      <selection activeCell="D47" sqref="D47"/>
    </sheetView>
  </sheetViews>
  <sheetFormatPr defaultRowHeight="15"/>
  <cols>
    <col min="2" max="2" width="58.7109375" customWidth="1"/>
    <col min="3" max="3" width="14.28515625" customWidth="1"/>
    <col min="4" max="4" width="17.5703125" customWidth="1"/>
  </cols>
  <sheetData>
    <row r="1" spans="1:4">
      <c r="A1" s="322" t="s">
        <v>195</v>
      </c>
      <c r="B1" s="322"/>
      <c r="C1" s="322"/>
      <c r="D1" s="322"/>
    </row>
    <row r="2" spans="1:4">
      <c r="A2" s="193"/>
      <c r="B2" s="193"/>
      <c r="C2" s="193"/>
      <c r="D2" s="18"/>
    </row>
    <row r="3" spans="1:4">
      <c r="A3" s="323" t="s">
        <v>34</v>
      </c>
      <c r="B3" s="323"/>
      <c r="C3" s="323"/>
      <c r="D3" s="323"/>
    </row>
    <row r="4" spans="1:4">
      <c r="A4" s="18"/>
      <c r="B4" s="18"/>
      <c r="C4" s="18"/>
      <c r="D4" s="18"/>
    </row>
    <row r="5" spans="1:4">
      <c r="A5" s="323" t="s">
        <v>1</v>
      </c>
      <c r="B5" s="323"/>
      <c r="C5" s="323"/>
      <c r="D5" s="323"/>
    </row>
    <row r="6" spans="1:4">
      <c r="A6" s="397" t="s">
        <v>35</v>
      </c>
      <c r="B6" s="397"/>
      <c r="C6" s="397"/>
      <c r="D6" s="397"/>
    </row>
    <row r="7" spans="1:4">
      <c r="A7" s="397" t="s">
        <v>36</v>
      </c>
      <c r="B7" s="397"/>
      <c r="C7" s="397"/>
      <c r="D7" s="397"/>
    </row>
    <row r="8" spans="1:4">
      <c r="A8" s="398" t="s">
        <v>37</v>
      </c>
      <c r="B8" s="398"/>
      <c r="C8" s="398"/>
      <c r="D8" s="398"/>
    </row>
    <row r="9" spans="1:4">
      <c r="A9" s="191"/>
      <c r="B9" s="191"/>
      <c r="C9" s="18"/>
      <c r="D9" s="18"/>
    </row>
    <row r="10" spans="1:4">
      <c r="A10" s="323" t="s">
        <v>127</v>
      </c>
      <c r="B10" s="323"/>
      <c r="C10" s="323"/>
      <c r="D10" s="323"/>
    </row>
    <row r="11" spans="1:4">
      <c r="A11" s="191"/>
      <c r="B11" s="191"/>
      <c r="C11" s="18"/>
      <c r="D11" s="18"/>
    </row>
    <row r="12" spans="1:4">
      <c r="A12" s="20" t="s">
        <v>2</v>
      </c>
      <c r="B12" s="325" t="s">
        <v>38</v>
      </c>
      <c r="C12" s="326"/>
      <c r="D12" s="21"/>
    </row>
    <row r="13" spans="1:4">
      <c r="A13" s="20" t="s">
        <v>3</v>
      </c>
      <c r="B13" s="325" t="s">
        <v>39</v>
      </c>
      <c r="C13" s="326"/>
      <c r="D13" s="21"/>
    </row>
    <row r="14" spans="1:4">
      <c r="A14" s="20" t="s">
        <v>4</v>
      </c>
      <c r="B14" s="399" t="s">
        <v>135</v>
      </c>
      <c r="C14" s="400"/>
      <c r="D14" s="21"/>
    </row>
    <row r="15" spans="1:4">
      <c r="A15" s="20" t="s">
        <v>5</v>
      </c>
      <c r="B15" s="327" t="s">
        <v>6</v>
      </c>
      <c r="C15" s="328"/>
      <c r="D15" s="22">
        <v>6</v>
      </c>
    </row>
    <row r="16" spans="1:4">
      <c r="A16" s="191"/>
      <c r="B16" s="23"/>
      <c r="C16" s="23"/>
      <c r="D16" s="23"/>
    </row>
    <row r="17" spans="1:4">
      <c r="A17" s="191"/>
      <c r="B17" s="23"/>
      <c r="C17" s="23"/>
      <c r="D17" s="23"/>
    </row>
    <row r="18" spans="1:4">
      <c r="A18" s="329" t="s">
        <v>117</v>
      </c>
      <c r="B18" s="329"/>
      <c r="C18" s="329"/>
      <c r="D18" s="329"/>
    </row>
    <row r="19" spans="1:4">
      <c r="A19" s="18"/>
      <c r="B19" s="18"/>
      <c r="C19" s="18"/>
      <c r="D19" s="18"/>
    </row>
    <row r="20" spans="1:4" ht="56.25">
      <c r="A20" s="401" t="s">
        <v>114</v>
      </c>
      <c r="B20" s="401"/>
      <c r="C20" s="192" t="s">
        <v>149</v>
      </c>
      <c r="D20" s="96" t="s">
        <v>116</v>
      </c>
    </row>
    <row r="21" spans="1:4" ht="49.5" customHeight="1">
      <c r="A21" s="330" t="s">
        <v>185</v>
      </c>
      <c r="B21" s="330"/>
      <c r="C21" s="204" t="s">
        <v>176</v>
      </c>
      <c r="D21" s="164">
        <v>3</v>
      </c>
    </row>
    <row r="22" spans="1:4" ht="29.1" customHeight="1">
      <c r="A22" s="320" t="s">
        <v>128</v>
      </c>
      <c r="B22" s="320"/>
      <c r="C22" s="320"/>
      <c r="D22" s="320"/>
    </row>
    <row r="23" spans="1:4" ht="31.5" customHeight="1">
      <c r="A23" s="314" t="s">
        <v>129</v>
      </c>
      <c r="B23" s="314"/>
      <c r="C23" s="314"/>
      <c r="D23" s="314"/>
    </row>
    <row r="24" spans="1:4">
      <c r="A24" s="322"/>
      <c r="B24" s="322"/>
      <c r="C24" s="322"/>
      <c r="D24" s="322"/>
    </row>
    <row r="25" spans="1:4">
      <c r="A25" s="18"/>
      <c r="B25" s="18"/>
      <c r="C25" s="18"/>
      <c r="D25" s="18"/>
    </row>
    <row r="26" spans="1:4">
      <c r="A26" s="25" t="s">
        <v>118</v>
      </c>
      <c r="B26" s="18"/>
      <c r="C26" s="18"/>
      <c r="D26" s="18"/>
    </row>
    <row r="27" spans="1:4">
      <c r="A27" s="18"/>
      <c r="B27" s="18"/>
      <c r="C27" s="18"/>
      <c r="D27" s="18"/>
    </row>
    <row r="28" spans="1:4">
      <c r="A28" s="25" t="s">
        <v>119</v>
      </c>
      <c r="B28" s="18"/>
      <c r="C28" s="18"/>
      <c r="D28" s="18"/>
    </row>
    <row r="29" spans="1:4">
      <c r="A29" s="18"/>
      <c r="B29" s="18"/>
      <c r="C29" s="18"/>
      <c r="D29" s="18"/>
    </row>
    <row r="30" spans="1:4" ht="15.75" thickBot="1">
      <c r="A30" s="343" t="s">
        <v>130</v>
      </c>
      <c r="B30" s="343"/>
      <c r="C30" s="343"/>
      <c r="D30" s="27"/>
    </row>
    <row r="31" spans="1:4" ht="15.75" thickBot="1">
      <c r="A31" s="315" t="s">
        <v>33</v>
      </c>
      <c r="B31" s="316"/>
      <c r="C31" s="316"/>
      <c r="D31" s="317"/>
    </row>
    <row r="32" spans="1:4" ht="27" customHeight="1">
      <c r="A32" s="28">
        <v>1</v>
      </c>
      <c r="B32" s="404" t="s">
        <v>7</v>
      </c>
      <c r="C32" s="404"/>
      <c r="D32" s="76" t="s">
        <v>179</v>
      </c>
    </row>
    <row r="33" spans="1:4" ht="25.5">
      <c r="A33" s="30">
        <v>2</v>
      </c>
      <c r="B33" s="351" t="s">
        <v>41</v>
      </c>
      <c r="C33" s="352"/>
      <c r="D33" s="76" t="s">
        <v>298</v>
      </c>
    </row>
    <row r="34" spans="1:4">
      <c r="A34" s="31">
        <v>3</v>
      </c>
      <c r="B34" s="324" t="s">
        <v>8</v>
      </c>
      <c r="C34" s="324"/>
      <c r="D34" s="77"/>
    </row>
    <row r="35" spans="1:4">
      <c r="A35" s="31">
        <v>4</v>
      </c>
      <c r="B35" s="324" t="s">
        <v>9</v>
      </c>
      <c r="C35" s="324"/>
      <c r="D35" s="76" t="s">
        <v>178</v>
      </c>
    </row>
    <row r="36" spans="1:4" ht="15.75" thickBot="1">
      <c r="A36" s="33">
        <v>5</v>
      </c>
      <c r="B36" s="318" t="s">
        <v>10</v>
      </c>
      <c r="C36" s="318"/>
      <c r="D36" s="78"/>
    </row>
    <row r="37" spans="1:4">
      <c r="A37" s="313" t="s">
        <v>72</v>
      </c>
      <c r="B37" s="313"/>
      <c r="C37" s="313"/>
      <c r="D37" s="35"/>
    </row>
    <row r="38" spans="1:4">
      <c r="A38" s="18" t="s">
        <v>121</v>
      </c>
      <c r="B38" s="35"/>
      <c r="C38" s="35"/>
      <c r="D38" s="35"/>
    </row>
    <row r="39" spans="1:4">
      <c r="A39" s="18"/>
      <c r="B39" s="35"/>
      <c r="C39" s="35"/>
      <c r="D39" s="35"/>
    </row>
    <row r="40" spans="1:4">
      <c r="A40" s="343" t="s">
        <v>131</v>
      </c>
      <c r="B40" s="343"/>
      <c r="C40" s="343"/>
      <c r="D40" s="343"/>
    </row>
    <row r="41" spans="1:4" ht="15.75" thickBot="1">
      <c r="A41" s="194"/>
      <c r="B41" s="194"/>
      <c r="C41" s="194"/>
      <c r="D41" s="194"/>
    </row>
    <row r="42" spans="1:4">
      <c r="A42" s="165">
        <v>1</v>
      </c>
      <c r="B42" s="383" t="s">
        <v>11</v>
      </c>
      <c r="C42" s="384"/>
      <c r="D42" s="166" t="s">
        <v>12</v>
      </c>
    </row>
    <row r="43" spans="1:4">
      <c r="A43" s="201" t="s">
        <v>2</v>
      </c>
      <c r="B43" s="311" t="s">
        <v>13</v>
      </c>
      <c r="C43" s="311"/>
      <c r="D43" s="167"/>
    </row>
    <row r="44" spans="1:4">
      <c r="A44" s="249" t="s">
        <v>3</v>
      </c>
      <c r="B44" s="311" t="s">
        <v>267</v>
      </c>
      <c r="C44" s="311"/>
      <c r="D44" s="253"/>
    </row>
    <row r="45" spans="1:4">
      <c r="A45" s="257" t="s">
        <v>4</v>
      </c>
      <c r="B45" s="408" t="s">
        <v>277</v>
      </c>
      <c r="C45" s="409"/>
      <c r="D45" s="260"/>
    </row>
    <row r="46" spans="1:4">
      <c r="A46" s="264" t="s">
        <v>5</v>
      </c>
      <c r="B46" s="408" t="s">
        <v>304</v>
      </c>
      <c r="C46" s="409"/>
      <c r="D46" s="260"/>
    </row>
    <row r="47" spans="1:4">
      <c r="A47" s="319" t="s">
        <v>18</v>
      </c>
      <c r="B47" s="319"/>
      <c r="C47" s="319"/>
      <c r="D47" s="265">
        <f>SUM(D43:D46)</f>
        <v>0</v>
      </c>
    </row>
    <row r="48" spans="1:4" ht="27" customHeight="1">
      <c r="A48" s="435" t="s">
        <v>182</v>
      </c>
      <c r="B48" s="435"/>
      <c r="C48" s="435"/>
      <c r="D48" s="435"/>
    </row>
    <row r="49" spans="1:4" ht="28.5" customHeight="1">
      <c r="A49" s="436" t="s">
        <v>301</v>
      </c>
      <c r="B49" s="436"/>
      <c r="C49" s="436"/>
      <c r="D49" s="436"/>
    </row>
    <row r="50" spans="1:4" ht="28.5" customHeight="1">
      <c r="A50" s="321" t="s">
        <v>303</v>
      </c>
      <c r="B50" s="321"/>
      <c r="C50" s="321"/>
      <c r="D50" s="321"/>
    </row>
    <row r="51" spans="1:4">
      <c r="A51" s="194"/>
      <c r="B51" s="194"/>
      <c r="C51" s="194"/>
      <c r="D51" s="194"/>
    </row>
    <row r="52" spans="1:4" ht="15.75" thickBot="1">
      <c r="A52" s="343" t="s">
        <v>132</v>
      </c>
      <c r="B52" s="343"/>
      <c r="C52" s="343"/>
      <c r="D52" s="343"/>
    </row>
    <row r="53" spans="1:4" ht="15.75" thickBot="1">
      <c r="A53" s="38" t="s">
        <v>42</v>
      </c>
      <c r="B53" s="406" t="s">
        <v>58</v>
      </c>
      <c r="C53" s="407"/>
      <c r="D53" s="40" t="s">
        <v>12</v>
      </c>
    </row>
    <row r="54" spans="1:4">
      <c r="A54" s="155" t="s">
        <v>2</v>
      </c>
      <c r="B54" s="333" t="s">
        <v>43</v>
      </c>
      <c r="C54" s="333"/>
      <c r="D54" s="43"/>
    </row>
    <row r="55" spans="1:4">
      <c r="A55" s="201" t="s">
        <v>3</v>
      </c>
      <c r="B55" s="309" t="s">
        <v>165</v>
      </c>
      <c r="C55" s="310"/>
      <c r="D55" s="43"/>
    </row>
    <row r="56" spans="1:4">
      <c r="A56" s="201" t="s">
        <v>4</v>
      </c>
      <c r="B56" s="333" t="s">
        <v>164</v>
      </c>
      <c r="C56" s="333"/>
      <c r="D56" s="43"/>
    </row>
    <row r="57" spans="1:4" ht="15.75" thickBot="1">
      <c r="A57" s="156"/>
      <c r="B57" s="403" t="s">
        <v>44</v>
      </c>
      <c r="C57" s="403"/>
      <c r="D57" s="103">
        <f>SUM(D54:D56)</f>
        <v>0</v>
      </c>
    </row>
    <row r="58" spans="1:4" ht="42" customHeight="1">
      <c r="A58" s="312" t="s">
        <v>141</v>
      </c>
      <c r="B58" s="312"/>
      <c r="C58" s="312"/>
      <c r="D58" s="312"/>
    </row>
    <row r="59" spans="1:4" ht="31.5" customHeight="1">
      <c r="A59" s="313" t="s">
        <v>73</v>
      </c>
      <c r="B59" s="313"/>
      <c r="C59" s="313"/>
      <c r="D59" s="313"/>
    </row>
    <row r="60" spans="1:4" ht="62.1" customHeight="1">
      <c r="A60" s="402" t="s">
        <v>166</v>
      </c>
      <c r="B60" s="402"/>
      <c r="C60" s="402"/>
      <c r="D60" s="402"/>
    </row>
    <row r="61" spans="1:4" ht="15.6" customHeight="1">
      <c r="A61" s="195"/>
      <c r="B61" s="195"/>
      <c r="C61" s="195"/>
      <c r="D61" s="195"/>
    </row>
    <row r="62" spans="1:4" ht="26.1" customHeight="1" thickBot="1">
      <c r="A62" s="343" t="s">
        <v>133</v>
      </c>
      <c r="B62" s="313"/>
      <c r="C62" s="313"/>
      <c r="D62" s="313"/>
    </row>
    <row r="63" spans="1:4" ht="26.25" thickBot="1">
      <c r="A63" s="38" t="s">
        <v>45</v>
      </c>
      <c r="B63" s="47" t="s">
        <v>57</v>
      </c>
      <c r="C63" s="47" t="s">
        <v>46</v>
      </c>
      <c r="D63" s="48" t="s">
        <v>12</v>
      </c>
    </row>
    <row r="64" spans="1:4" ht="15.75" thickBot="1">
      <c r="A64" s="36" t="s">
        <v>2</v>
      </c>
      <c r="B64" s="197" t="s">
        <v>23</v>
      </c>
      <c r="C64" s="49">
        <v>0.2</v>
      </c>
      <c r="D64" s="50"/>
    </row>
    <row r="65" spans="1:4" ht="15.75" thickBot="1">
      <c r="A65" s="51" t="s">
        <v>3</v>
      </c>
      <c r="B65" s="200" t="s">
        <v>47</v>
      </c>
      <c r="C65" s="42">
        <v>2.5000000000000001E-2</v>
      </c>
      <c r="D65" s="50"/>
    </row>
    <row r="66" spans="1:4" ht="15.75" thickBot="1">
      <c r="A66" s="51" t="s">
        <v>4</v>
      </c>
      <c r="B66" s="53" t="s">
        <v>48</v>
      </c>
      <c r="C66" s="132"/>
      <c r="D66" s="50"/>
    </row>
    <row r="67" spans="1:4" ht="15.75" thickBot="1">
      <c r="A67" s="51" t="s">
        <v>5</v>
      </c>
      <c r="B67" s="200" t="s">
        <v>49</v>
      </c>
      <c r="C67" s="42">
        <v>1.4999999999999999E-2</v>
      </c>
      <c r="D67" s="50"/>
    </row>
    <row r="68" spans="1:4" ht="15.75" thickBot="1">
      <c r="A68" s="51" t="s">
        <v>14</v>
      </c>
      <c r="B68" s="200" t="s">
        <v>50</v>
      </c>
      <c r="C68" s="42">
        <v>0.01</v>
      </c>
      <c r="D68" s="50"/>
    </row>
    <row r="69" spans="1:4" ht="15.75" thickBot="1">
      <c r="A69" s="51" t="s">
        <v>15</v>
      </c>
      <c r="B69" s="200" t="s">
        <v>26</v>
      </c>
      <c r="C69" s="42">
        <v>6.0000000000000001E-3</v>
      </c>
      <c r="D69" s="50"/>
    </row>
    <row r="70" spans="1:4" ht="15.75" thickBot="1">
      <c r="A70" s="51" t="s">
        <v>16</v>
      </c>
      <c r="B70" s="200" t="s">
        <v>24</v>
      </c>
      <c r="C70" s="42">
        <v>2E-3</v>
      </c>
      <c r="D70" s="50"/>
    </row>
    <row r="71" spans="1:4" ht="15.75" thickBot="1">
      <c r="A71" s="62" t="s">
        <v>17</v>
      </c>
      <c r="B71" s="104" t="s">
        <v>25</v>
      </c>
      <c r="C71" s="65">
        <v>0.08</v>
      </c>
      <c r="D71" s="50"/>
    </row>
    <row r="72" spans="1:4" ht="15.75" thickBot="1">
      <c r="A72" s="339" t="s">
        <v>0</v>
      </c>
      <c r="B72" s="340"/>
      <c r="C72" s="63"/>
      <c r="D72" s="85"/>
    </row>
    <row r="73" spans="1:4" ht="33.950000000000003" customHeight="1">
      <c r="A73" s="353" t="s">
        <v>139</v>
      </c>
      <c r="B73" s="353"/>
      <c r="C73" s="353"/>
      <c r="D73" s="353"/>
    </row>
    <row r="74" spans="1:4" ht="27.95" customHeight="1">
      <c r="A74" s="375" t="s">
        <v>120</v>
      </c>
      <c r="B74" s="375"/>
      <c r="C74" s="375"/>
      <c r="D74" s="375"/>
    </row>
    <row r="75" spans="1:4" ht="30.95" customHeight="1">
      <c r="A75" s="313" t="s">
        <v>142</v>
      </c>
      <c r="B75" s="313"/>
      <c r="C75" s="313"/>
      <c r="D75" s="313"/>
    </row>
    <row r="76" spans="1:4">
      <c r="A76" s="194"/>
      <c r="B76" s="194"/>
      <c r="C76" s="194"/>
      <c r="D76" s="194"/>
    </row>
    <row r="77" spans="1:4" ht="15.75" thickBot="1">
      <c r="A77" s="343" t="s">
        <v>134</v>
      </c>
      <c r="B77" s="313"/>
      <c r="C77" s="313"/>
      <c r="D77" s="313"/>
    </row>
    <row r="78" spans="1:4" ht="15.75" thickBot="1">
      <c r="A78" s="38" t="s">
        <v>51</v>
      </c>
      <c r="B78" s="345" t="s">
        <v>19</v>
      </c>
      <c r="C78" s="345"/>
      <c r="D78" s="40" t="s">
        <v>12</v>
      </c>
    </row>
    <row r="79" spans="1:4">
      <c r="A79" s="41" t="s">
        <v>2</v>
      </c>
      <c r="B79" s="346" t="s">
        <v>52</v>
      </c>
      <c r="C79" s="346"/>
      <c r="D79" s="43"/>
    </row>
    <row r="80" spans="1:4">
      <c r="A80" s="44" t="s">
        <v>3</v>
      </c>
      <c r="B80" s="347" t="s">
        <v>53</v>
      </c>
      <c r="C80" s="347"/>
      <c r="D80" s="45"/>
    </row>
    <row r="81" spans="1:4">
      <c r="A81" s="54" t="s">
        <v>4</v>
      </c>
      <c r="B81" s="324" t="s">
        <v>20</v>
      </c>
      <c r="C81" s="324"/>
      <c r="D81" s="55"/>
    </row>
    <row r="82" spans="1:4" ht="15.75" thickBot="1">
      <c r="A82" s="56" t="s">
        <v>5</v>
      </c>
      <c r="B82" s="360" t="s">
        <v>143</v>
      </c>
      <c r="C82" s="360"/>
      <c r="D82" s="55"/>
    </row>
    <row r="83" spans="1:4" ht="15.75" thickBot="1">
      <c r="A83" s="348" t="s">
        <v>44</v>
      </c>
      <c r="B83" s="349"/>
      <c r="C83" s="350"/>
      <c r="D83" s="82">
        <f>SUM(D79:D82)</f>
        <v>0</v>
      </c>
    </row>
    <row r="84" spans="1:4">
      <c r="A84" s="313" t="s">
        <v>125</v>
      </c>
      <c r="B84" s="313"/>
      <c r="C84" s="313"/>
      <c r="D84" s="313"/>
    </row>
    <row r="85" spans="1:4" ht="30.95" customHeight="1">
      <c r="A85" s="402" t="s">
        <v>136</v>
      </c>
      <c r="B85" s="402"/>
      <c r="C85" s="402"/>
      <c r="D85" s="402"/>
    </row>
    <row r="86" spans="1:4">
      <c r="A86" s="195"/>
      <c r="B86" s="195"/>
      <c r="C86" s="195"/>
      <c r="D86" s="195"/>
    </row>
    <row r="87" spans="1:4">
      <c r="A87" s="329" t="s">
        <v>54</v>
      </c>
      <c r="B87" s="329"/>
      <c r="C87" s="329"/>
      <c r="D87" s="329"/>
    </row>
    <row r="88" spans="1:4" ht="15.75" thickBot="1">
      <c r="A88" s="343"/>
      <c r="B88" s="343"/>
      <c r="C88" s="343"/>
      <c r="D88" s="343"/>
    </row>
    <row r="89" spans="1:4">
      <c r="A89" s="57">
        <v>2</v>
      </c>
      <c r="B89" s="344" t="s">
        <v>55</v>
      </c>
      <c r="C89" s="344"/>
      <c r="D89" s="48" t="s">
        <v>12</v>
      </c>
    </row>
    <row r="90" spans="1:4">
      <c r="A90" s="51" t="s">
        <v>42</v>
      </c>
      <c r="B90" s="341" t="s">
        <v>56</v>
      </c>
      <c r="C90" s="342"/>
      <c r="D90" s="52"/>
    </row>
    <row r="91" spans="1:4">
      <c r="A91" s="58" t="s">
        <v>45</v>
      </c>
      <c r="B91" s="351" t="s">
        <v>57</v>
      </c>
      <c r="C91" s="352"/>
      <c r="D91" s="59"/>
    </row>
    <row r="92" spans="1:4">
      <c r="A92" s="51" t="s">
        <v>51</v>
      </c>
      <c r="B92" s="341" t="s">
        <v>71</v>
      </c>
      <c r="C92" s="342"/>
      <c r="D92" s="52"/>
    </row>
    <row r="93" spans="1:4" ht="15.75" thickBot="1">
      <c r="A93" s="376" t="s">
        <v>44</v>
      </c>
      <c r="B93" s="377"/>
      <c r="C93" s="378"/>
      <c r="D93" s="84">
        <f>SUM(D90:D92)</f>
        <v>0</v>
      </c>
    </row>
    <row r="94" spans="1:4">
      <c r="A94" s="390"/>
      <c r="B94" s="390"/>
      <c r="C94" s="390"/>
      <c r="D94" s="390"/>
    </row>
    <row r="95" spans="1:4" ht="15.75" thickBot="1">
      <c r="A95" s="332" t="s">
        <v>144</v>
      </c>
      <c r="B95" s="332"/>
      <c r="C95" s="332"/>
      <c r="D95" s="332"/>
    </row>
    <row r="96" spans="1:4" ht="15.75" thickBot="1">
      <c r="A96" s="199">
        <v>3</v>
      </c>
      <c r="B96" s="365" t="s">
        <v>27</v>
      </c>
      <c r="C96" s="366"/>
      <c r="D96" s="160" t="s">
        <v>12</v>
      </c>
    </row>
    <row r="97" spans="1:4">
      <c r="A97" s="157" t="s">
        <v>2</v>
      </c>
      <c r="B97" s="333" t="s">
        <v>28</v>
      </c>
      <c r="C97" s="333"/>
      <c r="D97" s="161"/>
    </row>
    <row r="98" spans="1:4">
      <c r="A98" s="158" t="s">
        <v>3</v>
      </c>
      <c r="B98" s="333" t="s">
        <v>40</v>
      </c>
      <c r="C98" s="333"/>
      <c r="D98" s="161"/>
    </row>
    <row r="99" spans="1:4">
      <c r="A99" s="158" t="s">
        <v>4</v>
      </c>
      <c r="B99" s="333" t="s">
        <v>252</v>
      </c>
      <c r="C99" s="333"/>
      <c r="D99" s="161"/>
    </row>
    <row r="100" spans="1:4">
      <c r="A100" s="158" t="s">
        <v>5</v>
      </c>
      <c r="B100" s="333" t="s">
        <v>29</v>
      </c>
      <c r="C100" s="333"/>
      <c r="D100" s="161"/>
    </row>
    <row r="101" spans="1:4">
      <c r="A101" s="158" t="s">
        <v>14</v>
      </c>
      <c r="B101" s="333" t="s">
        <v>145</v>
      </c>
      <c r="C101" s="333"/>
      <c r="D101" s="161"/>
    </row>
    <row r="102" spans="1:4">
      <c r="A102" s="159" t="s">
        <v>15</v>
      </c>
      <c r="B102" s="333" t="s">
        <v>251</v>
      </c>
      <c r="C102" s="333"/>
      <c r="D102" s="161"/>
    </row>
    <row r="103" spans="1:4" ht="15.75" thickBot="1">
      <c r="A103" s="367" t="s">
        <v>0</v>
      </c>
      <c r="B103" s="368"/>
      <c r="C103" s="369"/>
      <c r="D103" s="82">
        <f>SUM(D97:D102)</f>
        <v>0</v>
      </c>
    </row>
    <row r="104" spans="1:4" ht="30" customHeight="1" thickBot="1">
      <c r="A104" s="336" t="s">
        <v>254</v>
      </c>
      <c r="B104" s="337"/>
      <c r="C104" s="337"/>
      <c r="D104" s="338"/>
    </row>
    <row r="105" spans="1:4">
      <c r="A105" s="168"/>
      <c r="B105" s="168"/>
      <c r="C105" s="168"/>
      <c r="D105" s="168"/>
    </row>
    <row r="106" spans="1:4">
      <c r="A106" s="332" t="s">
        <v>60</v>
      </c>
      <c r="B106" s="332"/>
      <c r="C106" s="332"/>
      <c r="D106" s="332"/>
    </row>
    <row r="107" spans="1:4">
      <c r="A107" s="196"/>
      <c r="B107" s="196"/>
      <c r="C107" s="196"/>
      <c r="D107" s="196"/>
    </row>
    <row r="108" spans="1:4">
      <c r="A108" s="334" t="s">
        <v>146</v>
      </c>
      <c r="B108" s="334"/>
      <c r="C108" s="334"/>
      <c r="D108" s="334"/>
    </row>
    <row r="109" spans="1:4" ht="32.1" customHeight="1">
      <c r="A109" s="334"/>
      <c r="B109" s="334"/>
      <c r="C109" s="334"/>
      <c r="D109" s="334"/>
    </row>
    <row r="110" spans="1:4">
      <c r="A110" s="334"/>
      <c r="B110" s="334"/>
      <c r="C110" s="334"/>
      <c r="D110" s="334"/>
    </row>
    <row r="111" spans="1:4">
      <c r="A111" s="198"/>
      <c r="B111" s="198"/>
      <c r="C111" s="198"/>
      <c r="D111" s="198"/>
    </row>
    <row r="112" spans="1:4" ht="15.75" thickBot="1">
      <c r="A112" s="405" t="s">
        <v>147</v>
      </c>
      <c r="B112" s="405"/>
      <c r="C112" s="405"/>
      <c r="D112" s="405"/>
    </row>
    <row r="113" spans="1:4" ht="15.75" thickBot="1">
      <c r="A113" s="186" t="s">
        <v>22</v>
      </c>
      <c r="B113" s="188" t="s">
        <v>162</v>
      </c>
      <c r="C113" s="187"/>
      <c r="D113" s="187" t="s">
        <v>12</v>
      </c>
    </row>
    <row r="114" spans="1:4">
      <c r="A114" s="176" t="s">
        <v>2</v>
      </c>
      <c r="B114" s="370" t="s">
        <v>151</v>
      </c>
      <c r="C114" s="370"/>
      <c r="D114" s="177"/>
    </row>
    <row r="115" spans="1:4">
      <c r="A115" s="178" t="s">
        <v>3</v>
      </c>
      <c r="B115" s="361" t="s">
        <v>152</v>
      </c>
      <c r="C115" s="361"/>
      <c r="D115" s="177"/>
    </row>
    <row r="116" spans="1:4">
      <c r="A116" s="178" t="s">
        <v>4</v>
      </c>
      <c r="B116" s="361" t="s">
        <v>153</v>
      </c>
      <c r="C116" s="361"/>
      <c r="D116" s="177"/>
    </row>
    <row r="117" spans="1:4">
      <c r="A117" s="178" t="s">
        <v>5</v>
      </c>
      <c r="B117" s="361" t="s">
        <v>154</v>
      </c>
      <c r="C117" s="361"/>
      <c r="D117" s="177"/>
    </row>
    <row r="118" spans="1:4">
      <c r="A118" s="178" t="s">
        <v>14</v>
      </c>
      <c r="B118" s="361" t="s">
        <v>155</v>
      </c>
      <c r="C118" s="361"/>
      <c r="D118" s="177"/>
    </row>
    <row r="119" spans="1:4" ht="15.75" thickBot="1">
      <c r="A119" s="178" t="s">
        <v>15</v>
      </c>
      <c r="B119" s="361" t="s">
        <v>148</v>
      </c>
      <c r="C119" s="361"/>
      <c r="D119" s="177"/>
    </row>
    <row r="120" spans="1:4" ht="15.75" thickBot="1">
      <c r="A120" s="413" t="s">
        <v>0</v>
      </c>
      <c r="B120" s="414"/>
      <c r="C120" s="415"/>
      <c r="D120" s="179">
        <f>SUM(D114:D119)</f>
        <v>0</v>
      </c>
    </row>
    <row r="121" spans="1:4">
      <c r="A121" s="390"/>
      <c r="B121" s="390"/>
      <c r="C121" s="390"/>
      <c r="D121" s="390"/>
    </row>
    <row r="122" spans="1:4">
      <c r="A122" s="169"/>
      <c r="B122" s="169"/>
      <c r="C122" s="169"/>
      <c r="D122" s="170"/>
    </row>
    <row r="123" spans="1:4" ht="15.75" thickBot="1">
      <c r="A123" s="332" t="s">
        <v>61</v>
      </c>
      <c r="B123" s="332"/>
      <c r="C123" s="332"/>
      <c r="D123" s="332"/>
    </row>
    <row r="124" spans="1:4">
      <c r="A124" s="171">
        <v>5</v>
      </c>
      <c r="B124" s="162" t="s">
        <v>62</v>
      </c>
      <c r="C124" s="163"/>
      <c r="D124" s="107" t="s">
        <v>12</v>
      </c>
    </row>
    <row r="125" spans="1:4">
      <c r="A125" s="201" t="s">
        <v>2</v>
      </c>
      <c r="B125" s="331" t="s">
        <v>21</v>
      </c>
      <c r="C125" s="331">
        <v>4.0000000000000002E-4</v>
      </c>
      <c r="D125" s="75"/>
    </row>
    <row r="126" spans="1:4" ht="15.75" thickBot="1">
      <c r="A126" s="367" t="s">
        <v>0</v>
      </c>
      <c r="B126" s="368"/>
      <c r="C126" s="369"/>
      <c r="D126" s="82">
        <f>SUM(D125:D125)</f>
        <v>0</v>
      </c>
    </row>
    <row r="127" spans="1:4">
      <c r="A127" s="335" t="s">
        <v>266</v>
      </c>
      <c r="B127" s="335"/>
      <c r="C127" s="335"/>
      <c r="D127" s="335"/>
    </row>
    <row r="128" spans="1:4">
      <c r="A128" s="25" t="s">
        <v>260</v>
      </c>
      <c r="B128" s="70"/>
      <c r="C128" s="68"/>
      <c r="D128" s="71"/>
    </row>
    <row r="129" spans="1:4">
      <c r="A129" s="60"/>
      <c r="B129" s="70"/>
      <c r="C129" s="68"/>
      <c r="D129" s="71"/>
    </row>
    <row r="130" spans="1:4" ht="15.75" thickBot="1">
      <c r="A130" s="332" t="s">
        <v>63</v>
      </c>
      <c r="B130" s="332"/>
      <c r="C130" s="332"/>
      <c r="D130" s="332"/>
    </row>
    <row r="131" spans="1:4" ht="26.25" thickBot="1">
      <c r="A131" s="38">
        <v>6</v>
      </c>
      <c r="B131" s="39" t="s">
        <v>30</v>
      </c>
      <c r="C131" s="39" t="s">
        <v>46</v>
      </c>
      <c r="D131" s="107" t="s">
        <v>12</v>
      </c>
    </row>
    <row r="132" spans="1:4">
      <c r="A132" s="58" t="s">
        <v>2</v>
      </c>
      <c r="B132" s="88" t="s">
        <v>74</v>
      </c>
      <c r="C132" s="73"/>
      <c r="D132" s="109"/>
    </row>
    <row r="133" spans="1:4">
      <c r="A133" s="51" t="s">
        <v>3</v>
      </c>
      <c r="B133" s="89" t="s">
        <v>31</v>
      </c>
      <c r="C133" s="72"/>
      <c r="D133" s="109"/>
    </row>
    <row r="134" spans="1:4">
      <c r="A134" s="51" t="s">
        <v>4</v>
      </c>
      <c r="B134" s="89" t="s">
        <v>64</v>
      </c>
      <c r="C134" s="110"/>
      <c r="D134" s="109"/>
    </row>
    <row r="135" spans="1:4">
      <c r="A135" s="51"/>
      <c r="B135" s="105" t="s">
        <v>156</v>
      </c>
      <c r="C135" s="73"/>
      <c r="D135" s="109"/>
    </row>
    <row r="136" spans="1:4">
      <c r="A136" s="51"/>
      <c r="B136" s="200" t="s">
        <v>138</v>
      </c>
      <c r="C136" s="72"/>
      <c r="D136" s="109"/>
    </row>
    <row r="137" spans="1:4" ht="15.75" thickBot="1">
      <c r="A137" s="62"/>
      <c r="B137" s="200" t="s">
        <v>157</v>
      </c>
      <c r="C137" s="111"/>
      <c r="D137" s="109"/>
    </row>
    <row r="138" spans="1:4" ht="15.75" thickBot="1">
      <c r="A138" s="388" t="s">
        <v>126</v>
      </c>
      <c r="B138" s="389"/>
      <c r="C138" s="63">
        <f>SUM(C132:C137)</f>
        <v>0</v>
      </c>
      <c r="D138" s="46">
        <f>SUM(D132:D137)</f>
        <v>0</v>
      </c>
    </row>
    <row r="139" spans="1:4">
      <c r="A139" s="374" t="s">
        <v>123</v>
      </c>
      <c r="B139" s="374"/>
      <c r="C139" s="374"/>
      <c r="D139" s="374"/>
    </row>
    <row r="140" spans="1:4">
      <c r="A140" s="374" t="s">
        <v>124</v>
      </c>
      <c r="B140" s="374"/>
      <c r="C140" s="374"/>
      <c r="D140" s="374"/>
    </row>
    <row r="141" spans="1:4">
      <c r="A141" s="60"/>
      <c r="B141" s="60"/>
      <c r="C141" s="67"/>
      <c r="D141" s="60"/>
    </row>
    <row r="142" spans="1:4" ht="15.75" thickBot="1">
      <c r="A142" s="332" t="s">
        <v>65</v>
      </c>
      <c r="B142" s="332"/>
      <c r="C142" s="332"/>
      <c r="D142" s="332"/>
    </row>
    <row r="143" spans="1:4" ht="15.75" thickBot="1">
      <c r="A143" s="38"/>
      <c r="B143" s="393" t="s">
        <v>66</v>
      </c>
      <c r="C143" s="394"/>
      <c r="D143" s="74" t="s">
        <v>12</v>
      </c>
    </row>
    <row r="144" spans="1:4">
      <c r="A144" s="93" t="s">
        <v>2</v>
      </c>
      <c r="B144" s="391" t="s">
        <v>67</v>
      </c>
      <c r="C144" s="392"/>
      <c r="D144" s="75"/>
    </row>
    <row r="145" spans="1:4">
      <c r="A145" s="94" t="s">
        <v>3</v>
      </c>
      <c r="B145" s="379" t="s">
        <v>68</v>
      </c>
      <c r="C145" s="380"/>
      <c r="D145" s="75"/>
    </row>
    <row r="146" spans="1:4">
      <c r="A146" s="94" t="s">
        <v>4</v>
      </c>
      <c r="B146" s="381" t="s">
        <v>59</v>
      </c>
      <c r="C146" s="382"/>
      <c r="D146" s="75"/>
    </row>
    <row r="147" spans="1:4">
      <c r="A147" s="94" t="s">
        <v>5</v>
      </c>
      <c r="B147" s="385" t="s">
        <v>60</v>
      </c>
      <c r="C147" s="386"/>
      <c r="D147" s="64"/>
    </row>
    <row r="148" spans="1:4">
      <c r="A148" s="108" t="s">
        <v>14</v>
      </c>
      <c r="B148" s="387" t="s">
        <v>61</v>
      </c>
      <c r="C148" s="387"/>
      <c r="D148" s="66"/>
    </row>
    <row r="149" spans="1:4">
      <c r="A149" s="371" t="s">
        <v>69</v>
      </c>
      <c r="B149" s="372"/>
      <c r="C149" s="373"/>
      <c r="D149" s="66"/>
    </row>
    <row r="150" spans="1:4" ht="15.75" thickBot="1">
      <c r="A150" s="95" t="s">
        <v>15</v>
      </c>
      <c r="B150" s="395" t="s">
        <v>70</v>
      </c>
      <c r="C150" s="396"/>
      <c r="D150" s="133"/>
    </row>
    <row r="151" spans="1:4" ht="15.75" thickBot="1">
      <c r="A151" s="367" t="s">
        <v>137</v>
      </c>
      <c r="B151" s="368"/>
      <c r="C151" s="369"/>
      <c r="D151" s="87">
        <f>SUM(D149:D150)</f>
        <v>0</v>
      </c>
    </row>
    <row r="152" spans="1:4">
      <c r="A152" s="60"/>
      <c r="B152" s="70"/>
      <c r="C152" s="68"/>
      <c r="D152" s="71"/>
    </row>
  </sheetData>
  <mergeCells count="106">
    <mergeCell ref="B146:C146"/>
    <mergeCell ref="B147:C147"/>
    <mergeCell ref="B148:C148"/>
    <mergeCell ref="A149:C149"/>
    <mergeCell ref="B150:C150"/>
    <mergeCell ref="A151:C151"/>
    <mergeCell ref="A139:D139"/>
    <mergeCell ref="A140:D140"/>
    <mergeCell ref="A142:D142"/>
    <mergeCell ref="B143:C143"/>
    <mergeCell ref="B144:C144"/>
    <mergeCell ref="B145:C145"/>
    <mergeCell ref="A123:D123"/>
    <mergeCell ref="B125:C125"/>
    <mergeCell ref="A126:C126"/>
    <mergeCell ref="A130:D130"/>
    <mergeCell ref="A138:B138"/>
    <mergeCell ref="B116:C116"/>
    <mergeCell ref="B117:C117"/>
    <mergeCell ref="B118:C118"/>
    <mergeCell ref="B119:C119"/>
    <mergeCell ref="A120:C120"/>
    <mergeCell ref="A121:D121"/>
    <mergeCell ref="A127:D127"/>
    <mergeCell ref="A106:D106"/>
    <mergeCell ref="A108:D109"/>
    <mergeCell ref="A110:D110"/>
    <mergeCell ref="A112:D112"/>
    <mergeCell ref="B114:C114"/>
    <mergeCell ref="B115:C115"/>
    <mergeCell ref="B98:C98"/>
    <mergeCell ref="B99:C99"/>
    <mergeCell ref="B100:C100"/>
    <mergeCell ref="B101:C101"/>
    <mergeCell ref="B102:C102"/>
    <mergeCell ref="A103:C103"/>
    <mergeCell ref="A104:D104"/>
    <mergeCell ref="B92:C92"/>
    <mergeCell ref="A93:C93"/>
    <mergeCell ref="A94:D94"/>
    <mergeCell ref="A95:D95"/>
    <mergeCell ref="B96:C96"/>
    <mergeCell ref="B97:C97"/>
    <mergeCell ref="A85:D85"/>
    <mergeCell ref="A87:D87"/>
    <mergeCell ref="A88:D88"/>
    <mergeCell ref="B89:C89"/>
    <mergeCell ref="B90:C90"/>
    <mergeCell ref="B91:C91"/>
    <mergeCell ref="B79:C79"/>
    <mergeCell ref="B80:C80"/>
    <mergeCell ref="B81:C81"/>
    <mergeCell ref="B82:C82"/>
    <mergeCell ref="A83:C83"/>
    <mergeCell ref="A84:D84"/>
    <mergeCell ref="A72:B72"/>
    <mergeCell ref="A73:D73"/>
    <mergeCell ref="A74:D74"/>
    <mergeCell ref="A75:D75"/>
    <mergeCell ref="A77:D77"/>
    <mergeCell ref="B78:C78"/>
    <mergeCell ref="B56:C56"/>
    <mergeCell ref="B57:C57"/>
    <mergeCell ref="A58:D58"/>
    <mergeCell ref="A59:D59"/>
    <mergeCell ref="A60:D60"/>
    <mergeCell ref="A62:D62"/>
    <mergeCell ref="A49:D49"/>
    <mergeCell ref="A50:D50"/>
    <mergeCell ref="A52:D52"/>
    <mergeCell ref="B53:C53"/>
    <mergeCell ref="B54:C54"/>
    <mergeCell ref="B55:C55"/>
    <mergeCell ref="A37:C37"/>
    <mergeCell ref="A40:D40"/>
    <mergeCell ref="B42:C42"/>
    <mergeCell ref="B43:C43"/>
    <mergeCell ref="A47:C47"/>
    <mergeCell ref="A48:D48"/>
    <mergeCell ref="A31:D31"/>
    <mergeCell ref="B32:C32"/>
    <mergeCell ref="B33:C33"/>
    <mergeCell ref="B34:C34"/>
    <mergeCell ref="B35:C35"/>
    <mergeCell ref="B36:C36"/>
    <mergeCell ref="B44:C44"/>
    <mergeCell ref="B45:C45"/>
    <mergeCell ref="B46:C46"/>
    <mergeCell ref="A23:D23"/>
    <mergeCell ref="A24:D24"/>
    <mergeCell ref="A30:C30"/>
    <mergeCell ref="A10:D10"/>
    <mergeCell ref="B12:C12"/>
    <mergeCell ref="B13:C13"/>
    <mergeCell ref="B14:C14"/>
    <mergeCell ref="B15:C15"/>
    <mergeCell ref="A18:D18"/>
    <mergeCell ref="A1:D1"/>
    <mergeCell ref="A3:D3"/>
    <mergeCell ref="A5:D5"/>
    <mergeCell ref="A6:D6"/>
    <mergeCell ref="A7:D7"/>
    <mergeCell ref="A8:D8"/>
    <mergeCell ref="A20:B20"/>
    <mergeCell ref="A21:B21"/>
    <mergeCell ref="A22:D22"/>
  </mergeCells>
  <pageMargins left="0.511811024" right="0.511811024" top="0.78740157499999996" bottom="0.78740157499999996" header="0.31496062000000002" footer="0.31496062000000002"/>
  <pageSetup paperSize="9" scale="92" orientation="portrait" horizontalDpi="4294967294" verticalDpi="4294967294" r:id="rId1"/>
  <rowBreaks count="2" manualBreakCount="2">
    <brk id="86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="85" zoomScaleNormal="85" workbookViewId="0">
      <selection activeCell="A44" sqref="A44:I44"/>
    </sheetView>
  </sheetViews>
  <sheetFormatPr defaultColWidth="11.5703125" defaultRowHeight="12.75"/>
  <cols>
    <col min="1" max="1" width="3.5703125" style="113" customWidth="1"/>
    <col min="2" max="2" width="23.42578125" style="112" customWidth="1"/>
    <col min="3" max="3" width="76.42578125" style="112" customWidth="1"/>
    <col min="4" max="4" width="8.42578125" style="112" customWidth="1"/>
    <col min="5" max="5" width="16.42578125" style="112" customWidth="1"/>
    <col min="6" max="6" width="15.85546875" style="114" bestFit="1" customWidth="1"/>
    <col min="7" max="7" width="16.85546875" style="112" bestFit="1" customWidth="1"/>
    <col min="8" max="8" width="11" style="112" customWidth="1"/>
    <col min="9" max="9" width="16.42578125" style="112" bestFit="1" customWidth="1"/>
    <col min="10" max="235" width="9.140625" style="112" customWidth="1"/>
    <col min="236" max="16384" width="11.5703125" style="112"/>
  </cols>
  <sheetData>
    <row r="1" spans="1:9" ht="15">
      <c r="A1" s="438"/>
      <c r="B1" s="438"/>
      <c r="C1" s="438"/>
      <c r="D1" s="438"/>
      <c r="E1" s="438"/>
      <c r="F1" s="438"/>
      <c r="G1" s="438"/>
      <c r="H1" s="438"/>
      <c r="I1" s="439"/>
    </row>
    <row r="2" spans="1:9" ht="33" customHeight="1">
      <c r="A2" s="440" t="s">
        <v>258</v>
      </c>
      <c r="B2" s="440"/>
      <c r="C2" s="440"/>
      <c r="D2" s="440"/>
      <c r="E2" s="440"/>
      <c r="F2" s="440"/>
      <c r="G2" s="440"/>
      <c r="H2" s="440"/>
      <c r="I2" s="440"/>
    </row>
    <row r="3" spans="1:9">
      <c r="C3" s="112" t="s">
        <v>257</v>
      </c>
    </row>
    <row r="4" spans="1:9" ht="13.5" thickBot="1"/>
    <row r="5" spans="1:9" ht="42.75" customHeight="1" thickBot="1">
      <c r="A5" s="441" t="s">
        <v>217</v>
      </c>
      <c r="B5" s="442"/>
      <c r="C5" s="442"/>
      <c r="D5" s="442"/>
      <c r="E5" s="442"/>
      <c r="F5" s="442"/>
      <c r="G5" s="442"/>
      <c r="H5" s="442"/>
      <c r="I5" s="443"/>
    </row>
    <row r="6" spans="1:9" ht="23.1" customHeight="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">
      <c r="A7" s="447" t="s">
        <v>246</v>
      </c>
      <c r="B7" s="447"/>
      <c r="C7" s="447"/>
      <c r="D7" s="447"/>
      <c r="E7" s="447"/>
      <c r="F7" s="447"/>
      <c r="G7" s="447"/>
      <c r="H7" s="447"/>
      <c r="I7" s="447"/>
    </row>
    <row r="8" spans="1:9" ht="15">
      <c r="A8" s="248"/>
      <c r="B8" s="248"/>
      <c r="C8" s="248"/>
      <c r="D8" s="248"/>
      <c r="E8" s="248"/>
      <c r="F8" s="248"/>
      <c r="G8" s="248"/>
      <c r="H8" s="248"/>
      <c r="I8" s="248"/>
    </row>
    <row r="9" spans="1:9" ht="15">
      <c r="A9" s="115"/>
      <c r="B9" s="444" t="s">
        <v>302</v>
      </c>
      <c r="C9" s="444"/>
      <c r="D9" s="444"/>
      <c r="E9" s="444"/>
      <c r="F9" s="444"/>
      <c r="G9" s="444"/>
      <c r="H9" s="444"/>
      <c r="I9" s="444"/>
    </row>
    <row r="10" spans="1:9">
      <c r="C10" s="112" t="s">
        <v>256</v>
      </c>
    </row>
    <row r="11" spans="1:9" ht="38.25">
      <c r="A11" s="445" t="s">
        <v>75</v>
      </c>
      <c r="B11" s="446"/>
      <c r="C11" s="117" t="s">
        <v>213</v>
      </c>
      <c r="D11" s="118" t="s">
        <v>83</v>
      </c>
      <c r="E11" s="118" t="s">
        <v>84</v>
      </c>
      <c r="F11" s="119" t="s">
        <v>85</v>
      </c>
      <c r="G11" s="118" t="s">
        <v>86</v>
      </c>
      <c r="H11" s="118" t="s">
        <v>87</v>
      </c>
      <c r="I11" s="118" t="s">
        <v>88</v>
      </c>
    </row>
    <row r="12" spans="1:9" ht="13.5" thickBot="1">
      <c r="A12" s="120">
        <v>1</v>
      </c>
      <c r="B12" s="215" t="s">
        <v>191</v>
      </c>
      <c r="C12" s="120" t="s">
        <v>249</v>
      </c>
      <c r="D12" s="216" t="s">
        <v>209</v>
      </c>
      <c r="E12" s="118">
        <v>20</v>
      </c>
      <c r="F12" s="119"/>
      <c r="G12" s="123">
        <f t="shared" ref="G12" si="0">E12*F12</f>
        <v>0</v>
      </c>
      <c r="H12" s="216">
        <v>1</v>
      </c>
      <c r="I12" s="124">
        <f t="shared" ref="I12" si="1">G12/H12</f>
        <v>0</v>
      </c>
    </row>
    <row r="13" spans="1:9" ht="15.75" customHeight="1" thickBot="1">
      <c r="A13" s="448" t="s">
        <v>210</v>
      </c>
      <c r="B13" s="449"/>
      <c r="C13" s="449"/>
      <c r="D13" s="449"/>
      <c r="E13" s="449"/>
      <c r="F13" s="449"/>
      <c r="G13" s="449"/>
      <c r="H13" s="449"/>
      <c r="I13" s="125">
        <f>SUM(I12:I12)</f>
        <v>0</v>
      </c>
    </row>
    <row r="14" spans="1:9" ht="15.75" customHeight="1" thickBot="1">
      <c r="A14" s="448" t="s">
        <v>214</v>
      </c>
      <c r="B14" s="449"/>
      <c r="C14" s="449"/>
      <c r="D14" s="449"/>
      <c r="E14" s="449"/>
      <c r="F14" s="449"/>
      <c r="G14" s="449"/>
      <c r="H14" s="449"/>
      <c r="I14" s="125">
        <f>SUM(I13/274)</f>
        <v>0</v>
      </c>
    </row>
    <row r="15" spans="1:9" ht="15.75" customHeight="1">
      <c r="A15" s="115"/>
      <c r="B15" s="116"/>
      <c r="C15" s="116"/>
      <c r="D15" s="116"/>
      <c r="E15" s="116"/>
      <c r="F15" s="116"/>
      <c r="G15" s="116"/>
      <c r="H15" s="116"/>
      <c r="I15" s="116"/>
    </row>
    <row r="16" spans="1:9" ht="15.75" customHeight="1">
      <c r="A16" s="115"/>
      <c r="B16" s="116"/>
      <c r="C16" s="116"/>
      <c r="D16" s="116"/>
      <c r="E16" s="116"/>
      <c r="F16" s="116"/>
      <c r="G16" s="116"/>
      <c r="H16" s="116"/>
      <c r="I16" s="116"/>
    </row>
    <row r="17" spans="1:9" ht="15.75" customHeight="1">
      <c r="A17" s="115"/>
      <c r="B17" s="444" t="s">
        <v>207</v>
      </c>
      <c r="C17" s="444"/>
      <c r="D17" s="444"/>
      <c r="E17" s="444"/>
      <c r="F17" s="444"/>
      <c r="G17" s="444"/>
      <c r="H17" s="444"/>
      <c r="I17" s="444"/>
    </row>
    <row r="18" spans="1:9" ht="15.75" customHeight="1"/>
    <row r="19" spans="1:9" ht="38.25">
      <c r="A19" s="445" t="s">
        <v>75</v>
      </c>
      <c r="B19" s="446"/>
      <c r="C19" s="117" t="s">
        <v>211</v>
      </c>
      <c r="D19" s="118" t="s">
        <v>83</v>
      </c>
      <c r="E19" s="118" t="s">
        <v>84</v>
      </c>
      <c r="F19" s="119" t="s">
        <v>85</v>
      </c>
      <c r="G19" s="118" t="s">
        <v>86</v>
      </c>
      <c r="H19" s="118" t="s">
        <v>87</v>
      </c>
      <c r="I19" s="118" t="s">
        <v>88</v>
      </c>
    </row>
    <row r="20" spans="1:9">
      <c r="A20" s="120">
        <v>1</v>
      </c>
      <c r="B20" s="121" t="s">
        <v>268</v>
      </c>
      <c r="C20" s="121" t="s">
        <v>279</v>
      </c>
      <c r="D20" s="120" t="s">
        <v>90</v>
      </c>
      <c r="E20" s="120">
        <v>2</v>
      </c>
      <c r="F20" s="122"/>
      <c r="G20" s="123">
        <f>E20*F20</f>
        <v>0</v>
      </c>
      <c r="H20" s="120">
        <v>6</v>
      </c>
      <c r="I20" s="124">
        <f t="shared" ref="I20:I23" si="2">G20/H20</f>
        <v>0</v>
      </c>
    </row>
    <row r="21" spans="1:9">
      <c r="A21" s="120">
        <f t="shared" ref="A21" si="3">A20+1</f>
        <v>2</v>
      </c>
      <c r="B21" s="121" t="s">
        <v>269</v>
      </c>
      <c r="C21" s="121" t="s">
        <v>278</v>
      </c>
      <c r="D21" s="120" t="s">
        <v>90</v>
      </c>
      <c r="E21" s="120">
        <v>2</v>
      </c>
      <c r="F21" s="122"/>
      <c r="G21" s="123">
        <f t="shared" ref="G21:G23" si="4">E21*F21</f>
        <v>0</v>
      </c>
      <c r="H21" s="120">
        <v>6</v>
      </c>
      <c r="I21" s="124">
        <f t="shared" si="2"/>
        <v>0</v>
      </c>
    </row>
    <row r="22" spans="1:9">
      <c r="A22" s="120">
        <v>3</v>
      </c>
      <c r="B22" s="121" t="s">
        <v>270</v>
      </c>
      <c r="C22" s="121" t="s">
        <v>281</v>
      </c>
      <c r="D22" s="120" t="s">
        <v>272</v>
      </c>
      <c r="E22" s="120">
        <v>1</v>
      </c>
      <c r="F22" s="122"/>
      <c r="G22" s="123">
        <f t="shared" ref="G22" si="5">E22*F22</f>
        <v>0</v>
      </c>
      <c r="H22" s="120">
        <v>6</v>
      </c>
      <c r="I22" s="124">
        <f t="shared" ref="I22" si="6">G22/H22</f>
        <v>0</v>
      </c>
    </row>
    <row r="23" spans="1:9" ht="12.95" customHeight="1" thickBot="1">
      <c r="A23" s="120">
        <v>4</v>
      </c>
      <c r="B23" s="112" t="s">
        <v>271</v>
      </c>
      <c r="C23" s="121" t="s">
        <v>280</v>
      </c>
      <c r="D23" s="120" t="s">
        <v>272</v>
      </c>
      <c r="E23" s="120">
        <v>3</v>
      </c>
      <c r="F23" s="122"/>
      <c r="G23" s="123">
        <f t="shared" si="4"/>
        <v>0</v>
      </c>
      <c r="H23" s="120">
        <v>6</v>
      </c>
      <c r="I23" s="124">
        <f t="shared" si="2"/>
        <v>0</v>
      </c>
    </row>
    <row r="24" spans="1:9" ht="13.5" thickBot="1">
      <c r="A24" s="448" t="s">
        <v>89</v>
      </c>
      <c r="B24" s="449"/>
      <c r="C24" s="449"/>
      <c r="D24" s="449"/>
      <c r="E24" s="449"/>
      <c r="F24" s="449"/>
      <c r="G24" s="449"/>
      <c r="H24" s="449"/>
      <c r="I24" s="125">
        <f>SUM(I20:I23)</f>
        <v>0</v>
      </c>
    </row>
    <row r="25" spans="1:9" ht="13.5" customHeight="1" thickBot="1">
      <c r="A25" s="448" t="s">
        <v>243</v>
      </c>
      <c r="B25" s="449"/>
      <c r="C25" s="449"/>
      <c r="D25" s="449"/>
      <c r="E25" s="449"/>
      <c r="F25" s="449"/>
      <c r="G25" s="449"/>
      <c r="H25" s="449"/>
      <c r="I25" s="125">
        <f>SUM(I24/274)</f>
        <v>0</v>
      </c>
    </row>
    <row r="26" spans="1:9" ht="13.5" customHeight="1">
      <c r="A26" s="450"/>
      <c r="B26" s="451"/>
      <c r="C26" s="451"/>
      <c r="D26" s="451"/>
      <c r="E26" s="451"/>
      <c r="F26" s="451"/>
      <c r="G26" s="451"/>
      <c r="H26" s="451"/>
      <c r="I26" s="452"/>
    </row>
    <row r="27" spans="1:9" ht="15">
      <c r="A27" s="115"/>
      <c r="B27" s="444" t="s">
        <v>208</v>
      </c>
      <c r="C27" s="444"/>
      <c r="D27" s="444"/>
      <c r="E27" s="444"/>
      <c r="F27" s="444"/>
      <c r="G27" s="444"/>
      <c r="H27" s="444"/>
      <c r="I27" s="444"/>
    </row>
    <row r="29" spans="1:9" ht="38.25">
      <c r="A29" s="445" t="s">
        <v>75</v>
      </c>
      <c r="B29" s="446"/>
      <c r="C29" s="117" t="s">
        <v>211</v>
      </c>
      <c r="D29" s="118" t="s">
        <v>83</v>
      </c>
      <c r="E29" s="118" t="s">
        <v>84</v>
      </c>
      <c r="F29" s="119" t="s">
        <v>85</v>
      </c>
      <c r="G29" s="118" t="s">
        <v>86</v>
      </c>
      <c r="H29" s="118" t="s">
        <v>87</v>
      </c>
      <c r="I29" s="118" t="s">
        <v>88</v>
      </c>
    </row>
    <row r="30" spans="1:9">
      <c r="A30" s="120">
        <v>1</v>
      </c>
      <c r="B30" s="121" t="s">
        <v>259</v>
      </c>
      <c r="C30" s="121" t="s">
        <v>291</v>
      </c>
      <c r="D30" s="120" t="s">
        <v>90</v>
      </c>
      <c r="E30" s="120">
        <v>1</v>
      </c>
      <c r="F30" s="122"/>
      <c r="G30" s="123">
        <f>E30*F30</f>
        <v>0</v>
      </c>
      <c r="H30" s="120">
        <v>6</v>
      </c>
      <c r="I30" s="124">
        <f t="shared" ref="I30:I32" si="7">G30/H30</f>
        <v>0</v>
      </c>
    </row>
    <row r="31" spans="1:9">
      <c r="A31" s="120">
        <f t="shared" ref="A31" si="8">A30+1</f>
        <v>2</v>
      </c>
      <c r="B31" s="121" t="s">
        <v>282</v>
      </c>
      <c r="C31" s="121" t="s">
        <v>283</v>
      </c>
      <c r="D31" s="120" t="s">
        <v>288</v>
      </c>
      <c r="E31" s="120">
        <v>1</v>
      </c>
      <c r="F31" s="122"/>
      <c r="G31" s="123">
        <f t="shared" ref="G31:G32" si="9">E31*F31</f>
        <v>0</v>
      </c>
      <c r="H31" s="120">
        <v>6</v>
      </c>
      <c r="I31" s="124">
        <f t="shared" si="7"/>
        <v>0</v>
      </c>
    </row>
    <row r="32" spans="1:9">
      <c r="A32" s="120">
        <v>3</v>
      </c>
      <c r="B32" s="121" t="s">
        <v>284</v>
      </c>
      <c r="C32" s="121" t="s">
        <v>285</v>
      </c>
      <c r="D32" s="120" t="s">
        <v>288</v>
      </c>
      <c r="E32" s="120">
        <v>1</v>
      </c>
      <c r="F32" s="122"/>
      <c r="G32" s="123">
        <f t="shared" si="9"/>
        <v>0</v>
      </c>
      <c r="H32" s="120">
        <v>6</v>
      </c>
      <c r="I32" s="124">
        <f t="shared" si="7"/>
        <v>0</v>
      </c>
    </row>
    <row r="33" spans="1:9">
      <c r="A33" s="120">
        <v>4</v>
      </c>
      <c r="B33" s="121" t="s">
        <v>287</v>
      </c>
      <c r="C33" s="121" t="s">
        <v>286</v>
      </c>
      <c r="D33" s="120" t="s">
        <v>90</v>
      </c>
      <c r="E33" s="120">
        <v>1</v>
      </c>
      <c r="F33" s="122"/>
      <c r="G33" s="123">
        <f t="shared" ref="G33:G35" si="10">E33*F33</f>
        <v>0</v>
      </c>
      <c r="H33" s="120">
        <v>6</v>
      </c>
      <c r="I33" s="124">
        <f t="shared" ref="I33:I35" si="11">G33/H33</f>
        <v>0</v>
      </c>
    </row>
    <row r="34" spans="1:9">
      <c r="A34" s="120">
        <v>5</v>
      </c>
      <c r="B34" s="121" t="s">
        <v>289</v>
      </c>
      <c r="C34" s="121" t="s">
        <v>290</v>
      </c>
      <c r="D34" s="120" t="s">
        <v>288</v>
      </c>
      <c r="E34" s="120">
        <v>1</v>
      </c>
      <c r="F34" s="122"/>
      <c r="G34" s="123">
        <f t="shared" si="10"/>
        <v>0</v>
      </c>
      <c r="H34" s="120">
        <v>6</v>
      </c>
      <c r="I34" s="124">
        <f t="shared" si="11"/>
        <v>0</v>
      </c>
    </row>
    <row r="35" spans="1:9" ht="66.95" customHeight="1">
      <c r="A35" s="120">
        <v>6</v>
      </c>
      <c r="B35" s="121" t="s">
        <v>292</v>
      </c>
      <c r="C35" s="121" t="s">
        <v>297</v>
      </c>
      <c r="D35" s="120" t="s">
        <v>90</v>
      </c>
      <c r="E35" s="120">
        <v>1</v>
      </c>
      <c r="F35" s="122"/>
      <c r="G35" s="123">
        <f t="shared" si="10"/>
        <v>0</v>
      </c>
      <c r="H35" s="120">
        <v>6</v>
      </c>
      <c r="I35" s="124">
        <f t="shared" si="11"/>
        <v>0</v>
      </c>
    </row>
    <row r="36" spans="1:9" ht="25.5">
      <c r="A36" s="120">
        <v>7</v>
      </c>
      <c r="B36" s="121" t="s">
        <v>294</v>
      </c>
      <c r="C36" s="121" t="s">
        <v>296</v>
      </c>
      <c r="D36" s="120" t="s">
        <v>288</v>
      </c>
      <c r="E36" s="120">
        <v>1</v>
      </c>
      <c r="F36" s="122"/>
      <c r="G36" s="123">
        <f t="shared" ref="G36:G37" si="12">E36*F36</f>
        <v>0</v>
      </c>
      <c r="H36" s="120">
        <v>6</v>
      </c>
      <c r="I36" s="124">
        <f t="shared" ref="I36:I37" si="13">G36/H36</f>
        <v>0</v>
      </c>
    </row>
    <row r="37" spans="1:9" ht="25.5">
      <c r="A37" s="120">
        <v>8</v>
      </c>
      <c r="B37" s="121" t="s">
        <v>293</v>
      </c>
      <c r="C37" s="121" t="s">
        <v>295</v>
      </c>
      <c r="D37" s="120" t="s">
        <v>288</v>
      </c>
      <c r="E37" s="120">
        <v>1</v>
      </c>
      <c r="F37" s="122"/>
      <c r="G37" s="123">
        <f t="shared" si="12"/>
        <v>0</v>
      </c>
      <c r="H37" s="120">
        <v>6</v>
      </c>
      <c r="I37" s="124">
        <f t="shared" si="13"/>
        <v>0</v>
      </c>
    </row>
    <row r="38" spans="1:9" ht="13.5" thickBot="1">
      <c r="A38" s="453" t="s">
        <v>89</v>
      </c>
      <c r="B38" s="454"/>
      <c r="C38" s="454"/>
      <c r="D38" s="454"/>
      <c r="E38" s="454"/>
      <c r="F38" s="454"/>
      <c r="G38" s="454"/>
      <c r="H38" s="454"/>
      <c r="I38" s="261">
        <f>SUM(I30:I32)</f>
        <v>0</v>
      </c>
    </row>
    <row r="39" spans="1:9" ht="13.5" thickBot="1">
      <c r="A39" s="448" t="s">
        <v>212</v>
      </c>
      <c r="B39" s="449"/>
      <c r="C39" s="449"/>
      <c r="D39" s="449"/>
      <c r="E39" s="449"/>
      <c r="F39" s="449"/>
      <c r="G39" s="449"/>
      <c r="H39" s="449"/>
      <c r="I39" s="125">
        <f>SUM(I38/274)</f>
        <v>0</v>
      </c>
    </row>
    <row r="40" spans="1:9">
      <c r="A40" s="180"/>
      <c r="B40" s="129"/>
      <c r="C40" s="129"/>
      <c r="D40" s="129"/>
      <c r="E40" s="129"/>
      <c r="F40" s="129"/>
      <c r="G40" s="129"/>
      <c r="H40" s="129"/>
      <c r="I40" s="181"/>
    </row>
    <row r="41" spans="1:9">
      <c r="A41" s="128"/>
      <c r="B41" s="129"/>
      <c r="C41" s="129"/>
      <c r="D41" s="129"/>
      <c r="E41" s="129"/>
      <c r="F41" s="129"/>
      <c r="G41" s="129"/>
      <c r="H41" s="129"/>
      <c r="I41" s="130"/>
    </row>
    <row r="42" spans="1:9" ht="15">
      <c r="A42" s="455" t="s">
        <v>308</v>
      </c>
      <c r="B42" s="438"/>
      <c r="C42" s="438"/>
      <c r="D42" s="438"/>
      <c r="E42" s="438"/>
      <c r="F42" s="438"/>
      <c r="G42" s="438"/>
      <c r="H42" s="438"/>
      <c r="I42" s="438"/>
    </row>
    <row r="43" spans="1:9">
      <c r="A43" s="126"/>
      <c r="B43" s="131"/>
      <c r="C43" s="131"/>
      <c r="D43" s="131"/>
      <c r="E43" s="131"/>
      <c r="F43" s="131"/>
      <c r="G43" s="131"/>
      <c r="H43" s="131"/>
      <c r="I43" s="131"/>
    </row>
    <row r="44" spans="1:9">
      <c r="A44" s="456"/>
      <c r="B44" s="457"/>
      <c r="C44" s="457"/>
      <c r="D44" s="457"/>
      <c r="E44" s="457"/>
      <c r="F44" s="457"/>
      <c r="G44" s="457"/>
      <c r="H44" s="457"/>
      <c r="I44" s="458"/>
    </row>
    <row r="45" spans="1:9">
      <c r="A45" s="126"/>
      <c r="B45" s="131"/>
      <c r="C45" s="131"/>
      <c r="D45" s="131"/>
      <c r="E45" s="131"/>
      <c r="F45" s="131"/>
      <c r="G45" s="131"/>
      <c r="H45" s="131"/>
      <c r="I45" s="131"/>
    </row>
    <row r="46" spans="1:9" ht="38.25">
      <c r="A46" s="445" t="s">
        <v>75</v>
      </c>
      <c r="B46" s="446"/>
      <c r="C46" s="117" t="s">
        <v>91</v>
      </c>
      <c r="D46" s="118" t="s">
        <v>83</v>
      </c>
      <c r="E46" s="118" t="s">
        <v>84</v>
      </c>
      <c r="F46" s="119" t="s">
        <v>85</v>
      </c>
      <c r="G46" s="118" t="s">
        <v>86</v>
      </c>
      <c r="H46" s="118" t="s">
        <v>87</v>
      </c>
      <c r="I46" s="118" t="s">
        <v>88</v>
      </c>
    </row>
    <row r="47" spans="1:9">
      <c r="A47" s="120">
        <v>1</v>
      </c>
      <c r="B47" s="217" t="s">
        <v>188</v>
      </c>
      <c r="C47" s="121" t="s">
        <v>189</v>
      </c>
      <c r="D47" s="216" t="s">
        <v>90</v>
      </c>
      <c r="E47" s="118">
        <v>1</v>
      </c>
      <c r="F47" s="119"/>
      <c r="G47" s="123">
        <f t="shared" ref="G47:G48" si="14">E47*F47</f>
        <v>0</v>
      </c>
      <c r="H47" s="216">
        <v>60</v>
      </c>
      <c r="I47" s="124">
        <f t="shared" ref="I47:I48" si="15">G47/H47</f>
        <v>0</v>
      </c>
    </row>
    <row r="48" spans="1:9" ht="13.5" thickBot="1">
      <c r="A48" s="120">
        <v>2</v>
      </c>
      <c r="B48" s="246" t="s">
        <v>205</v>
      </c>
      <c r="C48" s="247" t="s">
        <v>206</v>
      </c>
      <c r="D48" s="216" t="s">
        <v>90</v>
      </c>
      <c r="E48" s="118">
        <v>1</v>
      </c>
      <c r="F48" s="119"/>
      <c r="G48" s="123">
        <f t="shared" si="14"/>
        <v>0</v>
      </c>
      <c r="H48" s="216">
        <v>1</v>
      </c>
      <c r="I48" s="124">
        <f t="shared" si="15"/>
        <v>0</v>
      </c>
    </row>
    <row r="49" spans="1:9" ht="13.5" thickBot="1">
      <c r="A49" s="437" t="s">
        <v>92</v>
      </c>
      <c r="B49" s="437"/>
      <c r="C49" s="437"/>
      <c r="D49" s="437"/>
      <c r="E49" s="437"/>
      <c r="F49" s="437"/>
      <c r="G49" s="437"/>
      <c r="H49" s="437"/>
      <c r="I49" s="125">
        <f>SUM(I46:I48)</f>
        <v>0</v>
      </c>
    </row>
    <row r="50" spans="1:9">
      <c r="A50" s="437" t="s">
        <v>190</v>
      </c>
      <c r="B50" s="437"/>
      <c r="C50" s="437"/>
      <c r="D50" s="437"/>
      <c r="E50" s="437"/>
      <c r="F50" s="437"/>
      <c r="G50" s="437"/>
      <c r="H50" s="437"/>
      <c r="I50" s="127">
        <f>SUM(I49/274)</f>
        <v>0</v>
      </c>
    </row>
    <row r="53" spans="1:9" ht="15">
      <c r="A53" s="447" t="s">
        <v>247</v>
      </c>
      <c r="B53" s="447"/>
      <c r="C53" s="447"/>
      <c r="D53" s="447"/>
      <c r="E53" s="447"/>
      <c r="F53" s="447"/>
      <c r="G53" s="447"/>
      <c r="H53" s="447"/>
      <c r="I53" s="447"/>
    </row>
    <row r="54" spans="1:9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5">
      <c r="A55" s="115"/>
      <c r="B55" s="444" t="s">
        <v>262</v>
      </c>
      <c r="C55" s="444"/>
      <c r="D55" s="444"/>
      <c r="E55" s="444"/>
      <c r="F55" s="444"/>
      <c r="G55" s="444"/>
      <c r="H55" s="444"/>
      <c r="I55" s="444"/>
    </row>
    <row r="57" spans="1:9" ht="38.25">
      <c r="A57" s="445" t="s">
        <v>75</v>
      </c>
      <c r="B57" s="446"/>
      <c r="C57" s="117" t="s">
        <v>211</v>
      </c>
      <c r="D57" s="118" t="s">
        <v>83</v>
      </c>
      <c r="E57" s="118" t="s">
        <v>84</v>
      </c>
      <c r="F57" s="119" t="s">
        <v>85</v>
      </c>
      <c r="G57" s="118" t="s">
        <v>86</v>
      </c>
      <c r="H57" s="118" t="s">
        <v>87</v>
      </c>
      <c r="I57" s="118" t="s">
        <v>88</v>
      </c>
    </row>
    <row r="58" spans="1:9">
      <c r="A58" s="120">
        <v>1</v>
      </c>
      <c r="B58" s="121" t="s">
        <v>268</v>
      </c>
      <c r="C58" s="121" t="s">
        <v>279</v>
      </c>
      <c r="D58" s="120" t="s">
        <v>90</v>
      </c>
      <c r="E58" s="120">
        <v>2</v>
      </c>
      <c r="F58" s="122"/>
      <c r="G58" s="123">
        <f>E58*F58</f>
        <v>0</v>
      </c>
      <c r="H58" s="120">
        <v>6</v>
      </c>
      <c r="I58" s="124">
        <f t="shared" ref="I58:I60" si="16">G58/H58</f>
        <v>0</v>
      </c>
    </row>
    <row r="59" spans="1:9">
      <c r="A59" s="120">
        <f t="shared" ref="A59" si="17">A58+1</f>
        <v>2</v>
      </c>
      <c r="B59" s="121" t="s">
        <v>269</v>
      </c>
      <c r="C59" s="121" t="s">
        <v>278</v>
      </c>
      <c r="D59" s="120" t="s">
        <v>90</v>
      </c>
      <c r="E59" s="120">
        <v>2</v>
      </c>
      <c r="F59" s="122"/>
      <c r="G59" s="123">
        <f t="shared" ref="G59:G60" si="18">E59*F59</f>
        <v>0</v>
      </c>
      <c r="H59" s="120">
        <v>6</v>
      </c>
      <c r="I59" s="124">
        <f t="shared" si="16"/>
        <v>0</v>
      </c>
    </row>
    <row r="60" spans="1:9">
      <c r="A60" s="120">
        <v>3</v>
      </c>
      <c r="B60" s="121" t="s">
        <v>270</v>
      </c>
      <c r="C60" s="121" t="s">
        <v>281</v>
      </c>
      <c r="D60" s="120" t="s">
        <v>272</v>
      </c>
      <c r="E60" s="120">
        <v>1</v>
      </c>
      <c r="F60" s="122"/>
      <c r="G60" s="123">
        <f t="shared" si="18"/>
        <v>0</v>
      </c>
      <c r="H60" s="120">
        <v>6</v>
      </c>
      <c r="I60" s="124">
        <f t="shared" si="16"/>
        <v>0</v>
      </c>
    </row>
    <row r="61" spans="1:9" ht="13.5" thickBot="1">
      <c r="A61" s="120">
        <v>4</v>
      </c>
      <c r="B61" s="112" t="s">
        <v>271</v>
      </c>
      <c r="C61" s="121" t="s">
        <v>280</v>
      </c>
      <c r="D61" s="120" t="s">
        <v>272</v>
      </c>
      <c r="E61" s="120">
        <v>3</v>
      </c>
      <c r="F61" s="122"/>
      <c r="G61" s="123">
        <f t="shared" ref="G61" si="19">E61*F61</f>
        <v>0</v>
      </c>
      <c r="H61" s="120">
        <v>6</v>
      </c>
      <c r="I61" s="124">
        <f t="shared" ref="I61" si="20">G61/H61</f>
        <v>0</v>
      </c>
    </row>
    <row r="62" spans="1:9" ht="13.5" thickBot="1">
      <c r="A62" s="448" t="s">
        <v>89</v>
      </c>
      <c r="B62" s="449"/>
      <c r="C62" s="449"/>
      <c r="D62" s="449"/>
      <c r="E62" s="449"/>
      <c r="F62" s="449"/>
      <c r="G62" s="449"/>
      <c r="H62" s="449"/>
      <c r="I62" s="125">
        <f>SUM(I58:I60)</f>
        <v>0</v>
      </c>
    </row>
    <row r="63" spans="1:9" ht="13.5" thickBot="1">
      <c r="A63" s="448" t="s">
        <v>244</v>
      </c>
      <c r="B63" s="449"/>
      <c r="C63" s="449"/>
      <c r="D63" s="449"/>
      <c r="E63" s="449"/>
      <c r="F63" s="449"/>
      <c r="G63" s="449"/>
      <c r="H63" s="449"/>
      <c r="I63" s="125">
        <f>SUM(I62/274)</f>
        <v>0</v>
      </c>
    </row>
    <row r="66" spans="1:9" ht="15">
      <c r="A66" s="447" t="s">
        <v>248</v>
      </c>
      <c r="B66" s="447"/>
      <c r="C66" s="447"/>
      <c r="D66" s="447"/>
      <c r="E66" s="447"/>
      <c r="F66" s="447"/>
      <c r="G66" s="447"/>
      <c r="H66" s="447"/>
      <c r="I66" s="447"/>
    </row>
    <row r="67" spans="1:9">
      <c r="A67" s="115"/>
      <c r="B67" s="116"/>
      <c r="C67" s="116"/>
      <c r="D67" s="116"/>
      <c r="E67" s="116"/>
      <c r="F67" s="116"/>
      <c r="G67" s="116"/>
      <c r="H67" s="116"/>
      <c r="I67" s="116"/>
    </row>
    <row r="68" spans="1:9" ht="15">
      <c r="A68" s="115"/>
      <c r="B68" s="444" t="s">
        <v>263</v>
      </c>
      <c r="C68" s="444"/>
      <c r="D68" s="444"/>
      <c r="E68" s="444"/>
      <c r="F68" s="444"/>
      <c r="G68" s="444"/>
      <c r="H68" s="444"/>
      <c r="I68" s="444"/>
    </row>
    <row r="70" spans="1:9" ht="38.25">
      <c r="A70" s="445" t="s">
        <v>75</v>
      </c>
      <c r="B70" s="446"/>
      <c r="C70" s="117" t="s">
        <v>211</v>
      </c>
      <c r="D70" s="118" t="s">
        <v>83</v>
      </c>
      <c r="E70" s="118" t="s">
        <v>84</v>
      </c>
      <c r="F70" s="119" t="s">
        <v>85</v>
      </c>
      <c r="G70" s="118" t="s">
        <v>86</v>
      </c>
      <c r="H70" s="118" t="s">
        <v>87</v>
      </c>
      <c r="I70" s="118" t="s">
        <v>88</v>
      </c>
    </row>
    <row r="71" spans="1:9">
      <c r="A71" s="120">
        <v>1</v>
      </c>
      <c r="B71" s="121" t="s">
        <v>268</v>
      </c>
      <c r="C71" s="121" t="s">
        <v>279</v>
      </c>
      <c r="D71" s="120" t="s">
        <v>90</v>
      </c>
      <c r="E71" s="120">
        <v>2</v>
      </c>
      <c r="F71" s="122"/>
      <c r="G71" s="123">
        <f>E71*F71</f>
        <v>0</v>
      </c>
      <c r="H71" s="120">
        <v>6</v>
      </c>
      <c r="I71" s="124">
        <f t="shared" ref="I71:I73" si="21">G71/H71</f>
        <v>0</v>
      </c>
    </row>
    <row r="72" spans="1:9">
      <c r="A72" s="120">
        <f t="shared" ref="A72" si="22">A71+1</f>
        <v>2</v>
      </c>
      <c r="B72" s="121" t="s">
        <v>269</v>
      </c>
      <c r="C72" s="121" t="s">
        <v>278</v>
      </c>
      <c r="D72" s="120" t="s">
        <v>90</v>
      </c>
      <c r="E72" s="120">
        <v>2</v>
      </c>
      <c r="F72" s="122"/>
      <c r="G72" s="123">
        <f t="shared" ref="G72:G73" si="23">E72*F72</f>
        <v>0</v>
      </c>
      <c r="H72" s="120">
        <v>6</v>
      </c>
      <c r="I72" s="124">
        <f t="shared" si="21"/>
        <v>0</v>
      </c>
    </row>
    <row r="73" spans="1:9">
      <c r="A73" s="120">
        <v>3</v>
      </c>
      <c r="B73" s="121" t="s">
        <v>270</v>
      </c>
      <c r="C73" s="121" t="s">
        <v>281</v>
      </c>
      <c r="D73" s="120" t="s">
        <v>272</v>
      </c>
      <c r="E73" s="120">
        <v>1</v>
      </c>
      <c r="F73" s="122"/>
      <c r="G73" s="123">
        <f t="shared" si="23"/>
        <v>0</v>
      </c>
      <c r="H73" s="120">
        <v>6</v>
      </c>
      <c r="I73" s="124">
        <f t="shared" si="21"/>
        <v>0</v>
      </c>
    </row>
    <row r="74" spans="1:9" ht="13.5" thickBot="1">
      <c r="A74" s="120">
        <v>4</v>
      </c>
      <c r="B74" s="112" t="s">
        <v>271</v>
      </c>
      <c r="C74" s="121" t="s">
        <v>280</v>
      </c>
      <c r="D74" s="120" t="s">
        <v>272</v>
      </c>
      <c r="E74" s="120">
        <v>3</v>
      </c>
      <c r="F74" s="122"/>
      <c r="G74" s="123">
        <f t="shared" ref="G74" si="24">E74*F74</f>
        <v>0</v>
      </c>
      <c r="H74" s="120">
        <v>6</v>
      </c>
      <c r="I74" s="124">
        <f t="shared" ref="I74" si="25">G74/H74</f>
        <v>0</v>
      </c>
    </row>
    <row r="75" spans="1:9" ht="13.5" thickBot="1">
      <c r="A75" s="448" t="s">
        <v>89</v>
      </c>
      <c r="B75" s="449"/>
      <c r="C75" s="449"/>
      <c r="D75" s="449"/>
      <c r="E75" s="449"/>
      <c r="F75" s="449"/>
      <c r="G75" s="449"/>
      <c r="H75" s="449"/>
      <c r="I75" s="125">
        <f>SUM(I71:I73)</f>
        <v>0</v>
      </c>
    </row>
    <row r="76" spans="1:9" ht="13.5" thickBot="1">
      <c r="A76" s="448" t="s">
        <v>245</v>
      </c>
      <c r="B76" s="449"/>
      <c r="C76" s="449"/>
      <c r="D76" s="449"/>
      <c r="E76" s="449"/>
      <c r="F76" s="449"/>
      <c r="G76" s="449"/>
      <c r="H76" s="449"/>
      <c r="I76" s="125">
        <f>SUM(I75/274)</f>
        <v>0</v>
      </c>
    </row>
  </sheetData>
  <mergeCells count="32">
    <mergeCell ref="A76:H76"/>
    <mergeCell ref="A63:H63"/>
    <mergeCell ref="A66:I66"/>
    <mergeCell ref="B68:I68"/>
    <mergeCell ref="A70:B70"/>
    <mergeCell ref="A75:H75"/>
    <mergeCell ref="A53:I53"/>
    <mergeCell ref="B55:I55"/>
    <mergeCell ref="A57:B57"/>
    <mergeCell ref="A62:H62"/>
    <mergeCell ref="A13:H13"/>
    <mergeCell ref="A14:H14"/>
    <mergeCell ref="A39:H39"/>
    <mergeCell ref="A24:H24"/>
    <mergeCell ref="A25:H25"/>
    <mergeCell ref="A26:I26"/>
    <mergeCell ref="A38:H38"/>
    <mergeCell ref="B27:I27"/>
    <mergeCell ref="A29:B29"/>
    <mergeCell ref="A42:I42"/>
    <mergeCell ref="A44:I44"/>
    <mergeCell ref="A46:B46"/>
    <mergeCell ref="A49:H49"/>
    <mergeCell ref="A50:H50"/>
    <mergeCell ref="A1:I1"/>
    <mergeCell ref="A2:I2"/>
    <mergeCell ref="A5:I5"/>
    <mergeCell ref="B17:I17"/>
    <mergeCell ref="A19:B19"/>
    <mergeCell ref="B9:I9"/>
    <mergeCell ref="A11:B11"/>
    <mergeCell ref="A7:I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horizontalDpi="4294967294" verticalDpi="4294967294" r:id="rId1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opLeftCell="A4" zoomScaleNormal="100" workbookViewId="0">
      <selection activeCell="E16" sqref="E16"/>
    </sheetView>
  </sheetViews>
  <sheetFormatPr defaultRowHeight="15"/>
  <cols>
    <col min="1" max="1" width="26.5703125" customWidth="1"/>
    <col min="2" max="2" width="23.140625" customWidth="1"/>
    <col min="3" max="3" width="21.28515625" customWidth="1"/>
    <col min="4" max="4" width="16.85546875" customWidth="1"/>
    <col min="5" max="5" width="21.28515625" customWidth="1"/>
  </cols>
  <sheetData>
    <row r="1" spans="1:5">
      <c r="A1" s="5"/>
      <c r="B1" s="477" t="s">
        <v>159</v>
      </c>
      <c r="C1" s="477"/>
      <c r="D1" s="477"/>
      <c r="E1" s="477"/>
    </row>
    <row r="2" spans="1:5">
      <c r="A2" s="5"/>
      <c r="B2" s="209"/>
      <c r="C2" s="209"/>
      <c r="D2" s="209"/>
      <c r="E2" s="5"/>
    </row>
    <row r="3" spans="1:5">
      <c r="A3" s="478"/>
      <c r="B3" s="478"/>
      <c r="C3" s="478"/>
      <c r="D3" s="478"/>
      <c r="E3" s="478"/>
    </row>
    <row r="4" spans="1:5">
      <c r="A4" s="5"/>
      <c r="B4" s="210"/>
      <c r="C4" s="210"/>
      <c r="D4" s="210"/>
      <c r="E4" s="5"/>
    </row>
    <row r="5" spans="1:5">
      <c r="A5" s="477" t="s">
        <v>218</v>
      </c>
      <c r="B5" s="477"/>
      <c r="C5" s="477"/>
      <c r="D5" s="477"/>
      <c r="E5" s="477"/>
    </row>
    <row r="6" spans="1:5" ht="25.5">
      <c r="A6" s="479" t="s">
        <v>158</v>
      </c>
      <c r="B6" s="480"/>
      <c r="C6" s="7" t="s">
        <v>203</v>
      </c>
      <c r="D6" s="7" t="s">
        <v>273</v>
      </c>
      <c r="E6" s="7" t="s">
        <v>204</v>
      </c>
    </row>
    <row r="7" spans="1:5">
      <c r="A7" s="481" t="s">
        <v>78</v>
      </c>
      <c r="B7" s="482"/>
      <c r="C7" s="8" t="s">
        <v>79</v>
      </c>
      <c r="D7" s="8" t="s">
        <v>80</v>
      </c>
      <c r="E7" s="8" t="s">
        <v>192</v>
      </c>
    </row>
    <row r="8" spans="1:5" ht="36.75">
      <c r="A8" s="225">
        <v>1</v>
      </c>
      <c r="B8" s="254" t="s">
        <v>171</v>
      </c>
      <c r="C8" s="10"/>
      <c r="D8" s="12">
        <v>50</v>
      </c>
      <c r="E8" s="11">
        <f>D8*C8</f>
        <v>0</v>
      </c>
    </row>
    <row r="9" spans="1:5">
      <c r="A9" s="461" t="s">
        <v>81</v>
      </c>
      <c r="B9" s="462"/>
      <c r="C9" s="462"/>
      <c r="D9" s="462"/>
      <c r="E9" s="184">
        <f>SUM(E8)</f>
        <v>0</v>
      </c>
    </row>
    <row r="10" spans="1:5">
      <c r="A10" s="459" t="s">
        <v>202</v>
      </c>
      <c r="B10" s="460"/>
      <c r="C10" s="460"/>
      <c r="D10" s="460"/>
      <c r="E10" s="185">
        <f>E9*6</f>
        <v>0</v>
      </c>
    </row>
    <row r="11" spans="1:5" ht="48">
      <c r="A11" s="9">
        <v>2</v>
      </c>
      <c r="B11" s="203" t="s">
        <v>173</v>
      </c>
      <c r="C11" s="10"/>
      <c r="D11" s="12">
        <v>40</v>
      </c>
      <c r="E11" s="11">
        <f>D11*C11</f>
        <v>0</v>
      </c>
    </row>
    <row r="12" spans="1:5">
      <c r="A12" s="461" t="s">
        <v>81</v>
      </c>
      <c r="B12" s="462"/>
      <c r="C12" s="462"/>
      <c r="D12" s="462"/>
      <c r="E12" s="184">
        <f>SUM(E11)</f>
        <v>0</v>
      </c>
    </row>
    <row r="13" spans="1:5">
      <c r="A13" s="459" t="s">
        <v>202</v>
      </c>
      <c r="B13" s="460"/>
      <c r="C13" s="460"/>
      <c r="D13" s="460"/>
      <c r="E13" s="185">
        <f>E12*6</f>
        <v>0</v>
      </c>
    </row>
    <row r="14" spans="1:5" ht="60">
      <c r="A14" s="9">
        <v>3</v>
      </c>
      <c r="B14" s="203" t="s">
        <v>174</v>
      </c>
      <c r="C14" s="10"/>
      <c r="D14" s="12">
        <v>10</v>
      </c>
      <c r="E14" s="11">
        <f>D14*C14</f>
        <v>0</v>
      </c>
    </row>
    <row r="15" spans="1:5">
      <c r="A15" s="461" t="s">
        <v>81</v>
      </c>
      <c r="B15" s="462"/>
      <c r="C15" s="462"/>
      <c r="D15" s="462"/>
      <c r="E15" s="184">
        <f>SUM(E14)</f>
        <v>0</v>
      </c>
    </row>
    <row r="16" spans="1:5">
      <c r="A16" s="459" t="s">
        <v>202</v>
      </c>
      <c r="B16" s="460"/>
      <c r="C16" s="460"/>
      <c r="D16" s="460"/>
      <c r="E16" s="185">
        <f>E15*6</f>
        <v>0</v>
      </c>
    </row>
    <row r="18" spans="1:5">
      <c r="A18" s="466" t="s">
        <v>82</v>
      </c>
      <c r="B18" s="467"/>
      <c r="C18" s="467"/>
      <c r="D18" s="467"/>
      <c r="E18" s="468"/>
    </row>
    <row r="19" spans="1:5">
      <c r="A19" s="469" t="s">
        <v>219</v>
      </c>
      <c r="B19" s="470"/>
      <c r="C19" s="470"/>
      <c r="D19" s="470"/>
      <c r="E19" s="471"/>
    </row>
    <row r="20" spans="1:5">
      <c r="A20" s="226" t="s">
        <v>274</v>
      </c>
      <c r="B20" s="227"/>
      <c r="C20" s="227"/>
      <c r="D20" s="227"/>
      <c r="E20" s="228"/>
    </row>
    <row r="21" spans="1:5">
      <c r="A21" s="211"/>
      <c r="B21" s="212"/>
      <c r="C21" s="212"/>
      <c r="D21" s="212"/>
      <c r="E21" s="213"/>
    </row>
    <row r="22" spans="1:5">
      <c r="A22" s="472" t="s">
        <v>250</v>
      </c>
      <c r="B22" s="473"/>
      <c r="C22" s="473"/>
      <c r="D22" s="473"/>
      <c r="E22" s="474"/>
    </row>
    <row r="23" spans="1:5">
      <c r="A23" s="224" t="s">
        <v>203</v>
      </c>
      <c r="B23" s="224" t="s">
        <v>220</v>
      </c>
      <c r="C23" s="224" t="s">
        <v>221</v>
      </c>
    </row>
    <row r="24" spans="1:5">
      <c r="A24" s="218" t="s">
        <v>222</v>
      </c>
      <c r="B24" s="218"/>
      <c r="C24" s="219"/>
    </row>
    <row r="25" spans="1:5">
      <c r="A25" s="218" t="s">
        <v>223</v>
      </c>
      <c r="B25" s="220">
        <v>0.05</v>
      </c>
      <c r="C25" s="218"/>
    </row>
    <row r="26" spans="1:5">
      <c r="A26" s="475" t="s">
        <v>224</v>
      </c>
      <c r="B26" s="476"/>
      <c r="C26" s="221">
        <f>C24+C25</f>
        <v>0</v>
      </c>
    </row>
    <row r="27" spans="1:5">
      <c r="A27" s="218" t="s">
        <v>225</v>
      </c>
      <c r="B27" s="220">
        <v>0.03</v>
      </c>
      <c r="C27" s="218"/>
    </row>
    <row r="28" spans="1:5">
      <c r="A28" s="218" t="s">
        <v>226</v>
      </c>
      <c r="B28" s="220">
        <v>0.03</v>
      </c>
      <c r="C28" s="218"/>
    </row>
    <row r="29" spans="1:5">
      <c r="A29" s="218" t="s">
        <v>227</v>
      </c>
      <c r="B29" s="220">
        <v>6.4999999999999997E-3</v>
      </c>
      <c r="C29" s="218"/>
    </row>
    <row r="30" spans="1:5">
      <c r="A30" s="464" t="s">
        <v>228</v>
      </c>
      <c r="B30" s="465"/>
      <c r="C30" s="223">
        <f>C26+C27+C28+C29</f>
        <v>0</v>
      </c>
    </row>
    <row r="31" spans="1:5">
      <c r="A31" s="218" t="s">
        <v>108</v>
      </c>
      <c r="B31" s="222"/>
      <c r="C31" s="221">
        <f>C30*B31</f>
        <v>0</v>
      </c>
    </row>
    <row r="33" spans="1:5" ht="28.5" customHeight="1">
      <c r="A33" s="463" t="s">
        <v>237</v>
      </c>
      <c r="B33" s="463"/>
      <c r="C33" s="463"/>
      <c r="D33" s="463"/>
      <c r="E33" s="463"/>
    </row>
    <row r="35" spans="1:5">
      <c r="A35" t="s">
        <v>229</v>
      </c>
    </row>
    <row r="37" spans="1:5">
      <c r="A37" t="s">
        <v>255</v>
      </c>
    </row>
  </sheetData>
  <mergeCells count="17">
    <mergeCell ref="A9:D9"/>
    <mergeCell ref="B1:E1"/>
    <mergeCell ref="A3:E3"/>
    <mergeCell ref="A5:E5"/>
    <mergeCell ref="A6:B6"/>
    <mergeCell ref="A7:B7"/>
    <mergeCell ref="A10:D10"/>
    <mergeCell ref="A12:D12"/>
    <mergeCell ref="A13:D13"/>
    <mergeCell ref="A33:E33"/>
    <mergeCell ref="A30:B30"/>
    <mergeCell ref="A15:D15"/>
    <mergeCell ref="A16:D16"/>
    <mergeCell ref="A18:E18"/>
    <mergeCell ref="A19:E19"/>
    <mergeCell ref="A22:E22"/>
    <mergeCell ref="A26:B26"/>
  </mergeCells>
  <pageMargins left="0.511811024" right="0.511811024" top="0.78740157499999996" bottom="0.78740157499999996" header="0.31496062000000002" footer="0.31496062000000002"/>
  <pageSetup paperSize="9" scale="72" orientation="portrait" horizontalDpi="4294967294" verticalDpi="4294967294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opLeftCell="A7" zoomScaleNormal="100" workbookViewId="0">
      <selection activeCell="F20" sqref="F20"/>
    </sheetView>
  </sheetViews>
  <sheetFormatPr defaultRowHeight="15"/>
  <cols>
    <col min="3" max="3" width="71.85546875" customWidth="1"/>
    <col min="4" max="4" width="12.140625" bestFit="1" customWidth="1"/>
    <col min="5" max="5" width="12.5703125" customWidth="1"/>
    <col min="6" max="6" width="18.85546875" customWidth="1"/>
  </cols>
  <sheetData>
    <row r="1" spans="1:8">
      <c r="B1" s="5"/>
      <c r="C1" s="477" t="s">
        <v>160</v>
      </c>
      <c r="D1" s="477"/>
      <c r="E1" s="477"/>
      <c r="F1" s="477"/>
    </row>
    <row r="2" spans="1:8">
      <c r="B2" s="5"/>
      <c r="C2" s="4"/>
      <c r="D2" s="4"/>
      <c r="E2" s="4"/>
      <c r="F2" s="5"/>
    </row>
    <row r="3" spans="1:8">
      <c r="B3" s="478"/>
      <c r="C3" s="478"/>
      <c r="D3" s="478"/>
      <c r="E3" s="478"/>
      <c r="F3" s="478"/>
    </row>
    <row r="4" spans="1:8">
      <c r="B4" s="5"/>
      <c r="C4" s="6"/>
      <c r="D4" s="6"/>
      <c r="E4" s="6"/>
      <c r="F4" s="5"/>
    </row>
    <row r="5" spans="1:8">
      <c r="B5" s="477" t="s">
        <v>161</v>
      </c>
      <c r="C5" s="477"/>
      <c r="D5" s="477"/>
      <c r="E5" s="477"/>
      <c r="F5" s="477"/>
    </row>
    <row r="6" spans="1:8" ht="51">
      <c r="A6" s="492" t="s">
        <v>230</v>
      </c>
      <c r="B6" s="488" t="s">
        <v>158</v>
      </c>
      <c r="C6" s="480"/>
      <c r="D6" s="7" t="s">
        <v>76</v>
      </c>
      <c r="E6" s="7" t="s">
        <v>193</v>
      </c>
      <c r="F6" s="7" t="s">
        <v>77</v>
      </c>
    </row>
    <row r="7" spans="1:8">
      <c r="A7" s="492"/>
      <c r="B7" s="489" t="s">
        <v>78</v>
      </c>
      <c r="C7" s="482"/>
      <c r="D7" s="8" t="s">
        <v>79</v>
      </c>
      <c r="E7" s="8" t="s">
        <v>80</v>
      </c>
      <c r="F7" s="8" t="s">
        <v>192</v>
      </c>
    </row>
    <row r="8" spans="1:8" ht="36">
      <c r="A8" s="493" t="s">
        <v>231</v>
      </c>
      <c r="B8" s="225">
        <v>1</v>
      </c>
      <c r="C8" s="234" t="s">
        <v>167</v>
      </c>
      <c r="D8" s="10"/>
      <c r="E8" s="12">
        <v>23</v>
      </c>
      <c r="F8" s="11"/>
      <c r="H8" s="13"/>
    </row>
    <row r="9" spans="1:8" ht="36">
      <c r="A9" s="493"/>
      <c r="B9" s="225">
        <v>2</v>
      </c>
      <c r="C9" s="235" t="s">
        <v>168</v>
      </c>
      <c r="D9" s="10"/>
      <c r="E9" s="12">
        <v>1</v>
      </c>
      <c r="F9" s="11"/>
      <c r="H9" s="13"/>
    </row>
    <row r="10" spans="1:8">
      <c r="A10" s="493"/>
      <c r="B10" s="240">
        <v>3</v>
      </c>
      <c r="C10" s="205" t="s">
        <v>171</v>
      </c>
      <c r="D10" s="241"/>
      <c r="E10" s="242">
        <v>50</v>
      </c>
      <c r="F10" s="11"/>
    </row>
    <row r="11" spans="1:8">
      <c r="A11" s="239"/>
      <c r="B11" s="494" t="s">
        <v>241</v>
      </c>
      <c r="C11" s="494"/>
      <c r="D11" s="494"/>
      <c r="E11" s="494"/>
      <c r="F11" s="243">
        <f>SUM(F2:F10)</f>
        <v>0</v>
      </c>
    </row>
    <row r="12" spans="1:8">
      <c r="A12" s="239"/>
      <c r="B12" s="495" t="s">
        <v>239</v>
      </c>
      <c r="C12" s="496"/>
      <c r="D12" s="496"/>
      <c r="E12" s="496"/>
      <c r="F12" s="244">
        <f>F11*6</f>
        <v>0</v>
      </c>
    </row>
    <row r="13" spans="1:8" ht="22.5" customHeight="1">
      <c r="A13" s="493" t="s">
        <v>232</v>
      </c>
      <c r="B13" s="225">
        <v>4</v>
      </c>
      <c r="C13" s="237" t="s">
        <v>169</v>
      </c>
      <c r="D13" s="10"/>
      <c r="E13" s="12">
        <v>7</v>
      </c>
      <c r="F13" s="11"/>
      <c r="H13" s="13"/>
    </row>
    <row r="14" spans="1:8" ht="24">
      <c r="A14" s="493"/>
      <c r="B14" s="225">
        <v>5</v>
      </c>
      <c r="C14" s="236" t="s">
        <v>173</v>
      </c>
      <c r="D14" s="10"/>
      <c r="E14" s="12">
        <v>40</v>
      </c>
      <c r="F14" s="11"/>
    </row>
    <row r="15" spans="1:8">
      <c r="A15" s="239"/>
      <c r="B15" s="486" t="s">
        <v>240</v>
      </c>
      <c r="C15" s="487"/>
      <c r="D15" s="487"/>
      <c r="E15" s="487"/>
      <c r="F15" s="245">
        <f>SUM(F6:F14)</f>
        <v>0</v>
      </c>
    </row>
    <row r="16" spans="1:8">
      <c r="A16" s="239"/>
      <c r="B16" s="490" t="s">
        <v>239</v>
      </c>
      <c r="C16" s="491"/>
      <c r="D16" s="491"/>
      <c r="E16" s="491"/>
      <c r="F16" s="244">
        <f>F15*6</f>
        <v>0</v>
      </c>
    </row>
    <row r="17" spans="1:8" ht="48">
      <c r="A17" s="493" t="s">
        <v>238</v>
      </c>
      <c r="B17" s="225">
        <v>6</v>
      </c>
      <c r="C17" s="238" t="s">
        <v>170</v>
      </c>
      <c r="D17" s="10"/>
      <c r="E17" s="12">
        <v>3</v>
      </c>
      <c r="F17" s="11"/>
      <c r="H17" s="13"/>
    </row>
    <row r="18" spans="1:8" ht="24">
      <c r="A18" s="493"/>
      <c r="B18" s="225">
        <v>7</v>
      </c>
      <c r="C18" s="236" t="s">
        <v>174</v>
      </c>
      <c r="D18" s="10"/>
      <c r="E18" s="12">
        <v>10</v>
      </c>
      <c r="F18" s="11"/>
      <c r="H18" s="13"/>
    </row>
    <row r="19" spans="1:8">
      <c r="B19" s="486" t="s">
        <v>242</v>
      </c>
      <c r="C19" s="487"/>
      <c r="D19" s="487"/>
      <c r="E19" s="487"/>
      <c r="F19" s="245">
        <f>SUM(F8:F18)</f>
        <v>0</v>
      </c>
    </row>
    <row r="20" spans="1:8">
      <c r="B20" s="490" t="s">
        <v>239</v>
      </c>
      <c r="C20" s="491"/>
      <c r="D20" s="491"/>
      <c r="E20" s="491"/>
      <c r="F20" s="244">
        <f>F19*6</f>
        <v>0</v>
      </c>
    </row>
    <row r="21" spans="1:8">
      <c r="B21" s="183"/>
      <c r="C21" s="183"/>
      <c r="D21" s="183"/>
      <c r="E21" s="183"/>
      <c r="F21" s="182"/>
    </row>
    <row r="22" spans="1:8">
      <c r="B22" s="466" t="s">
        <v>82</v>
      </c>
      <c r="C22" s="467"/>
      <c r="D22" s="467"/>
      <c r="E22" s="467"/>
      <c r="F22" s="468"/>
    </row>
    <row r="23" spans="1:8">
      <c r="B23" s="469" t="s">
        <v>198</v>
      </c>
      <c r="C23" s="470"/>
      <c r="D23" s="470"/>
      <c r="E23" s="470"/>
      <c r="F23" s="471"/>
    </row>
    <row r="24" spans="1:8">
      <c r="B24" s="472" t="s">
        <v>199</v>
      </c>
      <c r="C24" s="473"/>
      <c r="D24" s="473"/>
      <c r="E24" s="473"/>
      <c r="F24" s="474"/>
    </row>
    <row r="25" spans="1:8" ht="15" customHeight="1">
      <c r="B25" s="14" t="s">
        <v>200</v>
      </c>
      <c r="C25" s="15"/>
      <c r="D25" s="15"/>
      <c r="E25" s="15"/>
      <c r="F25" s="16"/>
    </row>
    <row r="26" spans="1:8">
      <c r="B26" s="483" t="s">
        <v>201</v>
      </c>
      <c r="C26" s="484"/>
      <c r="D26" s="484"/>
      <c r="E26" s="484"/>
      <c r="F26" s="485"/>
    </row>
  </sheetData>
  <mergeCells count="19">
    <mergeCell ref="A6:A7"/>
    <mergeCell ref="A8:A10"/>
    <mergeCell ref="A13:A14"/>
    <mergeCell ref="A17:A18"/>
    <mergeCell ref="B11:E11"/>
    <mergeCell ref="B12:E12"/>
    <mergeCell ref="B15:E15"/>
    <mergeCell ref="B16:E16"/>
    <mergeCell ref="B26:F26"/>
    <mergeCell ref="C1:F1"/>
    <mergeCell ref="B3:F3"/>
    <mergeCell ref="B5:F5"/>
    <mergeCell ref="B19:E19"/>
    <mergeCell ref="B22:F22"/>
    <mergeCell ref="B6:C6"/>
    <mergeCell ref="B7:C7"/>
    <mergeCell ref="B20:E20"/>
    <mergeCell ref="B23:F23"/>
    <mergeCell ref="B24:F24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MODELO DA PROPOSTA</vt:lpstr>
      <vt:lpstr>Motorista Recife</vt:lpstr>
      <vt:lpstr>Motociclista</vt:lpstr>
      <vt:lpstr>Motorista Caruaru</vt:lpstr>
      <vt:lpstr>Motorista Vitória</vt:lpstr>
      <vt:lpstr>INSUMOS DIVERSOS</vt:lpstr>
      <vt:lpstr>Diárias</vt:lpstr>
      <vt:lpstr>Resumo</vt:lpstr>
      <vt:lpstr>'MODELO DA PROPOSTA'!Area_de_impressao</vt:lpstr>
      <vt:lpstr>'Motorista Caruaru'!Area_de_impressao</vt:lpstr>
      <vt:lpstr>'Motorista Recife'!Area_de_impressao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Falcão</dc:creator>
  <cp:lastModifiedBy>FATIMA NEGREIROS</cp:lastModifiedBy>
  <cp:lastPrinted>2020-02-13T14:14:22Z</cp:lastPrinted>
  <dcterms:created xsi:type="dcterms:W3CDTF">2013-02-01T11:04:27Z</dcterms:created>
  <dcterms:modified xsi:type="dcterms:W3CDTF">2020-02-18T18:08:43Z</dcterms:modified>
</cp:coreProperties>
</file>