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19440" windowHeight="11160" tabRatio="934" activeTab="0"/>
  </bookViews>
  <sheets>
    <sheet name="Proposta" sheetId="1" r:id="rId1"/>
    <sheet name="Posto Tipo 1" sheetId="2" r:id="rId2"/>
    <sheet name="Posto Tipo 2" sheetId="3" r:id="rId3"/>
    <sheet name="Posto Tipo 3" sheetId="4" r:id="rId4"/>
    <sheet name="Insumos" sheetId="5" r:id="rId5"/>
    <sheet name="Quadro Resumo" sheetId="6" r:id="rId6"/>
  </sheets>
  <definedNames/>
  <calcPr fullCalcOnLoad="1"/>
</workbook>
</file>

<file path=xl/sharedStrings.xml><?xml version="1.0" encoding="utf-8"?>
<sst xmlns="http://schemas.openxmlformats.org/spreadsheetml/2006/main" count="851" uniqueCount="252">
  <si>
    <t>-</t>
  </si>
  <si>
    <t>VALOR (R$)</t>
  </si>
  <si>
    <t>Adicional Noturno</t>
  </si>
  <si>
    <t>%</t>
  </si>
  <si>
    <t>Outros (especificar)</t>
  </si>
  <si>
    <t>Lucro</t>
  </si>
  <si>
    <t>Data base da categoria (dia/mês/ano)</t>
  </si>
  <si>
    <t>Categoria profissional (vinculada à execução contratual)</t>
  </si>
  <si>
    <t>Salário Nominativo da Categoria Profissional</t>
  </si>
  <si>
    <t>Tipo de serviço (mesmo serviço com características distintas)</t>
  </si>
  <si>
    <t>A</t>
  </si>
  <si>
    <t>B</t>
  </si>
  <si>
    <t>C</t>
  </si>
  <si>
    <t>D</t>
  </si>
  <si>
    <t>E</t>
  </si>
  <si>
    <t>F</t>
  </si>
  <si>
    <t>G</t>
  </si>
  <si>
    <t>H</t>
  </si>
  <si>
    <t>COMPOSIÇÃO DA REMUNERAÇÃO</t>
  </si>
  <si>
    <t>INSUMOS DIVERSOS</t>
  </si>
  <si>
    <t>Materiais</t>
  </si>
  <si>
    <t>Equipamentos</t>
  </si>
  <si>
    <t>TOTAL SUBMÓDULO 4.1</t>
  </si>
  <si>
    <t>Nota(1):</t>
  </si>
  <si>
    <t>TOTAL SUBMÓDULO 4.2</t>
  </si>
  <si>
    <t>Afastamento Maternidade</t>
  </si>
  <si>
    <t>TOTAL</t>
  </si>
  <si>
    <t>CUSTOS INDIRETOS, TRIBUTOS E LUCRO</t>
  </si>
  <si>
    <t>4.1</t>
  </si>
  <si>
    <t>4.2</t>
  </si>
  <si>
    <t>Custos Indiretos</t>
  </si>
  <si>
    <t>Mão-de-Obra vinculada à execução contratual (valor por empregado)</t>
  </si>
  <si>
    <t>MÓDULO 1 - COMPOSIÇÃO DA REMUNERAÇÃO</t>
  </si>
  <si>
    <t>Quadro Resumo - VALOR MENSAL DOS SERVIÇOS</t>
  </si>
  <si>
    <t>Qde Postos (E)</t>
  </si>
  <si>
    <t>Tipo de Serviço (A)</t>
  </si>
  <si>
    <t>Valor Por Empregado(B)</t>
  </si>
  <si>
    <t>Valor Proposto por Posto (D) = (B x C)</t>
  </si>
  <si>
    <t>Qde de Empregados por posto ( C )</t>
  </si>
  <si>
    <t>Serviço 1 (indicar)</t>
  </si>
  <si>
    <t>Serviço 2 (indicar)</t>
  </si>
  <si>
    <t>Serviço 3 (indicar)</t>
  </si>
  <si>
    <t>Serviço ... (indicar)</t>
  </si>
  <si>
    <t>R$</t>
  </si>
  <si>
    <t>VALOR MENSAL DOS SERVIÇOS (I + II + III + ...)</t>
  </si>
  <si>
    <t>Anexo III-D</t>
  </si>
  <si>
    <t>Quadro Demonstrativo - VALOR GLOBAL DA PROPOSTA</t>
  </si>
  <si>
    <t>VALOR GLOBAL DA PROPOSTA</t>
  </si>
  <si>
    <t>Descrição</t>
  </si>
  <si>
    <t>Valor proposto por unidade de medida*</t>
  </si>
  <si>
    <t>Valor mensal do serviço</t>
  </si>
  <si>
    <t>Valor Global da Proposta (valor mensal do serviço X nº meses do contrato).</t>
  </si>
  <si>
    <t>Informar o valor da unidade de medida por tipo de serviço.</t>
  </si>
  <si>
    <t>Salário Base</t>
  </si>
  <si>
    <t>Discriminação dos Serviços</t>
  </si>
  <si>
    <t>Data de apresentação da proposta</t>
  </si>
  <si>
    <t>Município</t>
  </si>
  <si>
    <t>Tipo de Serviço</t>
  </si>
  <si>
    <t>Unidade de Medida</t>
  </si>
  <si>
    <t>Quantidade total a contratar (em função da unidade de medida)</t>
  </si>
  <si>
    <t>Identificação do Serviço</t>
  </si>
  <si>
    <t>TRIBUTOS</t>
  </si>
  <si>
    <t>C.1</t>
  </si>
  <si>
    <t>C.2</t>
  </si>
  <si>
    <t>C.3</t>
  </si>
  <si>
    <t>Ano do Acordo, Convenção ou Dissídio Coletivo</t>
  </si>
  <si>
    <t>Dados para composição dos custos referentes à mão-de-obra</t>
  </si>
  <si>
    <t>Classificação Brasileira de Ocupações (CBO)</t>
  </si>
  <si>
    <t xml:space="preserve">Adicional Periculosidade </t>
  </si>
  <si>
    <t>Adicional Insalubridade</t>
  </si>
  <si>
    <t>Adicional de Hora Noturna Reduzida</t>
  </si>
  <si>
    <t>Adicional de Hora Extra no Feriado Trabalhado</t>
  </si>
  <si>
    <t>MÓDULO 2 – ENCARGOS E BENEFÍCIOS ANUAIS, MENSAIS E DIÁRIOS</t>
  </si>
  <si>
    <t>13º Salário, Férias e Adicional de Férias</t>
  </si>
  <si>
    <r>
      <t>13 (Décimo-terceiro) salário</t>
    </r>
    <r>
      <rPr>
        <sz val="10"/>
        <color indexed="10"/>
        <rFont val="Arial"/>
        <family val="2"/>
      </rPr>
      <t xml:space="preserve"> </t>
    </r>
  </si>
  <si>
    <t>TOTAL SUBMÓDULO 2.1</t>
  </si>
  <si>
    <t>GPS, FGTS e Outras Contribuições</t>
  </si>
  <si>
    <t>SESC ou SESI</t>
  </si>
  <si>
    <t xml:space="preserve">INSS </t>
  </si>
  <si>
    <t xml:space="preserve">Salário Educação </t>
  </si>
  <si>
    <t>SAT (Seguro Acidente de Trabalho)</t>
  </si>
  <si>
    <t xml:space="preserve">SENAI - SENAC </t>
  </si>
  <si>
    <t xml:space="preserve">SEBRAE </t>
  </si>
  <si>
    <t xml:space="preserve">INCRA </t>
  </si>
  <si>
    <t xml:space="preserve">FGTS </t>
  </si>
  <si>
    <t>TOTAL SUBMÓDULO 2.2</t>
  </si>
  <si>
    <t>Submódulo 2.1 - 13º Salário, Férias e Adicional de Férias</t>
  </si>
  <si>
    <t>Submódulo 2.2 - GPS, FGTS e Outras Contribuições</t>
  </si>
  <si>
    <t>Submódulo 2.3 - Benefícios Mensais e Diários</t>
  </si>
  <si>
    <t>TOTAL SUBMÓDULO 2.3</t>
  </si>
  <si>
    <t>QUADRO-RESUMO DO MÓDULO 2 - ENCARGOS, BENEFÍCIOS ANUAIS, MENSAIS E DIÁRIOS</t>
  </si>
  <si>
    <t>2.1</t>
  </si>
  <si>
    <t>2.2</t>
  </si>
  <si>
    <t>2.3</t>
  </si>
  <si>
    <t>Módulo 2 - Encargos, Benefícios Anuais, Mensais e Diários</t>
  </si>
  <si>
    <t>Benefícios Mensais e Diários</t>
  </si>
  <si>
    <t>TOTAL DO MÓDULO 1</t>
  </si>
  <si>
    <t>TOTAL DO MÓDULO 2</t>
  </si>
  <si>
    <t>MÓDULO 3 – PROVISÃO PARA RESCISÃO</t>
  </si>
  <si>
    <t>PROVISÃO PARA RESCISÃO</t>
  </si>
  <si>
    <t xml:space="preserve">Aviso Prévio Trabalhado </t>
  </si>
  <si>
    <t>Incidência do FGTS sobre Aviso Prévio Indenizado</t>
  </si>
  <si>
    <t>Aviso Prévio Indenizado</t>
  </si>
  <si>
    <t>Multa do FGTS e Contribuição Social sobre o Aviso Prévio Indenizado</t>
  </si>
  <si>
    <t>Incidência dos encargos do submódulo 2.2 sobre Aviso Prévio Trabalhado</t>
  </si>
  <si>
    <t xml:space="preserve">Multa do FGTS e Contribuição Social sobre o Aviso Prévio Trabalhado. </t>
  </si>
  <si>
    <t>TOTAL DO MÓDULO 3</t>
  </si>
  <si>
    <t>MÓDULO 4 – CUSTO DE REPOSIÇÃO DO PROFISSIONAL AUSENTE</t>
  </si>
  <si>
    <t>Submódulo 4.1 - Ausências Legais</t>
  </si>
  <si>
    <r>
      <t>Férias</t>
    </r>
    <r>
      <rPr>
        <sz val="10"/>
        <rFont val="Arial"/>
        <family val="2"/>
      </rPr>
      <t xml:space="preserve"> </t>
    </r>
  </si>
  <si>
    <t>Ausências Legais</t>
  </si>
  <si>
    <t>Licença Paternidade</t>
  </si>
  <si>
    <r>
      <t>Ausência por Acidente de Trabalho</t>
    </r>
    <r>
      <rPr>
        <sz val="10"/>
        <color indexed="10"/>
        <rFont val="Arial"/>
        <family val="2"/>
      </rPr>
      <t xml:space="preserve"> </t>
    </r>
  </si>
  <si>
    <t>Submódulo 4.2 - Intrajornada</t>
  </si>
  <si>
    <t>Intervalo para Repouso ou Alimentação</t>
  </si>
  <si>
    <t>QUADRO-RESUMO DO MÓDULO 4 - CUSTO DE REPOSIÇÃO DO PROFISSIONAL AUSENTE</t>
  </si>
  <si>
    <t>Módulo 4 - Custo de Reposição do Profissional Ausente</t>
  </si>
  <si>
    <t>Intrajornada</t>
  </si>
  <si>
    <t>TOTAL DO MÓDULO 4</t>
  </si>
  <si>
    <t>MÓDULO 5 – INSUMOS DIVERSOS</t>
  </si>
  <si>
    <t xml:space="preserve">Uniformes </t>
  </si>
  <si>
    <t>TOTAL DO MÓDULO 5</t>
  </si>
  <si>
    <t>MÓDULO 6 – CUSTOS INDIRETOS, TRIBUTOS E LUCRO</t>
  </si>
  <si>
    <t>TOTAL DO MÓDULO 6</t>
  </si>
  <si>
    <t>QUADRO RESUMO DO CUSTO POR EMPREGADO</t>
  </si>
  <si>
    <t>Subtotal (A + B + C + D + E)</t>
  </si>
  <si>
    <t>PREÇO TOTAL POR EMPREGADO</t>
  </si>
  <si>
    <r>
      <rPr>
        <sz val="10"/>
        <color indexed="10"/>
        <rFont val="Arial"/>
        <family val="2"/>
      </rPr>
      <t>Férias e</t>
    </r>
    <r>
      <rPr>
        <sz val="10"/>
        <rFont val="Arial"/>
        <family val="2"/>
      </rPr>
      <t xml:space="preserve"> Adicional de Férias</t>
    </r>
  </si>
  <si>
    <t>Seguro de Vida</t>
  </si>
  <si>
    <t xml:space="preserve">Transporte </t>
  </si>
  <si>
    <t xml:space="preserve">Auxílio-Refeição/Alimentação  </t>
  </si>
  <si>
    <t xml:space="preserve">Assistência Médica e Familiar </t>
  </si>
  <si>
    <t>Federais Especificar)</t>
  </si>
  <si>
    <t>Estaduais (Especificar)</t>
  </si>
  <si>
    <t>Municipais (Especificar)</t>
  </si>
  <si>
    <t>Portarias</t>
  </si>
  <si>
    <t>Posto de Serviço</t>
  </si>
  <si>
    <t>Recife</t>
  </si>
  <si>
    <t>5174-10</t>
  </si>
  <si>
    <t>RAZÃO SOCIAL:</t>
  </si>
  <si>
    <t>ENDEREÇO:</t>
  </si>
  <si>
    <t>UF:</t>
  </si>
  <si>
    <t>CEP:</t>
  </si>
  <si>
    <t>TELEFONE/E-MAIL:</t>
  </si>
  <si>
    <t xml:space="preserve">SERVIÇO A SER CONTRATADO: </t>
  </si>
  <si>
    <t>Posto de Serviço Tipo 2 (01 Porteiro)</t>
  </si>
  <si>
    <t>Posto de Serviço Tipo 1 (01 Porteiro)</t>
  </si>
  <si>
    <t>ANEXO VI DO PROJETO BÁSICO</t>
  </si>
  <si>
    <t>MODELO DE PROPOSTA</t>
  </si>
  <si>
    <t xml:space="preserve">IDENTIFICAÇÃO </t>
  </si>
  <si>
    <t>CNPJ:</t>
  </si>
  <si>
    <t>UF</t>
  </si>
  <si>
    <t>CEP</t>
  </si>
  <si>
    <t>TELEFONE:</t>
  </si>
  <si>
    <t>(      )</t>
  </si>
  <si>
    <t>EMAIL:</t>
  </si>
  <si>
    <t>ITEM</t>
  </si>
  <si>
    <t>DESCRIÇÃO COMPLETA</t>
  </si>
  <si>
    <t>QUANTIDADE</t>
  </si>
  <si>
    <t>PREÇOS MENSAIS</t>
  </si>
  <si>
    <r>
      <t xml:space="preserve">PREÇOS GLOBAIS </t>
    </r>
    <r>
      <rPr>
        <b/>
        <sz val="9"/>
        <color indexed="8"/>
        <rFont val="Calibri"/>
        <family val="2"/>
      </rPr>
      <t>(6 meses)</t>
    </r>
  </si>
  <si>
    <t>CUSTOS DECORRENTES DA EXECUÇÃO CONTRATUAL</t>
  </si>
  <si>
    <t>INDICAÇÃO DOS SINDICATOS, ACORDOS, CONVENÇÕES OU DISSÍDIOS COLETIVOS DE TRABALHO</t>
  </si>
  <si>
    <t>QUANTIDADE DE PESSOAL</t>
  </si>
  <si>
    <t>Função</t>
  </si>
  <si>
    <t>Quantidade</t>
  </si>
  <si>
    <t>Total</t>
  </si>
  <si>
    <t>RELAÇÃO DOS MATERIAIS E EQUIPAMENTOS</t>
  </si>
  <si>
    <t>Material</t>
  </si>
  <si>
    <t>Especificação</t>
  </si>
  <si>
    <t>OUTRAS INFORMAÇÕES IMPORTANTES</t>
  </si>
  <si>
    <t>Porteiros - CBO - 5174-10</t>
  </si>
  <si>
    <t>CONFORME PLANILHA DE INSUMOS EM ANEXO VIII - PROJETO BÁSICO DA CONTRATAÇÃO</t>
  </si>
  <si>
    <t>CONTRATAÇÃO EM CARÁTER EMERGENCIAL de empresa especializada para prestação de Serviços de Controle, Operação e Fiscalização de Portarias, sob o regimes de trabalho diarista, em edifícios da Universidade Federal de Pernambuco (UFPE), campus Recife, executados de forma contínua, incluindo mão de obra, uniformes, insumos necessários à execução dos serviços e equipamentos de proteção individual.</t>
  </si>
  <si>
    <t>QUADRO RESUMO - VALOR MENSAL E GLOBAL DOS SERVIÇOS</t>
  </si>
  <si>
    <t>Item</t>
  </si>
  <si>
    <t xml:space="preserve">Tipo de Serviço                                        </t>
  </si>
  <si>
    <t xml:space="preserve">Valor Proposto por profissional </t>
  </si>
  <si>
    <t>Quantitativo</t>
  </si>
  <si>
    <t>Valor Mensal por Tipo  de Serviço</t>
  </si>
  <si>
    <t>( A )</t>
  </si>
  <si>
    <t>( B )</t>
  </si>
  <si>
    <t>( C )</t>
  </si>
  <si>
    <t>(D = B x C)</t>
  </si>
  <si>
    <t xml:space="preserve"> Posto 1</t>
  </si>
  <si>
    <t>Valor Mensal dos Serviços (Item 1)</t>
  </si>
  <si>
    <t>Valor Global dos Serviços Recife ( Multiplicação do valor mensal por 6 meses da contratação)</t>
  </si>
  <si>
    <t>Observações:</t>
  </si>
  <si>
    <t>1 - O Valor Mensal por Tipo de Serviço (coluna D)  é obtido pela multiplicação do valor proposto (coluna B) pela quantidade (coluna C)</t>
  </si>
  <si>
    <t>2 - O Valor da coluna D deverá ter quatro casas decimais</t>
  </si>
  <si>
    <t xml:space="preserve"> Posto 2</t>
  </si>
  <si>
    <t>Valor Mensal dos Serviços (Item 2)</t>
  </si>
  <si>
    <r>
      <t xml:space="preserve">CONTRATAÇÃO EM CARÁTER EMERGENCIAL de empresa especializada para prestação de Serviços de Controle, Operação e Fiscalização de Portarias, sob o regimes de trabalho diarista, em edifícios da Universidade Federal de Pernambuco (UFPE), campus Recife, executados de forma contínua, incluindo mão de obra, uniformes, insumos necessários à execução dos serviços e equipamentos de proteção individual. </t>
    </r>
    <r>
      <rPr>
        <b/>
        <sz val="9"/>
        <rFont val="Calibri"/>
        <family val="2"/>
      </rPr>
      <t>Controle, Operação e Fiscalização de Portarias, diarista, de segunda a sexta-feira, das 6h as 14h e sábado, das 8h as 12h.</t>
    </r>
  </si>
  <si>
    <r>
      <t xml:space="preserve">CONTRATAÇÃO EM CARÁTER EMERGENCIAL de empresa especializada para prestação de Serviços de Controle, Operação e Fiscalização de Portarias, sob o regimes de trabalho diarista, em edifícios da Universidade Federal de Pernambuco (UFPE), campus Recife, executados de forma contínua, incluindo mão de obra, uniformes, insumos necessários à execução dos serviços e equipamentos de proteção individual. </t>
    </r>
    <r>
      <rPr>
        <b/>
        <sz val="9"/>
        <rFont val="Calibri"/>
        <family val="2"/>
      </rPr>
      <t>Controle, Operação e Fiscalização de Portarias, diarista, de segunda a sexta-feira, das 14h as 22h e sábado, das 12 as 16h.</t>
    </r>
  </si>
  <si>
    <t>Nº de dias de execução contratual</t>
  </si>
  <si>
    <t>Uniformes</t>
  </si>
  <si>
    <t>Unidade</t>
  </si>
  <si>
    <t>Qtde</t>
  </si>
  <si>
    <t>Preço Unitários (R$)</t>
  </si>
  <si>
    <t>Vida útil Meses</t>
  </si>
  <si>
    <t>Preço Total (D=AxB/C)</t>
  </si>
  <si>
    <t>PLANILHA DE CUSTOS DE INSUMOS DIVERSOS PARA USO NOS SERVIÇOS - PORTARIA - MODULO 5 DA PLANILHA DE CUSTOS</t>
  </si>
  <si>
    <t>Calça</t>
  </si>
  <si>
    <t>Posto de Serviço Tipo 3 (01 Porteiro)</t>
  </si>
  <si>
    <t xml:space="preserve"> Posto 3</t>
  </si>
  <si>
    <r>
      <t xml:space="preserve">CONTRATAÇÃO EM CARÁTER EMERGENCIAL de empresa especializada para prestação de Serviços de Controle, Operação e Fiscalização de Portarias, sob o regimes de trabalho diarista, em edifícios da Universidade Federal de Pernambuco (UFPE), campus Recife, executados de forma contínua, incluindo mão de obra, uniformes, insumos necessários à execução dos serviços e equipamentos de proteção individual. </t>
    </r>
    <r>
      <rPr>
        <b/>
        <sz val="9"/>
        <rFont val="Calibri"/>
        <family val="2"/>
      </rPr>
      <t>Controle, Operação e Fiscalização de Portarias, diarista, de segunda a sexta-feira, das 08h as 17h e sábado, das 8h as 12h.</t>
    </r>
  </si>
  <si>
    <t>Camisa de mangas compridas</t>
  </si>
  <si>
    <t>Camisa de mangas curtas</t>
  </si>
  <si>
    <t>Cinto de nylon</t>
  </si>
  <si>
    <t>Par de Sapatos</t>
  </si>
  <si>
    <t>Par de meias</t>
  </si>
  <si>
    <t>Lenço (feminino) ou Gravata (masculino)</t>
  </si>
  <si>
    <t>Rádio de comunicação de alcance mínimo de 5.000 metros, por posto.</t>
  </si>
  <si>
    <t>EQUIPAMENTOS</t>
  </si>
  <si>
    <t>valor total mensal</t>
  </si>
  <si>
    <t>Valor Global Geral da Proposta (Valor Total do Item 1 + Valor Total do Item 2 + Valor Total do Item 3)</t>
  </si>
  <si>
    <t>MODELO DE PLANILHAS DE CUSTOS E FORMAÇÃO DE PREÇOS</t>
  </si>
  <si>
    <t>Número de registro da CCT na Secretaria de Relações do Trabalho</t>
  </si>
  <si>
    <t>TIPO DE SERVIÇO</t>
  </si>
  <si>
    <t xml:space="preserve">
Controle, Operação e Fiscalização de Portaria, sob o regime de trabalho diarista, de segunda-feira a sexta-feira, das 06h às 14h, e 4 horas no sábado, das 8h às12horas, totalizando 44horas semanais,
com 01 Porteiro. A carga horária do sábado deverá ser compensada de segunda à sexta conforme horário de funcionamento do setor. 
</t>
  </si>
  <si>
    <t xml:space="preserve">Unidade de Medida </t>
  </si>
  <si>
    <t xml:space="preserve">Quantidade total a contratar ( em função da unidade de medida) </t>
  </si>
  <si>
    <t>posto</t>
  </si>
  <si>
    <t>Nota 1:  esta tabela poderá ser adaptada às características do serviço contratado, inclusive no que concerne às rubricas e suas respectivas provisões e/ou estimativas, desde que haja justificativa.</t>
  </si>
  <si>
    <t>Nota 2: As provisões constantes desta planilha poderão ser desnecessárias quando se tratar de determinados serviços que prescindam de dedicação exclusiva dos trabalhadores da contratada para com a Administração.</t>
  </si>
  <si>
    <t>Porteiro</t>
  </si>
  <si>
    <t>Nota 1: Deverá ser elaborado um quadro para cada tipo de Posto.</t>
  </si>
  <si>
    <r>
      <t xml:space="preserve">Nota 2: A planilha será calculada considerando o </t>
    </r>
    <r>
      <rPr>
        <b/>
        <sz val="10"/>
        <color indexed="8"/>
        <rFont val="Georgia"/>
        <family val="1"/>
      </rPr>
      <t>valor mensal</t>
    </r>
    <r>
      <rPr>
        <sz val="10"/>
        <color indexed="8"/>
        <rFont val="Georgia"/>
        <family val="1"/>
      </rPr>
      <t xml:space="preserve"> do empregado.</t>
    </r>
  </si>
  <si>
    <t>MÓDULO 1 : Composição da Remuneração</t>
  </si>
  <si>
    <t xml:space="preserve">Nota 1: O Módulo 1 refere-se ao valor mensal devido ao empregado pela prestação do serviço no período de 6 meses. </t>
  </si>
  <si>
    <t>MÓDULO 2 : Encargos e Benefícios Anuais, Mensais e Diário</t>
  </si>
  <si>
    <t>Nota 1:  Como a planilha de custos e formação de preços é calculada mensalmente, provisiona-se proporcionalmente 1/12 (um doze avos) dos valores referentes a gratificação natalina, férias e adicional de férias. (Redação dada pela Instrução Normativa nº 7, de 2018)</t>
  </si>
  <si>
    <t>Nota 2: O adicional de férias contido no Submódulo 2.1 corresponde a 1/3 (um terço) da remuneração que por sua vez é divido por 12 (doze) conforme Nota 1 acima.</t>
  </si>
  <si>
    <t xml:space="preserve">Nota 3:  Levando em consideração a vigência contratual prevista no art. 57 da Lei nº 8.666, de 23 de junho de 1993, a rubrica férias (letra B do submodulo 2.1) tem como objetivo principal suprir a necessidade do pagamento proporcional das férias remuneradas ao final do contrato de 6 meses. </t>
  </si>
  <si>
    <t>Nota 1: Os percentuais dos encargos previdenciários, do FGTS e demais contribuiçoes são aqueles estabelecidos pela legislação vigente.</t>
  </si>
  <si>
    <t>Nota 2: O SAT a depender do grau de risco do serviço irá variar entre 1%, risco leve, de 2% risco médio e de 3% risco grave. Conforme GFIP ou obrigação acessória que venha a substituí-la e contenha a mesma informação.</t>
  </si>
  <si>
    <t>Nota 3: Esses percentuais incidem sobre o Módulo 1, o Submódulo 2.1. (Redação dada pela Instrução Normativa nº 7, de 2018)</t>
  </si>
  <si>
    <t>Nota 1: O valor informado deverá ser o custo real do benefício (descontado o valor eventualmente pago pelo empregado).</t>
  </si>
  <si>
    <t>Nota 2: Observar a previsão dos benefícios contidos em Acordos, Convenções e Dissídios coletivos de trabalho e atentar-se ao disposto no art. 6º da IN 05/2017 SEGES.</t>
  </si>
  <si>
    <t>Nota 3: Na provisão do intervalo intrajornada, observar o disposto no § 4o do Art. 71 da CLT</t>
  </si>
  <si>
    <t>Módulo 3 - Provisão para Rescisão (Redação dada pela Instrução Normativa nº 7, de 2018)</t>
  </si>
  <si>
    <t>Nota 1: de acordo com Art. 12 da Lei nº 13.932, de 11 de dezembro de 2019, devem excluir a rubrica “Contribuição Social” de 10% sobre o FGTS em caso de demissão sem justa causa</t>
  </si>
  <si>
    <t>Nota 2 : Com a extinção dos 10% de contribuição social sobre o FGTS, o valor mensal a ser provisionado, passa a ser apenas de 40% sobre o valor mensal do FGTS</t>
  </si>
  <si>
    <t>Nota 1:  Os itens que contemplam o módulo 4 se referem ao custo dos dias trabalhados pelo repositor/substituto, quando o empregado alocado na prestação de serviço estiver ausente, conforme as previsões estabelecidas na legislação. (Redação dada pela Instrução Normativa nº 7, de 2018)</t>
  </si>
  <si>
    <t>Módulo 5 - Insumos Diversos</t>
  </si>
  <si>
    <t>Nota 1: Valores mensais por empregado, conforme a planilha de insumos.</t>
  </si>
  <si>
    <t>Nota 1: Custos Indiretos, Tributos e Lucro por empregado.</t>
  </si>
  <si>
    <t>Nota 2: O valor referente a tributos é obtido aplicando-se o percentual sobre o valor do faturamento.</t>
  </si>
  <si>
    <t>Módulo 6- Custos indiretos, Tributos e Lucro</t>
  </si>
  <si>
    <t xml:space="preserve">
Controle, Operação e Fiscalização de Portaria, sob o regime de trabalho diarista, de segunda-feira a sexta-feira, das 08h às 17h, e 4 horas no sábado, das 8hàs 12 horas, totalizando 44 horas semanais, com 01 Porteiro. A carga horária do sábado deverá ser compensada de segunda à sexta conforme horário de funcionamento do setor.
</t>
  </si>
  <si>
    <t xml:space="preserve">
Controle, Operação e Fiscalização de Portaria, sob o regime de trabalho diarista, de segunda-feira a sexta-feira, das 12h às 20h, e 4 horas no sábado, das 12h às 16 horas, totalizando 44 horas semanais, com 01Porteiro. A carga horária do sábado deverá ser compensada de segunda à sexta conforme horário de funcionamento do setor.</t>
  </si>
  <si>
    <t>Valor por funcionário (dividir o TOTAL POR 60 FUNCIONÁRIOS)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</si>
</sst>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0.0%"/>
    <numFmt numFmtId="167" formatCode="0.000%"/>
    <numFmt numFmtId="168" formatCode="0.0000%"/>
    <numFmt numFmtId="169" formatCode="_(&quot;R$&quot;* #,##0.00_);_(&quot;R$&quot;* \(#,##0.00\);_(&quot;R$&quot;* \-?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b/>
      <sz val="10"/>
      <name val="Georgia"/>
      <family val="1"/>
    </font>
    <font>
      <b/>
      <sz val="8"/>
      <name val="Georgia"/>
      <family val="1"/>
    </font>
    <font>
      <sz val="10"/>
      <name val="Georgia"/>
      <family val="1"/>
    </font>
    <font>
      <sz val="10"/>
      <color indexed="8"/>
      <name val="Georgia"/>
      <family val="1"/>
    </font>
    <font>
      <b/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b/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thin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thin"/>
      <top style="thin"/>
      <bottom/>
    </border>
    <border>
      <left style="thin">
        <color indexed="8"/>
      </left>
      <right/>
      <top/>
      <bottom style="thin"/>
    </border>
    <border>
      <left/>
      <right/>
      <top style="thin">
        <color indexed="8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165" fontId="0" fillId="0" borderId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43" fontId="45" fillId="0" borderId="0" applyFont="0" applyFill="0" applyBorder="0" applyAlignment="0" applyProtection="0"/>
  </cellStyleXfs>
  <cellXfs count="30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10" fontId="0" fillId="0" borderId="10" xfId="51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0" fontId="0" fillId="0" borderId="10" xfId="51" applyNumberFormat="1" applyFont="1" applyFill="1" applyBorder="1" applyAlignment="1">
      <alignment horizontal="center"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0" fontId="0" fillId="0" borderId="10" xfId="0" applyNumberFormat="1" applyFont="1" applyBorder="1" applyAlignment="1">
      <alignment horizontal="center"/>
    </xf>
    <xf numFmtId="10" fontId="0" fillId="33" borderId="10" xfId="0" applyNumberFormat="1" applyFont="1" applyFill="1" applyBorder="1" applyAlignment="1">
      <alignment horizontal="center"/>
    </xf>
    <xf numFmtId="10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2" fontId="2" fillId="0" borderId="0" xfId="0" applyNumberFormat="1" applyFont="1" applyAlignment="1">
      <alignment/>
    </xf>
    <xf numFmtId="2" fontId="0" fillId="0" borderId="10" xfId="0" applyNumberFormat="1" applyFont="1" applyBorder="1" applyAlignment="1">
      <alignment horizontal="right"/>
    </xf>
    <xf numFmtId="2" fontId="0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>
      <alignment/>
    </xf>
    <xf numFmtId="10" fontId="0" fillId="0" borderId="10" xfId="0" applyNumberFormat="1" applyFont="1" applyFill="1" applyBorder="1" applyAlignment="1">
      <alignment horizontal="center"/>
    </xf>
    <xf numFmtId="168" fontId="0" fillId="0" borderId="10" xfId="0" applyNumberFormat="1" applyFont="1" applyFill="1" applyBorder="1" applyAlignment="1">
      <alignment horizontal="center"/>
    </xf>
    <xf numFmtId="167" fontId="0" fillId="0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9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10" fontId="54" fillId="0" borderId="12" xfId="51" applyNumberFormat="1" applyFont="1" applyBorder="1" applyAlignment="1">
      <alignment/>
    </xf>
    <xf numFmtId="2" fontId="54" fillId="0" borderId="13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2" fillId="0" borderId="0" xfId="0" applyNumberFormat="1" applyFont="1" applyFill="1" applyBorder="1" applyAlignment="1">
      <alignment/>
    </xf>
    <xf numFmtId="165" fontId="2" fillId="0" borderId="0" xfId="45" applyFont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1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2" fontId="0" fillId="0" borderId="24" xfId="0" applyNumberFormat="1" applyFont="1" applyFill="1" applyBorder="1" applyAlignment="1">
      <alignment/>
    </xf>
    <xf numFmtId="2" fontId="2" fillId="0" borderId="25" xfId="0" applyNumberFormat="1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8" xfId="0" applyNumberFormat="1" applyFont="1" applyBorder="1" applyAlignment="1">
      <alignment/>
    </xf>
    <xf numFmtId="0" fontId="0" fillId="0" borderId="29" xfId="0" applyFont="1" applyFill="1" applyBorder="1" applyAlignment="1">
      <alignment horizontal="center"/>
    </xf>
    <xf numFmtId="2" fontId="0" fillId="0" borderId="3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43" fontId="0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31" xfId="0" applyFont="1" applyBorder="1" applyAlignment="1">
      <alignment horizontal="center" wrapText="1"/>
    </xf>
    <xf numFmtId="0" fontId="33" fillId="0" borderId="31" xfId="0" applyFont="1" applyBorder="1" applyAlignment="1">
      <alignment horizontal="left"/>
    </xf>
    <xf numFmtId="0" fontId="33" fillId="33" borderId="10" xfId="0" applyFont="1" applyFill="1" applyBorder="1" applyAlignment="1">
      <alignment horizontal="left"/>
    </xf>
    <xf numFmtId="0" fontId="33" fillId="0" borderId="19" xfId="0" applyFont="1" applyBorder="1" applyAlignment="1">
      <alignment/>
    </xf>
    <xf numFmtId="0" fontId="33" fillId="0" borderId="10" xfId="0" applyFont="1" applyBorder="1" applyAlignment="1">
      <alignment horizontal="center"/>
    </xf>
    <xf numFmtId="0" fontId="33" fillId="0" borderId="31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0" xfId="0" applyFont="1" applyBorder="1" applyAlignment="1">
      <alignment horizontal="left"/>
    </xf>
    <xf numFmtId="0" fontId="33" fillId="0" borderId="0" xfId="0" applyFont="1" applyBorder="1" applyAlignment="1">
      <alignment horizontal="center"/>
    </xf>
    <xf numFmtId="0" fontId="33" fillId="35" borderId="32" xfId="0" applyFont="1" applyFill="1" applyBorder="1" applyAlignment="1">
      <alignment horizontal="center" vertical="center"/>
    </xf>
    <xf numFmtId="0" fontId="33" fillId="35" borderId="10" xfId="0" applyFont="1" applyFill="1" applyBorder="1" applyAlignment="1">
      <alignment horizontal="center" vertical="center" wrapText="1"/>
    </xf>
    <xf numFmtId="0" fontId="33" fillId="35" borderId="10" xfId="0" applyFont="1" applyFill="1" applyBorder="1" applyAlignment="1">
      <alignment vertical="center" wrapText="1"/>
    </xf>
    <xf numFmtId="0" fontId="7" fillId="0" borderId="33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>
      <alignment horizontal="center" vertical="center" wrapText="1"/>
    </xf>
    <xf numFmtId="165" fontId="33" fillId="0" borderId="31" xfId="45" applyFont="1" applyBorder="1" applyAlignment="1">
      <alignment horizontal="center" vertical="center"/>
    </xf>
    <xf numFmtId="165" fontId="33" fillId="0" borderId="10" xfId="45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55" fillId="35" borderId="10" xfId="0" applyFont="1" applyFill="1" applyBorder="1" applyAlignment="1">
      <alignment vertical="center"/>
    </xf>
    <xf numFmtId="0" fontId="33" fillId="0" borderId="10" xfId="0" applyFont="1" applyBorder="1" applyAlignment="1">
      <alignment horizontal="center" vertical="center"/>
    </xf>
    <xf numFmtId="0" fontId="3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36" borderId="34" xfId="0" applyFont="1" applyFill="1" applyBorder="1" applyAlignment="1">
      <alignment horizontal="center" vertical="center" wrapText="1"/>
    </xf>
    <xf numFmtId="0" fontId="2" fillId="36" borderId="35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4" fillId="33" borderId="36" xfId="0" applyFont="1" applyFill="1" applyBorder="1" applyAlignment="1" applyProtection="1">
      <alignment horizontal="center" vertical="center" wrapText="1"/>
      <protection hidden="1"/>
    </xf>
    <xf numFmtId="165" fontId="0" fillId="0" borderId="35" xfId="45" applyFont="1" applyFill="1" applyBorder="1" applyAlignment="1" applyProtection="1">
      <alignment horizontal="left" vertical="center" wrapText="1"/>
      <protection/>
    </xf>
    <xf numFmtId="1" fontId="0" fillId="0" borderId="35" xfId="0" applyNumberFormat="1" applyFont="1" applyFill="1" applyBorder="1" applyAlignment="1">
      <alignment horizontal="center" vertical="center" wrapText="1"/>
    </xf>
    <xf numFmtId="165" fontId="0" fillId="0" borderId="33" xfId="45" applyFont="1" applyFill="1" applyBorder="1" applyAlignment="1" applyProtection="1">
      <alignment horizontal="left" vertical="center" wrapText="1"/>
      <protection/>
    </xf>
    <xf numFmtId="1" fontId="0" fillId="0" borderId="0" xfId="0" applyNumberFormat="1" applyAlignment="1">
      <alignment/>
    </xf>
    <xf numFmtId="165" fontId="2" fillId="35" borderId="37" xfId="45" applyFont="1" applyFill="1" applyBorder="1" applyAlignment="1" applyProtection="1">
      <alignment horizontal="left" vertical="center"/>
      <protection/>
    </xf>
    <xf numFmtId="165" fontId="10" fillId="35" borderId="10" xfId="45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65" fontId="10" fillId="0" borderId="0" xfId="45" applyFont="1" applyAlignment="1">
      <alignment/>
    </xf>
    <xf numFmtId="0" fontId="0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35" borderId="0" xfId="0" applyFill="1" applyAlignment="1">
      <alignment/>
    </xf>
    <xf numFmtId="0" fontId="2" fillId="35" borderId="0" xfId="0" applyFont="1" applyFill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35" fillId="33" borderId="31" xfId="49" applyFont="1" applyFill="1" applyBorder="1" applyAlignment="1">
      <alignment horizontal="center"/>
      <protection/>
    </xf>
    <xf numFmtId="0" fontId="35" fillId="33" borderId="19" xfId="49" applyFont="1" applyFill="1" applyBorder="1" applyAlignment="1">
      <alignment horizontal="center"/>
      <protection/>
    </xf>
    <xf numFmtId="0" fontId="35" fillId="33" borderId="32" xfId="49" applyFont="1" applyFill="1" applyBorder="1" applyAlignment="1">
      <alignment horizontal="center"/>
      <protection/>
    </xf>
    <xf numFmtId="0" fontId="35" fillId="33" borderId="10" xfId="49" applyFont="1" applyFill="1" applyBorder="1" applyAlignment="1">
      <alignment horizontal="center" vertical="center"/>
      <protection/>
    </xf>
    <xf numFmtId="0" fontId="35" fillId="33" borderId="10" xfId="49" applyFont="1" applyFill="1" applyBorder="1" applyAlignment="1">
      <alignment/>
      <protection/>
    </xf>
    <xf numFmtId="0" fontId="1" fillId="0" borderId="40" xfId="0" applyFont="1" applyBorder="1" applyAlignment="1">
      <alignment horizontal="center" vertical="center"/>
    </xf>
    <xf numFmtId="0" fontId="35" fillId="33" borderId="40" xfId="49" applyFont="1" applyFill="1" applyBorder="1" applyAlignment="1">
      <alignment horizontal="center" vertical="center"/>
      <protection/>
    </xf>
    <xf numFmtId="0" fontId="35" fillId="33" borderId="40" xfId="49" applyFont="1" applyFill="1" applyBorder="1" applyAlignment="1">
      <alignment horizontal="center" vertical="center" wrapText="1"/>
      <protection/>
    </xf>
    <xf numFmtId="0" fontId="35" fillId="33" borderId="41" xfId="49" applyFont="1" applyFill="1" applyBorder="1" applyAlignment="1">
      <alignment/>
      <protection/>
    </xf>
    <xf numFmtId="169" fontId="35" fillId="33" borderId="10" xfId="47" applyNumberFormat="1" applyFont="1" applyFill="1" applyBorder="1" applyAlignment="1">
      <alignment/>
    </xf>
    <xf numFmtId="0" fontId="35" fillId="33" borderId="19" xfId="49" applyFont="1" applyFill="1" applyBorder="1" applyAlignment="1">
      <alignment horizontal="center" vertical="center"/>
      <protection/>
    </xf>
    <xf numFmtId="0" fontId="35" fillId="33" borderId="31" xfId="49" applyFont="1" applyFill="1" applyBorder="1" applyAlignment="1">
      <alignment horizontal="center"/>
      <protection/>
    </xf>
    <xf numFmtId="0" fontId="35" fillId="33" borderId="19" xfId="49" applyFont="1" applyFill="1" applyBorder="1" applyAlignment="1">
      <alignment horizontal="center"/>
      <protection/>
    </xf>
    <xf numFmtId="0" fontId="35" fillId="33" borderId="32" xfId="49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33" fillId="0" borderId="0" xfId="0" applyFont="1" applyAlignment="1">
      <alignment/>
    </xf>
    <xf numFmtId="0" fontId="11" fillId="0" borderId="42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35" fillId="33" borderId="32" xfId="49" applyFont="1" applyFill="1" applyBorder="1" applyAlignment="1">
      <alignment/>
      <protection/>
    </xf>
    <xf numFmtId="0" fontId="11" fillId="0" borderId="43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12" fillId="33" borderId="10" xfId="0" applyFont="1" applyFill="1" applyBorder="1" applyAlignment="1" applyProtection="1">
      <alignment horizontal="center" vertical="center" wrapText="1"/>
      <protection hidden="1"/>
    </xf>
    <xf numFmtId="4" fontId="8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/>
    </xf>
    <xf numFmtId="10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/>
    </xf>
    <xf numFmtId="0" fontId="2" fillId="0" borderId="3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10" fontId="15" fillId="0" borderId="44" xfId="51" applyNumberFormat="1" applyFont="1" applyFill="1" applyBorder="1" applyAlignment="1" applyProtection="1">
      <alignment horizontal="center" vertical="center" wrapText="1"/>
      <protection hidden="1"/>
    </xf>
    <xf numFmtId="10" fontId="15" fillId="0" borderId="45" xfId="51" applyNumberFormat="1" applyFont="1" applyFill="1" applyBorder="1" applyAlignment="1" applyProtection="1">
      <alignment horizontal="center" vertical="center" wrapText="1"/>
      <protection hidden="1"/>
    </xf>
    <xf numFmtId="10" fontId="15" fillId="37" borderId="45" xfId="51" applyNumberFormat="1" applyFont="1" applyFill="1" applyBorder="1" applyAlignment="1" applyProtection="1">
      <alignment horizontal="center" vertical="center" wrapText="1"/>
      <protection hidden="1"/>
    </xf>
    <xf numFmtId="10" fontId="15" fillId="0" borderId="34" xfId="51" applyNumberFormat="1" applyFont="1" applyFill="1" applyBorder="1" applyAlignment="1" applyProtection="1">
      <alignment horizontal="center" vertical="center" wrapText="1"/>
      <protection hidden="1"/>
    </xf>
    <xf numFmtId="0" fontId="2" fillId="0" borderId="46" xfId="0" applyFont="1" applyBorder="1" applyAlignment="1">
      <alignment horizontal="center"/>
    </xf>
    <xf numFmtId="2" fontId="2" fillId="0" borderId="46" xfId="0" applyNumberFormat="1" applyFont="1" applyFill="1" applyBorder="1" applyAlignment="1">
      <alignment/>
    </xf>
    <xf numFmtId="0" fontId="2" fillId="0" borderId="46" xfId="0" applyFont="1" applyBorder="1" applyAlignment="1">
      <alignment horizontal="left"/>
    </xf>
    <xf numFmtId="10" fontId="2" fillId="0" borderId="46" xfId="0" applyNumberFormat="1" applyFont="1" applyBorder="1" applyAlignment="1">
      <alignment horizontal="center"/>
    </xf>
    <xf numFmtId="2" fontId="2" fillId="0" borderId="46" xfId="0" applyNumberFormat="1" applyFont="1" applyBorder="1" applyAlignment="1">
      <alignment/>
    </xf>
    <xf numFmtId="2" fontId="2" fillId="35" borderId="10" xfId="0" applyNumberFormat="1" applyFont="1" applyFill="1" applyBorder="1" applyAlignment="1">
      <alignment/>
    </xf>
    <xf numFmtId="10" fontId="0" fillId="35" borderId="10" xfId="51" applyNumberFormat="1" applyFont="1" applyFill="1" applyBorder="1" applyAlignment="1">
      <alignment/>
    </xf>
    <xf numFmtId="10" fontId="2" fillId="35" borderId="10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0" fontId="55" fillId="0" borderId="31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32" xfId="0" applyFont="1" applyBorder="1" applyAlignment="1">
      <alignment horizontal="center" wrapText="1"/>
    </xf>
    <xf numFmtId="0" fontId="55" fillId="35" borderId="31" xfId="0" applyFont="1" applyFill="1" applyBorder="1" applyAlignment="1">
      <alignment horizontal="center" vertical="center" wrapText="1"/>
    </xf>
    <xf numFmtId="0" fontId="55" fillId="35" borderId="19" xfId="0" applyFont="1" applyFill="1" applyBorder="1" applyAlignment="1">
      <alignment horizontal="center" vertical="center" wrapText="1"/>
    </xf>
    <xf numFmtId="0" fontId="55" fillId="35" borderId="32" xfId="0" applyFont="1" applyFill="1" applyBorder="1" applyAlignment="1">
      <alignment horizontal="center" vertical="center" wrapText="1"/>
    </xf>
    <xf numFmtId="0" fontId="33" fillId="0" borderId="31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32" xfId="0" applyFont="1" applyBorder="1" applyAlignment="1">
      <alignment horizontal="center"/>
    </xf>
    <xf numFmtId="0" fontId="33" fillId="0" borderId="10" xfId="0" applyFont="1" applyBorder="1" applyAlignment="1">
      <alignment wrapText="1"/>
    </xf>
    <xf numFmtId="0" fontId="55" fillId="0" borderId="31" xfId="0" applyFont="1" applyBorder="1" applyAlignment="1">
      <alignment horizontal="center" vertical="center"/>
    </xf>
    <xf numFmtId="0" fontId="55" fillId="0" borderId="19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35" borderId="31" xfId="0" applyFont="1" applyFill="1" applyBorder="1" applyAlignment="1">
      <alignment horizontal="center" vertical="center"/>
    </xf>
    <xf numFmtId="0" fontId="55" fillId="35" borderId="19" xfId="0" applyFont="1" applyFill="1" applyBorder="1" applyAlignment="1">
      <alignment horizontal="center" vertical="center"/>
    </xf>
    <xf numFmtId="0" fontId="55" fillId="35" borderId="32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left"/>
    </xf>
    <xf numFmtId="0" fontId="33" fillId="0" borderId="31" xfId="0" applyFont="1" applyBorder="1" applyAlignment="1">
      <alignment horizontal="center" vertical="top" wrapText="1"/>
    </xf>
    <xf numFmtId="0" fontId="33" fillId="0" borderId="19" xfId="0" applyFont="1" applyBorder="1" applyAlignment="1">
      <alignment horizontal="center" vertical="top" wrapText="1"/>
    </xf>
    <xf numFmtId="0" fontId="33" fillId="0" borderId="32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33" fillId="0" borderId="0" xfId="0" applyFont="1" applyAlignment="1">
      <alignment horizontal="center" wrapText="1"/>
    </xf>
    <xf numFmtId="0" fontId="33" fillId="0" borderId="12" xfId="0" applyFont="1" applyBorder="1" applyAlignment="1">
      <alignment horizontal="center"/>
    </xf>
    <xf numFmtId="0" fontId="33" fillId="0" borderId="31" xfId="0" applyFont="1" applyBorder="1" applyAlignment="1">
      <alignment horizontal="left" wrapText="1"/>
    </xf>
    <xf numFmtId="0" fontId="33" fillId="0" borderId="19" xfId="0" applyFont="1" applyBorder="1" applyAlignment="1">
      <alignment horizontal="left" wrapText="1"/>
    </xf>
    <xf numFmtId="0" fontId="33" fillId="0" borderId="32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2" fillId="34" borderId="46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" fillId="34" borderId="19" xfId="0" applyFont="1" applyFill="1" applyBorder="1" applyAlignment="1">
      <alignment horizontal="center"/>
    </xf>
    <xf numFmtId="0" fontId="54" fillId="0" borderId="12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2" fillId="0" borderId="3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2" fillId="0" borderId="46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0" fillId="0" borderId="10" xfId="0" applyFont="1" applyBorder="1" applyAlignment="1">
      <alignment/>
    </xf>
    <xf numFmtId="0" fontId="2" fillId="0" borderId="3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4" fillId="0" borderId="46" xfId="0" applyFont="1" applyBorder="1" applyAlignment="1" applyProtection="1">
      <alignment horizontal="left" vertical="center" wrapText="1"/>
      <protection hidden="1"/>
    </xf>
    <xf numFmtId="0" fontId="2" fillId="34" borderId="5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52" xfId="0" applyFont="1" applyFill="1" applyBorder="1" applyAlignment="1">
      <alignment horizontal="center" wrapText="1"/>
    </xf>
    <xf numFmtId="0" fontId="2" fillId="0" borderId="53" xfId="0" applyFont="1" applyFill="1" applyBorder="1" applyAlignment="1">
      <alignment horizontal="center" wrapText="1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56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0" fillId="0" borderId="58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2" fillId="0" borderId="5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6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12" fillId="33" borderId="10" xfId="0" applyFont="1" applyFill="1" applyBorder="1" applyAlignment="1" applyProtection="1">
      <alignment horizontal="center" vertical="center" wrapText="1"/>
      <protection hidden="1"/>
    </xf>
    <xf numFmtId="0" fontId="0" fillId="39" borderId="10" xfId="0" applyFill="1" applyBorder="1" applyAlignment="1" applyProtection="1">
      <alignment horizontal="center" vertical="top" wrapText="1"/>
      <protection hidden="1"/>
    </xf>
    <xf numFmtId="0" fontId="0" fillId="39" borderId="10" xfId="0" applyFont="1" applyFill="1" applyBorder="1" applyAlignment="1" applyProtection="1">
      <alignment horizontal="center" vertical="top" wrapText="1"/>
      <protection hidden="1"/>
    </xf>
    <xf numFmtId="0" fontId="13" fillId="33" borderId="31" xfId="0" applyFont="1" applyFill="1" applyBorder="1" applyAlignment="1" applyProtection="1">
      <alignment horizontal="center" vertical="center" wrapText="1"/>
      <protection hidden="1"/>
    </xf>
    <xf numFmtId="0" fontId="13" fillId="33" borderId="32" xfId="0" applyFont="1" applyFill="1" applyBorder="1" applyAlignment="1" applyProtection="1">
      <alignment horizontal="center" vertical="center" wrapText="1"/>
      <protection hidden="1"/>
    </xf>
    <xf numFmtId="3" fontId="0" fillId="39" borderId="31" xfId="0" applyNumberFormat="1" applyFont="1" applyFill="1" applyBorder="1" applyAlignment="1" applyProtection="1">
      <alignment horizontal="center" vertical="center" wrapText="1"/>
      <protection hidden="1"/>
    </xf>
    <xf numFmtId="3" fontId="0" fillId="39" borderId="32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wrapText="1"/>
    </xf>
    <xf numFmtId="0" fontId="2" fillId="0" borderId="46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 vertical="center" wrapText="1"/>
      <protection hidden="1"/>
    </xf>
    <xf numFmtId="0" fontId="2" fillId="0" borderId="46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50" xfId="0" applyFont="1" applyBorder="1" applyAlignment="1">
      <alignment horizontal="left"/>
    </xf>
    <xf numFmtId="0" fontId="2" fillId="0" borderId="67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5" fillId="39" borderId="31" xfId="49" applyFont="1" applyFill="1" applyBorder="1" applyAlignment="1">
      <alignment horizontal="center"/>
      <protection/>
    </xf>
    <xf numFmtId="0" fontId="35" fillId="39" borderId="19" xfId="49" applyFont="1" applyFill="1" applyBorder="1" applyAlignment="1">
      <alignment horizontal="center"/>
      <protection/>
    </xf>
    <xf numFmtId="0" fontId="35" fillId="39" borderId="32" xfId="49" applyFont="1" applyFill="1" applyBorder="1" applyAlignment="1">
      <alignment horizontal="center"/>
      <protection/>
    </xf>
    <xf numFmtId="0" fontId="35" fillId="33" borderId="31" xfId="49" applyFont="1" applyFill="1" applyBorder="1" applyAlignment="1">
      <alignment horizontal="center" vertical="center"/>
      <protection/>
    </xf>
    <xf numFmtId="0" fontId="35" fillId="33" borderId="19" xfId="49" applyFont="1" applyFill="1" applyBorder="1" applyAlignment="1">
      <alignment horizontal="center" vertical="center"/>
      <protection/>
    </xf>
    <xf numFmtId="0" fontId="35" fillId="33" borderId="32" xfId="49" applyFont="1" applyFill="1" applyBorder="1" applyAlignment="1">
      <alignment horizontal="center" vertical="center"/>
      <protection/>
    </xf>
    <xf numFmtId="0" fontId="35" fillId="33" borderId="31" xfId="49" applyFont="1" applyFill="1" applyBorder="1" applyAlignment="1">
      <alignment horizontal="center"/>
      <protection/>
    </xf>
    <xf numFmtId="0" fontId="35" fillId="33" borderId="19" xfId="49" applyFont="1" applyFill="1" applyBorder="1" applyAlignment="1">
      <alignment horizontal="center"/>
      <protection/>
    </xf>
    <xf numFmtId="0" fontId="35" fillId="33" borderId="32" xfId="49" applyFont="1" applyFill="1" applyBorder="1" applyAlignment="1">
      <alignment horizontal="center"/>
      <protection/>
    </xf>
    <xf numFmtId="0" fontId="35" fillId="33" borderId="12" xfId="49" applyFont="1" applyFill="1" applyBorder="1" applyAlignment="1">
      <alignment horizontal="center" vertical="center"/>
      <protection/>
    </xf>
    <xf numFmtId="0" fontId="35" fillId="33" borderId="13" xfId="49" applyFont="1" applyFill="1" applyBorder="1" applyAlignment="1">
      <alignment horizontal="center" vertical="center"/>
      <protection/>
    </xf>
    <xf numFmtId="0" fontId="0" fillId="40" borderId="10" xfId="0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 wrapText="1"/>
    </xf>
    <xf numFmtId="0" fontId="2" fillId="36" borderId="33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2" fillId="35" borderId="68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2" fillId="0" borderId="6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2" fillId="36" borderId="69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5" xfId="47"/>
    <cellStyle name="Neutra" xfId="48"/>
    <cellStyle name="Normal 7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7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F11" sqref="F11"/>
    </sheetView>
  </sheetViews>
  <sheetFormatPr defaultColWidth="9.140625" defaultRowHeight="12.75"/>
  <cols>
    <col min="1" max="1" width="7.7109375" style="65" customWidth="1"/>
    <col min="2" max="2" width="36.57421875" style="65" customWidth="1"/>
    <col min="3" max="3" width="10.140625" style="85" customWidth="1"/>
    <col min="4" max="4" width="16.00390625" style="65" customWidth="1"/>
    <col min="5" max="5" width="17.421875" style="65" customWidth="1"/>
    <col min="6" max="6" width="9.140625" style="65" customWidth="1"/>
    <col min="7" max="7" width="9.57421875" style="65" bestFit="1" customWidth="1"/>
    <col min="8" max="16384" width="9.140625" style="65" customWidth="1"/>
  </cols>
  <sheetData>
    <row r="1" spans="1:5" ht="12">
      <c r="A1" s="172" t="s">
        <v>147</v>
      </c>
      <c r="B1" s="172"/>
      <c r="C1" s="172"/>
      <c r="D1" s="172"/>
      <c r="E1" s="172"/>
    </row>
    <row r="2" spans="1:5" ht="12">
      <c r="A2" s="173" t="s">
        <v>148</v>
      </c>
      <c r="B2" s="173"/>
      <c r="C2" s="173"/>
      <c r="D2" s="173"/>
      <c r="E2" s="173"/>
    </row>
    <row r="3" spans="1:5" ht="12">
      <c r="A3" s="174"/>
      <c r="B3" s="174"/>
      <c r="C3" s="174"/>
      <c r="D3" s="174"/>
      <c r="E3" s="174"/>
    </row>
    <row r="4" spans="1:5" ht="12">
      <c r="A4" s="153" t="s">
        <v>149</v>
      </c>
      <c r="B4" s="154"/>
      <c r="C4" s="154"/>
      <c r="D4" s="154"/>
      <c r="E4" s="155"/>
    </row>
    <row r="5" spans="1:5" ht="12">
      <c r="A5" s="167" t="s">
        <v>139</v>
      </c>
      <c r="B5" s="167"/>
      <c r="C5" s="175" t="s">
        <v>150</v>
      </c>
      <c r="D5" s="176"/>
      <c r="E5" s="177"/>
    </row>
    <row r="6" spans="1:5" ht="12">
      <c r="A6" s="167" t="s">
        <v>140</v>
      </c>
      <c r="B6" s="167"/>
      <c r="C6" s="66"/>
      <c r="D6" s="67" t="s">
        <v>151</v>
      </c>
      <c r="E6" s="68" t="s">
        <v>152</v>
      </c>
    </row>
    <row r="7" spans="1:5" ht="12">
      <c r="A7" s="167" t="s">
        <v>153</v>
      </c>
      <c r="B7" s="167"/>
      <c r="C7" s="71" t="s">
        <v>154</v>
      </c>
      <c r="D7" s="69"/>
      <c r="E7" s="70"/>
    </row>
    <row r="8" spans="1:5" ht="12">
      <c r="A8" s="167" t="s">
        <v>155</v>
      </c>
      <c r="B8" s="167"/>
      <c r="C8" s="71"/>
      <c r="D8" s="70"/>
      <c r="E8" s="72"/>
    </row>
    <row r="9" spans="1:5" ht="12">
      <c r="A9" s="73"/>
      <c r="B9" s="73"/>
      <c r="C9" s="74"/>
      <c r="D9" s="74"/>
      <c r="E9" s="74"/>
    </row>
    <row r="10" spans="1:5" ht="33" customHeight="1">
      <c r="A10" s="75" t="s">
        <v>156</v>
      </c>
      <c r="B10" s="76" t="s">
        <v>157</v>
      </c>
      <c r="C10" s="76" t="s">
        <v>158</v>
      </c>
      <c r="D10" s="76" t="s">
        <v>159</v>
      </c>
      <c r="E10" s="77" t="s">
        <v>160</v>
      </c>
    </row>
    <row r="11" spans="1:12" ht="191.25" customHeight="1">
      <c r="A11" s="78">
        <v>1</v>
      </c>
      <c r="B11" s="79" t="s">
        <v>173</v>
      </c>
      <c r="C11" s="84">
        <v>60</v>
      </c>
      <c r="D11" s="80"/>
      <c r="E11" s="81">
        <f>D11*6</f>
        <v>0</v>
      </c>
      <c r="I11" s="171"/>
      <c r="J11" s="171"/>
      <c r="K11" s="171"/>
      <c r="L11" s="171"/>
    </row>
    <row r="13" spans="1:5" ht="12">
      <c r="A13" s="153" t="s">
        <v>161</v>
      </c>
      <c r="B13" s="154"/>
      <c r="C13" s="154"/>
      <c r="D13" s="154"/>
      <c r="E13" s="155"/>
    </row>
    <row r="14" spans="1:5" ht="12">
      <c r="A14" s="156"/>
      <c r="B14" s="157"/>
      <c r="C14" s="157"/>
      <c r="D14" s="157"/>
      <c r="E14" s="158"/>
    </row>
    <row r="16" spans="1:5" ht="12">
      <c r="A16" s="153" t="s">
        <v>162</v>
      </c>
      <c r="B16" s="154"/>
      <c r="C16" s="154"/>
      <c r="D16" s="154"/>
      <c r="E16" s="155"/>
    </row>
    <row r="17" spans="1:5" ht="12">
      <c r="A17" s="156"/>
      <c r="B17" s="157"/>
      <c r="C17" s="157"/>
      <c r="D17" s="157"/>
      <c r="E17" s="158"/>
    </row>
    <row r="19" spans="1:5" ht="12">
      <c r="A19" s="153"/>
      <c r="B19" s="154"/>
      <c r="C19" s="154"/>
      <c r="D19" s="154"/>
      <c r="E19" s="155"/>
    </row>
    <row r="20" spans="1:5" ht="99" customHeight="1">
      <c r="A20" s="168"/>
      <c r="B20" s="169"/>
      <c r="C20" s="169"/>
      <c r="D20" s="169"/>
      <c r="E20" s="170"/>
    </row>
    <row r="22" spans="1:5" ht="12">
      <c r="A22" s="153" t="s">
        <v>163</v>
      </c>
      <c r="B22" s="154"/>
      <c r="C22" s="154"/>
      <c r="D22" s="154"/>
      <c r="E22" s="155"/>
    </row>
    <row r="23" spans="1:5" ht="12">
      <c r="A23" s="166" t="s">
        <v>164</v>
      </c>
      <c r="B23" s="166"/>
      <c r="C23" s="160" t="s">
        <v>165</v>
      </c>
      <c r="D23" s="161"/>
      <c r="E23" s="162"/>
    </row>
    <row r="24" spans="1:5" ht="15.75" customHeight="1">
      <c r="A24" s="159" t="s">
        <v>171</v>
      </c>
      <c r="B24" s="159"/>
      <c r="C24" s="160">
        <v>60</v>
      </c>
      <c r="D24" s="161"/>
      <c r="E24" s="162"/>
    </row>
    <row r="25" spans="1:5" ht="12">
      <c r="A25" s="124"/>
      <c r="B25" s="124" t="s">
        <v>166</v>
      </c>
      <c r="D25" s="82">
        <v>60</v>
      </c>
      <c r="E25" s="85"/>
    </row>
    <row r="26" spans="1:5" ht="12">
      <c r="A26" s="153" t="s">
        <v>167</v>
      </c>
      <c r="B26" s="154"/>
      <c r="C26" s="154"/>
      <c r="D26" s="154"/>
      <c r="E26" s="155"/>
    </row>
    <row r="27" spans="1:5" ht="12">
      <c r="A27" s="83" t="s">
        <v>168</v>
      </c>
      <c r="B27" s="83" t="s">
        <v>165</v>
      </c>
      <c r="C27" s="163" t="s">
        <v>169</v>
      </c>
      <c r="D27" s="164"/>
      <c r="E27" s="165"/>
    </row>
    <row r="28" spans="1:5" ht="30" customHeight="1">
      <c r="A28" s="150" t="s">
        <v>172</v>
      </c>
      <c r="B28" s="151"/>
      <c r="C28" s="151"/>
      <c r="D28" s="151"/>
      <c r="E28" s="152"/>
    </row>
    <row r="30" spans="1:5" ht="12">
      <c r="A30" s="153" t="s">
        <v>170</v>
      </c>
      <c r="B30" s="154"/>
      <c r="C30" s="154"/>
      <c r="D30" s="154"/>
      <c r="E30" s="155"/>
    </row>
    <row r="31" spans="1:5" ht="60.75" customHeight="1">
      <c r="A31" s="156"/>
      <c r="B31" s="157"/>
      <c r="C31" s="157"/>
      <c r="D31" s="157"/>
      <c r="E31" s="158"/>
    </row>
  </sheetData>
  <sheetProtection/>
  <mergeCells count="26">
    <mergeCell ref="I11:L11"/>
    <mergeCell ref="A13:E13"/>
    <mergeCell ref="A14:E14"/>
    <mergeCell ref="A1:E1"/>
    <mergeCell ref="A2:E2"/>
    <mergeCell ref="A3:E3"/>
    <mergeCell ref="A4:E4"/>
    <mergeCell ref="A5:B5"/>
    <mergeCell ref="C5:E5"/>
    <mergeCell ref="A23:B23"/>
    <mergeCell ref="C23:E23"/>
    <mergeCell ref="A6:B6"/>
    <mergeCell ref="A7:B7"/>
    <mergeCell ref="A8:B8"/>
    <mergeCell ref="A16:E16"/>
    <mergeCell ref="A17:E17"/>
    <mergeCell ref="A19:E19"/>
    <mergeCell ref="A20:E20"/>
    <mergeCell ref="A22:E22"/>
    <mergeCell ref="A28:E28"/>
    <mergeCell ref="A30:E30"/>
    <mergeCell ref="A31:E31"/>
    <mergeCell ref="A24:B24"/>
    <mergeCell ref="C24:E24"/>
    <mergeCell ref="A26:E26"/>
    <mergeCell ref="C27:E27"/>
  </mergeCells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195"/>
  <sheetViews>
    <sheetView zoomScalePageLayoutView="0" workbookViewId="0" topLeftCell="A5">
      <selection activeCell="M128" sqref="M128"/>
    </sheetView>
  </sheetViews>
  <sheetFormatPr defaultColWidth="9.140625" defaultRowHeight="12.75"/>
  <cols>
    <col min="1" max="1" width="10.00390625" style="1" bestFit="1" customWidth="1"/>
    <col min="2" max="2" width="9.140625" style="1" customWidth="1"/>
    <col min="3" max="3" width="15.00390625" style="1" bestFit="1" customWidth="1"/>
    <col min="4" max="4" width="9.140625" style="1" customWidth="1"/>
    <col min="5" max="5" width="10.8515625" style="1" bestFit="1" customWidth="1"/>
    <col min="6" max="6" width="9.140625" style="1" customWidth="1"/>
    <col min="7" max="7" width="19.140625" style="1" customWidth="1"/>
    <col min="8" max="8" width="9.140625" style="1" customWidth="1"/>
    <col min="9" max="9" width="15.7109375" style="1" customWidth="1"/>
    <col min="10" max="10" width="14.140625" style="1" bestFit="1" customWidth="1"/>
    <col min="11" max="12" width="9.140625" style="1" customWidth="1"/>
    <col min="13" max="13" width="9.57421875" style="1" bestFit="1" customWidth="1"/>
    <col min="14" max="16384" width="9.140625" style="1" customWidth="1"/>
  </cols>
  <sheetData>
    <row r="1" spans="1:9" ht="12.75">
      <c r="A1" s="191" t="s">
        <v>147</v>
      </c>
      <c r="B1" s="190"/>
      <c r="C1" s="190"/>
      <c r="D1" s="190"/>
      <c r="E1" s="190"/>
      <c r="F1" s="190"/>
      <c r="G1" s="190"/>
      <c r="H1" s="190"/>
      <c r="I1" s="190"/>
    </row>
    <row r="2" spans="1:9" ht="12.75">
      <c r="A2" s="191" t="s">
        <v>216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189"/>
      <c r="B3" s="190"/>
      <c r="C3" s="190"/>
      <c r="D3" s="190"/>
      <c r="E3" s="190"/>
      <c r="F3" s="190"/>
      <c r="G3" s="190"/>
      <c r="H3" s="190"/>
      <c r="I3" s="190"/>
    </row>
    <row r="4" ht="12.75">
      <c r="A4" s="64" t="s">
        <v>139</v>
      </c>
    </row>
    <row r="5" ht="12.75">
      <c r="A5" s="64" t="s">
        <v>140</v>
      </c>
    </row>
    <row r="6" ht="12.75">
      <c r="A6" s="64" t="s">
        <v>141</v>
      </c>
    </row>
    <row r="7" ht="12.75">
      <c r="A7" s="64" t="s">
        <v>142</v>
      </c>
    </row>
    <row r="8" ht="12.75">
      <c r="A8" s="64" t="s">
        <v>143</v>
      </c>
    </row>
    <row r="10" spans="1:9" ht="12.75">
      <c r="A10" s="189" t="s">
        <v>144</v>
      </c>
      <c r="B10" s="190"/>
      <c r="C10" s="190"/>
      <c r="D10" s="190"/>
      <c r="E10" s="190"/>
      <c r="F10" s="190"/>
      <c r="G10" s="190"/>
      <c r="H10" s="190"/>
      <c r="I10" s="190"/>
    </row>
    <row r="11" spans="1:9" ht="15.75">
      <c r="A11" s="188" t="s">
        <v>146</v>
      </c>
      <c r="B11" s="189"/>
      <c r="C11" s="189"/>
      <c r="D11" s="189"/>
      <c r="E11" s="189"/>
      <c r="F11" s="189"/>
      <c r="G11" s="189"/>
      <c r="H11" s="189"/>
      <c r="I11" s="189"/>
    </row>
    <row r="12" spans="1:9" ht="24.75" customHeight="1">
      <c r="A12" s="218"/>
      <c r="B12" s="219"/>
      <c r="C12" s="219"/>
      <c r="D12" s="219"/>
      <c r="E12" s="219"/>
      <c r="F12" s="219"/>
      <c r="G12" s="219"/>
      <c r="H12" s="219"/>
      <c r="I12" s="219"/>
    </row>
    <row r="13" spans="1:9" ht="41.25" customHeight="1">
      <c r="A13" s="260" t="s">
        <v>218</v>
      </c>
      <c r="B13" s="260"/>
      <c r="C13" s="260"/>
      <c r="D13" s="260"/>
      <c r="E13" s="260"/>
      <c r="F13" s="260"/>
      <c r="G13" s="130" t="s">
        <v>220</v>
      </c>
      <c r="H13" s="263" t="s">
        <v>221</v>
      </c>
      <c r="I13" s="264"/>
    </row>
    <row r="14" spans="1:9" ht="84" customHeight="1">
      <c r="A14" s="261" t="s">
        <v>219</v>
      </c>
      <c r="B14" s="262"/>
      <c r="C14" s="262"/>
      <c r="D14" s="262"/>
      <c r="E14" s="262"/>
      <c r="F14" s="262"/>
      <c r="G14" s="131" t="s">
        <v>222</v>
      </c>
      <c r="H14" s="265">
        <v>15</v>
      </c>
      <c r="I14" s="266"/>
    </row>
    <row r="15" spans="1:9" ht="24.75" customHeight="1">
      <c r="A15" s="268" t="s">
        <v>223</v>
      </c>
      <c r="B15" s="268"/>
      <c r="C15" s="268"/>
      <c r="D15" s="268"/>
      <c r="E15" s="268"/>
      <c r="F15" s="268"/>
      <c r="G15" s="268"/>
      <c r="H15" s="268"/>
      <c r="I15" s="268"/>
    </row>
    <row r="16" spans="1:9" ht="24.75" customHeight="1">
      <c r="A16" s="218" t="s">
        <v>224</v>
      </c>
      <c r="B16" s="218"/>
      <c r="C16" s="218"/>
      <c r="D16" s="218"/>
      <c r="E16" s="218"/>
      <c r="F16" s="218"/>
      <c r="G16" s="218"/>
      <c r="H16" s="218"/>
      <c r="I16" s="218"/>
    </row>
    <row r="17" spans="1:9" ht="24.75" customHeight="1">
      <c r="A17" s="267"/>
      <c r="B17" s="267"/>
      <c r="C17" s="267"/>
      <c r="D17" s="267"/>
      <c r="E17" s="267"/>
      <c r="F17" s="267"/>
      <c r="G17" s="267"/>
      <c r="H17" s="267"/>
      <c r="I17" s="267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180" t="s">
        <v>54</v>
      </c>
      <c r="B19" s="180"/>
      <c r="C19" s="180"/>
      <c r="D19" s="180"/>
      <c r="E19" s="180"/>
      <c r="F19" s="180"/>
      <c r="G19" s="180"/>
      <c r="H19" s="180"/>
      <c r="I19" s="180"/>
    </row>
    <row r="20" spans="1:9" ht="12.75">
      <c r="A20" s="3" t="s">
        <v>10</v>
      </c>
      <c r="B20" s="178" t="s">
        <v>55</v>
      </c>
      <c r="C20" s="178"/>
      <c r="D20" s="178"/>
      <c r="E20" s="178"/>
      <c r="F20" s="178"/>
      <c r="G20" s="178"/>
      <c r="H20" s="215"/>
      <c r="I20" s="193"/>
    </row>
    <row r="21" spans="1:9" ht="12.75">
      <c r="A21" s="3" t="s">
        <v>11</v>
      </c>
      <c r="B21" s="178" t="s">
        <v>56</v>
      </c>
      <c r="C21" s="178"/>
      <c r="D21" s="178"/>
      <c r="E21" s="178"/>
      <c r="F21" s="178"/>
      <c r="G21" s="178"/>
      <c r="H21" s="216" t="s">
        <v>137</v>
      </c>
      <c r="I21" s="193"/>
    </row>
    <row r="22" spans="1:9" ht="12.75">
      <c r="A22" s="3" t="s">
        <v>12</v>
      </c>
      <c r="B22" s="178" t="s">
        <v>65</v>
      </c>
      <c r="C22" s="178"/>
      <c r="D22" s="178"/>
      <c r="E22" s="178"/>
      <c r="F22" s="178"/>
      <c r="G22" s="178"/>
      <c r="H22" s="193">
        <v>2020</v>
      </c>
      <c r="I22" s="193"/>
    </row>
    <row r="23" spans="1:9" ht="12.75">
      <c r="A23" s="129" t="s">
        <v>13</v>
      </c>
      <c r="B23" s="271" t="s">
        <v>217</v>
      </c>
      <c r="C23" s="245"/>
      <c r="D23" s="245"/>
      <c r="E23" s="245"/>
      <c r="F23" s="245"/>
      <c r="G23" s="246"/>
      <c r="H23" s="247"/>
      <c r="I23" s="272"/>
    </row>
    <row r="24" spans="1:9" ht="12.75">
      <c r="A24" s="129" t="s">
        <v>14</v>
      </c>
      <c r="B24" s="234" t="s">
        <v>194</v>
      </c>
      <c r="C24" s="178"/>
      <c r="D24" s="178"/>
      <c r="E24" s="178"/>
      <c r="F24" s="178"/>
      <c r="G24" s="178"/>
      <c r="H24" s="193">
        <v>180</v>
      </c>
      <c r="I24" s="193"/>
    </row>
    <row r="25" spans="1:9" ht="12.75">
      <c r="A25" s="4"/>
      <c r="B25" s="5"/>
      <c r="C25" s="5"/>
      <c r="D25" s="5"/>
      <c r="E25" s="5"/>
      <c r="F25" s="5"/>
      <c r="G25" s="5"/>
      <c r="H25" s="4"/>
      <c r="I25" s="4"/>
    </row>
    <row r="26" spans="1:9" ht="12.75">
      <c r="A26" s="180" t="s">
        <v>60</v>
      </c>
      <c r="B26" s="180"/>
      <c r="C26" s="180"/>
      <c r="D26" s="180"/>
      <c r="E26" s="180"/>
      <c r="F26" s="180"/>
      <c r="G26" s="180"/>
      <c r="H26" s="180"/>
      <c r="I26" s="180"/>
    </row>
    <row r="27" spans="1:9" ht="12.75">
      <c r="A27" s="193" t="s">
        <v>57</v>
      </c>
      <c r="B27" s="193"/>
      <c r="C27" s="193" t="s">
        <v>58</v>
      </c>
      <c r="D27" s="193"/>
      <c r="E27" s="193" t="s">
        <v>59</v>
      </c>
      <c r="F27" s="193"/>
      <c r="G27" s="193"/>
      <c r="H27" s="193"/>
      <c r="I27" s="193"/>
    </row>
    <row r="28" spans="1:9" ht="12.75">
      <c r="A28" s="216" t="s">
        <v>135</v>
      </c>
      <c r="B28" s="193"/>
      <c r="C28" s="216" t="s">
        <v>136</v>
      </c>
      <c r="D28" s="193"/>
      <c r="E28" s="193">
        <v>15</v>
      </c>
      <c r="F28" s="193"/>
      <c r="G28" s="193"/>
      <c r="H28" s="193"/>
      <c r="I28" s="193"/>
    </row>
    <row r="29" spans="1:9" ht="12.75">
      <c r="A29" s="4"/>
      <c r="B29" s="5"/>
      <c r="C29" s="5"/>
      <c r="D29" s="5"/>
      <c r="E29" s="5"/>
      <c r="F29" s="5"/>
      <c r="G29" s="5"/>
      <c r="H29" s="4"/>
      <c r="I29" s="4"/>
    </row>
    <row r="30" spans="1:9" ht="12.75">
      <c r="A30" s="180" t="s">
        <v>66</v>
      </c>
      <c r="B30" s="180"/>
      <c r="C30" s="180"/>
      <c r="D30" s="180"/>
      <c r="E30" s="180"/>
      <c r="F30" s="180"/>
      <c r="G30" s="180"/>
      <c r="H30" s="180"/>
      <c r="I30" s="180"/>
    </row>
    <row r="31" spans="1:9" ht="12.75">
      <c r="A31" s="3">
        <v>1</v>
      </c>
      <c r="B31" s="178" t="s">
        <v>9</v>
      </c>
      <c r="C31" s="178"/>
      <c r="D31" s="178"/>
      <c r="E31" s="178"/>
      <c r="F31" s="178"/>
      <c r="G31" s="178"/>
      <c r="H31" s="216" t="s">
        <v>135</v>
      </c>
      <c r="I31" s="193"/>
    </row>
    <row r="32" spans="1:9" ht="12.75">
      <c r="A32" s="3">
        <v>2</v>
      </c>
      <c r="B32" s="178" t="s">
        <v>67</v>
      </c>
      <c r="C32" s="178"/>
      <c r="D32" s="178"/>
      <c r="E32" s="178"/>
      <c r="F32" s="178"/>
      <c r="G32" s="178"/>
      <c r="H32" s="216" t="s">
        <v>138</v>
      </c>
      <c r="I32" s="193"/>
    </row>
    <row r="33" spans="1:9" ht="12.75">
      <c r="A33" s="3">
        <v>3</v>
      </c>
      <c r="B33" s="178" t="s">
        <v>8</v>
      </c>
      <c r="C33" s="178"/>
      <c r="D33" s="178"/>
      <c r="E33" s="178"/>
      <c r="F33" s="178"/>
      <c r="G33" s="178"/>
      <c r="H33" s="213"/>
      <c r="I33" s="193"/>
    </row>
    <row r="34" spans="1:9" ht="12.75">
      <c r="A34" s="3">
        <v>4</v>
      </c>
      <c r="B34" s="178" t="s">
        <v>7</v>
      </c>
      <c r="C34" s="178"/>
      <c r="D34" s="178"/>
      <c r="E34" s="178"/>
      <c r="F34" s="178"/>
      <c r="G34" s="178"/>
      <c r="H34" s="214" t="s">
        <v>225</v>
      </c>
      <c r="I34" s="193"/>
    </row>
    <row r="35" spans="1:9" ht="12.75">
      <c r="A35" s="3">
        <v>5</v>
      </c>
      <c r="B35" s="178" t="s">
        <v>6</v>
      </c>
      <c r="C35" s="178"/>
      <c r="D35" s="178"/>
      <c r="E35" s="178"/>
      <c r="F35" s="178"/>
      <c r="G35" s="178"/>
      <c r="H35" s="215"/>
      <c r="I35" s="193"/>
    </row>
    <row r="36" spans="1:9" ht="12.75" customHeight="1">
      <c r="A36" s="210" t="s">
        <v>226</v>
      </c>
      <c r="B36" s="210"/>
      <c r="C36" s="210"/>
      <c r="D36" s="210"/>
      <c r="E36" s="210"/>
      <c r="F36" s="210"/>
      <c r="G36" s="210"/>
      <c r="H36" s="210"/>
      <c r="I36" s="210"/>
    </row>
    <row r="37" spans="1:9" ht="12.75">
      <c r="A37" s="132" t="s">
        <v>227</v>
      </c>
      <c r="B37" s="132"/>
      <c r="C37" s="132"/>
      <c r="D37" s="132"/>
      <c r="E37" s="132"/>
      <c r="F37" s="132"/>
      <c r="G37" s="132"/>
      <c r="H37" s="132"/>
      <c r="I37" s="132"/>
    </row>
    <row r="38" spans="1:9" ht="12.75">
      <c r="A38" s="132"/>
      <c r="B38" s="132"/>
      <c r="C38" s="132"/>
      <c r="D38" s="132"/>
      <c r="E38" s="132"/>
      <c r="F38" s="132"/>
      <c r="G38" s="132"/>
      <c r="H38" s="132"/>
      <c r="I38" s="132"/>
    </row>
    <row r="39" spans="1:9" ht="12.75" customHeight="1">
      <c r="A39" s="269" t="s">
        <v>228</v>
      </c>
      <c r="B39" s="269"/>
      <c r="C39" s="269"/>
      <c r="D39" s="269"/>
      <c r="E39" s="269"/>
      <c r="F39" s="269"/>
      <c r="G39" s="269"/>
      <c r="H39" s="269"/>
      <c r="I39" s="269"/>
    </row>
    <row r="40" spans="1:9" ht="12.75">
      <c r="A40" s="217"/>
      <c r="B40" s="217"/>
      <c r="C40" s="217"/>
      <c r="D40" s="217"/>
      <c r="E40" s="217"/>
      <c r="F40" s="217"/>
      <c r="G40" s="217"/>
      <c r="H40" s="217"/>
      <c r="I40" s="217"/>
    </row>
    <row r="41" spans="1:9" ht="12.75">
      <c r="A41" s="185" t="s">
        <v>32</v>
      </c>
      <c r="B41" s="185"/>
      <c r="C41" s="185"/>
      <c r="D41" s="185"/>
      <c r="E41" s="185"/>
      <c r="F41" s="185"/>
      <c r="G41" s="185"/>
      <c r="H41" s="185"/>
      <c r="I41" s="185"/>
    </row>
    <row r="42" spans="1:9" ht="12.75">
      <c r="A42" s="6">
        <v>1</v>
      </c>
      <c r="B42" s="186" t="s">
        <v>18</v>
      </c>
      <c r="C42" s="186"/>
      <c r="D42" s="186"/>
      <c r="E42" s="186"/>
      <c r="F42" s="186"/>
      <c r="G42" s="186"/>
      <c r="H42" s="6" t="s">
        <v>3</v>
      </c>
      <c r="I42" s="6" t="s">
        <v>1</v>
      </c>
    </row>
    <row r="43" spans="1:9" ht="12.75">
      <c r="A43" s="6" t="s">
        <v>10</v>
      </c>
      <c r="B43" s="178" t="s">
        <v>53</v>
      </c>
      <c r="C43" s="178"/>
      <c r="D43" s="178"/>
      <c r="E43" s="178"/>
      <c r="F43" s="178"/>
      <c r="G43" s="178"/>
      <c r="H43" s="7"/>
      <c r="I43" s="8"/>
    </row>
    <row r="44" spans="1:9" ht="12.75">
      <c r="A44" s="6" t="s">
        <v>11</v>
      </c>
      <c r="B44" s="178" t="s">
        <v>68</v>
      </c>
      <c r="C44" s="178"/>
      <c r="D44" s="178"/>
      <c r="E44" s="178"/>
      <c r="F44" s="178"/>
      <c r="G44" s="178"/>
      <c r="H44" s="9"/>
      <c r="I44" s="8">
        <v>0</v>
      </c>
    </row>
    <row r="45" spans="1:9" ht="12.75">
      <c r="A45" s="6" t="s">
        <v>12</v>
      </c>
      <c r="B45" s="178" t="s">
        <v>69</v>
      </c>
      <c r="C45" s="178"/>
      <c r="D45" s="178"/>
      <c r="E45" s="178"/>
      <c r="F45" s="178"/>
      <c r="G45" s="178"/>
      <c r="H45" s="9"/>
      <c r="I45" s="8">
        <f>H45*I43</f>
        <v>0</v>
      </c>
    </row>
    <row r="46" spans="1:9" ht="12.75">
      <c r="A46" s="6" t="s">
        <v>13</v>
      </c>
      <c r="B46" s="178" t="s">
        <v>2</v>
      </c>
      <c r="C46" s="178"/>
      <c r="D46" s="178"/>
      <c r="E46" s="178"/>
      <c r="F46" s="178"/>
      <c r="G46" s="178"/>
      <c r="H46" s="9"/>
      <c r="I46" s="8">
        <v>0</v>
      </c>
    </row>
    <row r="47" spans="1:9" ht="12.75">
      <c r="A47" s="10" t="s">
        <v>14</v>
      </c>
      <c r="B47" s="178" t="s">
        <v>70</v>
      </c>
      <c r="C47" s="178"/>
      <c r="D47" s="178"/>
      <c r="E47" s="178"/>
      <c r="F47" s="178"/>
      <c r="G47" s="178"/>
      <c r="H47" s="11"/>
      <c r="I47" s="8">
        <v>0</v>
      </c>
    </row>
    <row r="48" spans="1:9" ht="12.75">
      <c r="A48" s="6" t="s">
        <v>15</v>
      </c>
      <c r="B48" s="178" t="s">
        <v>71</v>
      </c>
      <c r="C48" s="178"/>
      <c r="D48" s="178"/>
      <c r="E48" s="178"/>
      <c r="F48" s="178"/>
      <c r="G48" s="178"/>
      <c r="H48" s="11"/>
      <c r="I48" s="8">
        <v>0</v>
      </c>
    </row>
    <row r="49" spans="1:9" ht="12.75">
      <c r="A49" s="10" t="s">
        <v>16</v>
      </c>
      <c r="B49" s="178" t="s">
        <v>4</v>
      </c>
      <c r="C49" s="178"/>
      <c r="D49" s="178"/>
      <c r="E49" s="178"/>
      <c r="F49" s="178"/>
      <c r="G49" s="178"/>
      <c r="H49" s="9"/>
      <c r="I49" s="8">
        <v>0</v>
      </c>
    </row>
    <row r="50" spans="1:9" ht="12.75">
      <c r="A50" s="186" t="s">
        <v>96</v>
      </c>
      <c r="B50" s="186"/>
      <c r="C50" s="186"/>
      <c r="D50" s="186"/>
      <c r="E50" s="186"/>
      <c r="F50" s="186"/>
      <c r="G50" s="186"/>
      <c r="H50" s="186"/>
      <c r="I50" s="12">
        <f>TRUNC(SUM(I43:I49),2)</f>
        <v>0</v>
      </c>
    </row>
    <row r="51" spans="1:9" ht="12.75">
      <c r="A51" s="270" t="s">
        <v>229</v>
      </c>
      <c r="B51" s="270"/>
      <c r="C51" s="270"/>
      <c r="D51" s="270"/>
      <c r="E51" s="270"/>
      <c r="F51" s="270"/>
      <c r="G51" s="270"/>
      <c r="H51" s="270"/>
      <c r="I51" s="270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4"/>
    </row>
    <row r="53" spans="1:9" ht="12.75" customHeight="1">
      <c r="A53" s="269" t="s">
        <v>230</v>
      </c>
      <c r="B53" s="269"/>
      <c r="C53" s="269"/>
      <c r="D53" s="269"/>
      <c r="E53" s="269"/>
      <c r="F53" s="269"/>
      <c r="G53" s="269"/>
      <c r="H53" s="269"/>
      <c r="I53" s="269"/>
    </row>
    <row r="54" spans="1:10" ht="12.75">
      <c r="A54" s="13"/>
      <c r="B54" s="13"/>
      <c r="C54" s="13"/>
      <c r="D54" s="13"/>
      <c r="E54" s="13"/>
      <c r="F54" s="13"/>
      <c r="G54" s="13"/>
      <c r="H54" s="13"/>
      <c r="I54" s="14"/>
      <c r="J54" s="15"/>
    </row>
    <row r="55" spans="1:10" ht="12.75">
      <c r="A55" s="185" t="s">
        <v>72</v>
      </c>
      <c r="B55" s="185"/>
      <c r="C55" s="185"/>
      <c r="D55" s="185"/>
      <c r="E55" s="185"/>
      <c r="F55" s="185"/>
      <c r="G55" s="185"/>
      <c r="H55" s="185"/>
      <c r="I55" s="185"/>
      <c r="J55" s="15"/>
    </row>
    <row r="56" spans="1:10" ht="12.75">
      <c r="A56" s="186" t="s">
        <v>86</v>
      </c>
      <c r="B56" s="186"/>
      <c r="C56" s="186"/>
      <c r="D56" s="186"/>
      <c r="E56" s="186"/>
      <c r="F56" s="186"/>
      <c r="G56" s="186"/>
      <c r="H56" s="6" t="s">
        <v>3</v>
      </c>
      <c r="I56" s="6" t="s">
        <v>1</v>
      </c>
      <c r="J56" s="15"/>
    </row>
    <row r="57" spans="1:10" ht="12.75">
      <c r="A57" s="6" t="s">
        <v>10</v>
      </c>
      <c r="B57" s="178" t="s">
        <v>74</v>
      </c>
      <c r="C57" s="178"/>
      <c r="D57" s="178"/>
      <c r="E57" s="178"/>
      <c r="F57" s="178"/>
      <c r="G57" s="178"/>
      <c r="H57" s="16">
        <v>0</v>
      </c>
      <c r="I57" s="8">
        <f>$I$50*H57</f>
        <v>0</v>
      </c>
      <c r="J57" s="15"/>
    </row>
    <row r="58" spans="1:10" ht="12.75">
      <c r="A58" s="6" t="s">
        <v>11</v>
      </c>
      <c r="B58" s="178" t="s">
        <v>127</v>
      </c>
      <c r="C58" s="178"/>
      <c r="D58" s="178"/>
      <c r="E58" s="178"/>
      <c r="F58" s="178"/>
      <c r="G58" s="178"/>
      <c r="H58" s="17">
        <v>0</v>
      </c>
      <c r="I58" s="8">
        <f>H58*I50</f>
        <v>0</v>
      </c>
      <c r="J58" s="15"/>
    </row>
    <row r="59" spans="1:10" ht="12.75">
      <c r="A59" s="180" t="s">
        <v>75</v>
      </c>
      <c r="B59" s="180"/>
      <c r="C59" s="180"/>
      <c r="D59" s="180"/>
      <c r="E59" s="180"/>
      <c r="F59" s="180"/>
      <c r="G59" s="180"/>
      <c r="H59" s="148">
        <f>TRUNC(SUM(H57:H58),4)</f>
        <v>0</v>
      </c>
      <c r="I59" s="146">
        <f>TRUNC(SUM(I57:I58),2)</f>
        <v>0</v>
      </c>
      <c r="J59" s="15"/>
    </row>
    <row r="60" spans="1:10" ht="43.5" customHeight="1">
      <c r="A60" s="277" t="s">
        <v>231</v>
      </c>
      <c r="B60" s="277"/>
      <c r="C60" s="277"/>
      <c r="D60" s="277"/>
      <c r="E60" s="277"/>
      <c r="F60" s="277"/>
      <c r="G60" s="277"/>
      <c r="H60" s="277"/>
      <c r="I60" s="277"/>
      <c r="J60" s="15"/>
    </row>
    <row r="61" spans="1:10" ht="37.5" customHeight="1">
      <c r="A61" s="277" t="s">
        <v>232</v>
      </c>
      <c r="B61" s="277"/>
      <c r="C61" s="277"/>
      <c r="D61" s="277"/>
      <c r="E61" s="277"/>
      <c r="F61" s="277"/>
      <c r="G61" s="277"/>
      <c r="H61" s="277"/>
      <c r="I61" s="277"/>
      <c r="J61" s="15"/>
    </row>
    <row r="62" spans="1:10" ht="42.75" customHeight="1">
      <c r="A62" s="277" t="s">
        <v>233</v>
      </c>
      <c r="B62" s="277"/>
      <c r="C62" s="277"/>
      <c r="D62" s="277"/>
      <c r="E62" s="277"/>
      <c r="F62" s="277"/>
      <c r="G62" s="277"/>
      <c r="H62" s="277"/>
      <c r="I62" s="277"/>
      <c r="J62" s="15"/>
    </row>
    <row r="63" spans="1:10" ht="12.75">
      <c r="A63" s="13"/>
      <c r="B63" s="13"/>
      <c r="C63" s="13"/>
      <c r="D63" s="13"/>
      <c r="E63" s="13"/>
      <c r="F63" s="13"/>
      <c r="G63" s="13"/>
      <c r="H63" s="133"/>
      <c r="I63" s="134"/>
      <c r="J63" s="15"/>
    </row>
    <row r="64" spans="1:11" ht="12.75">
      <c r="A64" s="211"/>
      <c r="B64" s="212"/>
      <c r="C64" s="212"/>
      <c r="D64" s="212"/>
      <c r="E64" s="212"/>
      <c r="F64" s="212"/>
      <c r="G64" s="212"/>
      <c r="H64" s="212"/>
      <c r="I64" s="212"/>
      <c r="J64" s="19"/>
      <c r="K64" s="20"/>
    </row>
    <row r="65" spans="1:10" ht="13.5" thickBot="1">
      <c r="A65" s="186" t="s">
        <v>87</v>
      </c>
      <c r="B65" s="186"/>
      <c r="C65" s="186"/>
      <c r="D65" s="186"/>
      <c r="E65" s="186"/>
      <c r="F65" s="186"/>
      <c r="G65" s="186"/>
      <c r="H65" s="6" t="s">
        <v>3</v>
      </c>
      <c r="I65" s="6" t="s">
        <v>1</v>
      </c>
      <c r="J65" s="15"/>
    </row>
    <row r="66" spans="1:10" ht="12.75">
      <c r="A66" s="6" t="s">
        <v>10</v>
      </c>
      <c r="B66" s="178" t="s">
        <v>78</v>
      </c>
      <c r="C66" s="178"/>
      <c r="D66" s="178"/>
      <c r="E66" s="178"/>
      <c r="F66" s="178"/>
      <c r="G66" s="178"/>
      <c r="H66" s="137">
        <v>0</v>
      </c>
      <c r="I66" s="8">
        <f>H66*$K$64</f>
        <v>0</v>
      </c>
      <c r="J66" s="15"/>
    </row>
    <row r="67" spans="1:10" ht="12.75">
      <c r="A67" s="6" t="s">
        <v>11</v>
      </c>
      <c r="B67" s="178" t="s">
        <v>79</v>
      </c>
      <c r="C67" s="178"/>
      <c r="D67" s="178"/>
      <c r="E67" s="178"/>
      <c r="F67" s="178"/>
      <c r="G67" s="178"/>
      <c r="H67" s="138">
        <v>0</v>
      </c>
      <c r="I67" s="8">
        <f aca="true" t="shared" si="0" ref="I67:I73">H67*$K$64</f>
        <v>0</v>
      </c>
      <c r="J67" s="15"/>
    </row>
    <row r="68" spans="1:10" ht="12.75">
      <c r="A68" s="6" t="s">
        <v>12</v>
      </c>
      <c r="B68" s="178" t="s">
        <v>80</v>
      </c>
      <c r="C68" s="178"/>
      <c r="D68" s="178"/>
      <c r="E68" s="178"/>
      <c r="F68" s="178"/>
      <c r="G68" s="178"/>
      <c r="H68" s="139"/>
      <c r="I68" s="8">
        <f t="shared" si="0"/>
        <v>0</v>
      </c>
      <c r="J68" s="15"/>
    </row>
    <row r="69" spans="1:10" ht="12.75">
      <c r="A69" s="6" t="s">
        <v>13</v>
      </c>
      <c r="B69" s="178" t="s">
        <v>77</v>
      </c>
      <c r="C69" s="178"/>
      <c r="D69" s="178"/>
      <c r="E69" s="178"/>
      <c r="F69" s="178"/>
      <c r="G69" s="178"/>
      <c r="H69" s="138">
        <v>0</v>
      </c>
      <c r="I69" s="8">
        <f t="shared" si="0"/>
        <v>0</v>
      </c>
      <c r="J69" s="15"/>
    </row>
    <row r="70" spans="1:10" ht="12.75">
      <c r="A70" s="6" t="s">
        <v>14</v>
      </c>
      <c r="B70" s="178" t="s">
        <v>81</v>
      </c>
      <c r="C70" s="178"/>
      <c r="D70" s="178"/>
      <c r="E70" s="178"/>
      <c r="F70" s="178"/>
      <c r="G70" s="178"/>
      <c r="H70" s="138">
        <v>0</v>
      </c>
      <c r="I70" s="8">
        <f t="shared" si="0"/>
        <v>0</v>
      </c>
      <c r="J70" s="15"/>
    </row>
    <row r="71" spans="1:10" ht="12.75">
      <c r="A71" s="6" t="s">
        <v>15</v>
      </c>
      <c r="B71" s="178" t="s">
        <v>82</v>
      </c>
      <c r="C71" s="178"/>
      <c r="D71" s="178"/>
      <c r="E71" s="178"/>
      <c r="F71" s="178"/>
      <c r="G71" s="178"/>
      <c r="H71" s="138">
        <v>0</v>
      </c>
      <c r="I71" s="8">
        <f t="shared" si="0"/>
        <v>0</v>
      </c>
      <c r="J71" s="15"/>
    </row>
    <row r="72" spans="1:10" ht="12.75">
      <c r="A72" s="6" t="s">
        <v>16</v>
      </c>
      <c r="B72" s="178" t="s">
        <v>83</v>
      </c>
      <c r="C72" s="178"/>
      <c r="D72" s="178"/>
      <c r="E72" s="178"/>
      <c r="F72" s="178"/>
      <c r="G72" s="178"/>
      <c r="H72" s="138">
        <v>0</v>
      </c>
      <c r="I72" s="8">
        <f t="shared" si="0"/>
        <v>0</v>
      </c>
      <c r="J72" s="15"/>
    </row>
    <row r="73" spans="1:10" ht="12.75">
      <c r="A73" s="6" t="s">
        <v>17</v>
      </c>
      <c r="B73" s="178" t="s">
        <v>84</v>
      </c>
      <c r="C73" s="178"/>
      <c r="D73" s="178"/>
      <c r="E73" s="178"/>
      <c r="F73" s="178"/>
      <c r="G73" s="178"/>
      <c r="H73" s="140">
        <v>0</v>
      </c>
      <c r="I73" s="8">
        <f t="shared" si="0"/>
        <v>0</v>
      </c>
      <c r="J73" s="15"/>
    </row>
    <row r="74" spans="1:10" ht="12.75">
      <c r="A74" s="180" t="s">
        <v>85</v>
      </c>
      <c r="B74" s="180"/>
      <c r="C74" s="180"/>
      <c r="D74" s="180"/>
      <c r="E74" s="180"/>
      <c r="F74" s="180"/>
      <c r="G74" s="180"/>
      <c r="H74" s="148">
        <f>SUM(H66:H73)</f>
        <v>0</v>
      </c>
      <c r="I74" s="146">
        <f>TRUNC(SUM(I66:I73),2)</f>
        <v>0</v>
      </c>
      <c r="J74" s="15"/>
    </row>
    <row r="75" spans="1:10" ht="24.75" customHeight="1">
      <c r="A75" s="202" t="s">
        <v>234</v>
      </c>
      <c r="B75" s="203"/>
      <c r="C75" s="203"/>
      <c r="D75" s="203"/>
      <c r="E75" s="203"/>
      <c r="F75" s="203"/>
      <c r="G75" s="203"/>
      <c r="H75" s="203"/>
      <c r="I75" s="203"/>
      <c r="J75" s="15"/>
    </row>
    <row r="76" spans="1:10" ht="25.5" customHeight="1">
      <c r="A76" s="202" t="s">
        <v>235</v>
      </c>
      <c r="B76" s="203"/>
      <c r="C76" s="203"/>
      <c r="D76" s="203"/>
      <c r="E76" s="203"/>
      <c r="F76" s="203"/>
      <c r="G76" s="203"/>
      <c r="H76" s="203"/>
      <c r="I76" s="203"/>
      <c r="J76" s="15"/>
    </row>
    <row r="77" spans="1:10" ht="25.5" customHeight="1">
      <c r="A77" s="204" t="s">
        <v>236</v>
      </c>
      <c r="B77" s="205"/>
      <c r="C77" s="205"/>
      <c r="D77" s="205"/>
      <c r="E77" s="205"/>
      <c r="F77" s="205"/>
      <c r="G77" s="205"/>
      <c r="H77" s="205"/>
      <c r="I77" s="205"/>
      <c r="J77" s="15"/>
    </row>
    <row r="78" spans="1:10" ht="12.75">
      <c r="A78" s="13"/>
      <c r="B78" s="13"/>
      <c r="C78" s="13"/>
      <c r="D78" s="13"/>
      <c r="E78" s="13"/>
      <c r="F78" s="13"/>
      <c r="G78" s="13"/>
      <c r="H78" s="133"/>
      <c r="I78" s="134"/>
      <c r="J78" s="15"/>
    </row>
    <row r="79" spans="1:10" ht="12.75">
      <c r="A79" s="181"/>
      <c r="B79" s="181"/>
      <c r="C79" s="181"/>
      <c r="D79" s="181"/>
      <c r="E79" s="181"/>
      <c r="F79" s="181"/>
      <c r="G79" s="181"/>
      <c r="H79" s="181"/>
      <c r="I79" s="182"/>
      <c r="J79" s="15"/>
    </row>
    <row r="80" spans="1:10" ht="12.75">
      <c r="A80" s="186" t="s">
        <v>88</v>
      </c>
      <c r="B80" s="186"/>
      <c r="C80" s="186"/>
      <c r="D80" s="186"/>
      <c r="E80" s="186"/>
      <c r="F80" s="186"/>
      <c r="G80" s="186"/>
      <c r="H80" s="18"/>
      <c r="I80" s="6" t="s">
        <v>1</v>
      </c>
      <c r="J80" s="15"/>
    </row>
    <row r="81" spans="1:10" ht="12.75">
      <c r="A81" s="6" t="s">
        <v>10</v>
      </c>
      <c r="B81" s="207" t="s">
        <v>129</v>
      </c>
      <c r="C81" s="192"/>
      <c r="D81" s="192"/>
      <c r="E81" s="192"/>
      <c r="F81" s="192"/>
      <c r="G81" s="192"/>
      <c r="H81" s="3" t="s">
        <v>0</v>
      </c>
      <c r="I81" s="21"/>
      <c r="J81" s="15"/>
    </row>
    <row r="82" spans="1:10" ht="12.75">
      <c r="A82" s="6" t="s">
        <v>11</v>
      </c>
      <c r="B82" s="207" t="s">
        <v>130</v>
      </c>
      <c r="C82" s="192"/>
      <c r="D82" s="192"/>
      <c r="E82" s="192"/>
      <c r="F82" s="192"/>
      <c r="G82" s="192"/>
      <c r="H82" s="3" t="s">
        <v>0</v>
      </c>
      <c r="I82" s="21"/>
      <c r="J82" s="15"/>
    </row>
    <row r="83" spans="1:10" ht="12.75">
      <c r="A83" s="6" t="s">
        <v>12</v>
      </c>
      <c r="B83" s="207" t="s">
        <v>131</v>
      </c>
      <c r="C83" s="192"/>
      <c r="D83" s="192"/>
      <c r="E83" s="192"/>
      <c r="F83" s="192"/>
      <c r="G83" s="192"/>
      <c r="H83" s="3" t="s">
        <v>0</v>
      </c>
      <c r="I83" s="21">
        <v>0</v>
      </c>
      <c r="J83" s="15"/>
    </row>
    <row r="84" spans="1:10" ht="12.75">
      <c r="A84" s="61" t="s">
        <v>14</v>
      </c>
      <c r="B84" s="199" t="s">
        <v>128</v>
      </c>
      <c r="C84" s="200"/>
      <c r="D84" s="200"/>
      <c r="E84" s="200"/>
      <c r="F84" s="200"/>
      <c r="G84" s="201"/>
      <c r="H84" s="62" t="s">
        <v>0</v>
      </c>
      <c r="I84" s="21">
        <v>0</v>
      </c>
      <c r="J84" s="15"/>
    </row>
    <row r="85" spans="1:10" ht="12.75">
      <c r="A85" s="61" t="s">
        <v>16</v>
      </c>
      <c r="B85" s="207" t="s">
        <v>4</v>
      </c>
      <c r="C85" s="192"/>
      <c r="D85" s="192"/>
      <c r="E85" s="192"/>
      <c r="F85" s="192"/>
      <c r="G85" s="192"/>
      <c r="H85" s="3" t="s">
        <v>0</v>
      </c>
      <c r="I85" s="21">
        <v>0</v>
      </c>
      <c r="J85" s="15"/>
    </row>
    <row r="86" spans="1:10" ht="12.75">
      <c r="A86" s="180" t="s">
        <v>89</v>
      </c>
      <c r="B86" s="180"/>
      <c r="C86" s="180"/>
      <c r="D86" s="180"/>
      <c r="E86" s="180"/>
      <c r="F86" s="180"/>
      <c r="G86" s="180"/>
      <c r="H86" s="180"/>
      <c r="I86" s="146">
        <f>SUM(I81:I85)</f>
        <v>0</v>
      </c>
      <c r="J86" s="15"/>
    </row>
    <row r="87" spans="1:10" ht="29.25" customHeight="1">
      <c r="A87" s="202" t="s">
        <v>237</v>
      </c>
      <c r="B87" s="203"/>
      <c r="C87" s="203"/>
      <c r="D87" s="203"/>
      <c r="E87" s="203"/>
      <c r="F87" s="203"/>
      <c r="G87" s="203"/>
      <c r="H87" s="203"/>
      <c r="I87" s="203"/>
      <c r="J87" s="15"/>
    </row>
    <row r="88" spans="1:10" ht="24.75" customHeight="1">
      <c r="A88" s="202" t="s">
        <v>238</v>
      </c>
      <c r="B88" s="203"/>
      <c r="C88" s="203"/>
      <c r="D88" s="203"/>
      <c r="E88" s="203"/>
      <c r="F88" s="203"/>
      <c r="G88" s="203"/>
      <c r="H88" s="203"/>
      <c r="I88" s="203"/>
      <c r="J88" s="15"/>
    </row>
    <row r="89" spans="1:10" ht="27" customHeight="1">
      <c r="A89" s="204" t="s">
        <v>239</v>
      </c>
      <c r="B89" s="205"/>
      <c r="C89" s="205"/>
      <c r="D89" s="205"/>
      <c r="E89" s="205"/>
      <c r="F89" s="205"/>
      <c r="G89" s="205"/>
      <c r="H89" s="205"/>
      <c r="I89" s="205"/>
      <c r="J89" s="15"/>
    </row>
    <row r="90" spans="1:10" ht="12.75">
      <c r="A90" s="13"/>
      <c r="B90" s="13"/>
      <c r="C90" s="13"/>
      <c r="D90" s="13"/>
      <c r="E90" s="13"/>
      <c r="F90" s="13"/>
      <c r="G90" s="13"/>
      <c r="H90" s="13"/>
      <c r="I90" s="134"/>
      <c r="J90" s="15"/>
    </row>
    <row r="91" spans="1:10" ht="12.75">
      <c r="A91" s="181"/>
      <c r="B91" s="181"/>
      <c r="C91" s="181"/>
      <c r="D91" s="181"/>
      <c r="E91" s="181"/>
      <c r="F91" s="181"/>
      <c r="G91" s="181"/>
      <c r="H91" s="181"/>
      <c r="I91" s="182"/>
      <c r="J91" s="15"/>
    </row>
    <row r="92" spans="1:10" ht="12.75">
      <c r="A92" s="180" t="s">
        <v>90</v>
      </c>
      <c r="B92" s="180"/>
      <c r="C92" s="180"/>
      <c r="D92" s="180"/>
      <c r="E92" s="180"/>
      <c r="F92" s="180"/>
      <c r="G92" s="180"/>
      <c r="H92" s="180"/>
      <c r="I92" s="180"/>
      <c r="J92" s="15"/>
    </row>
    <row r="93" spans="1:10" ht="12.75">
      <c r="A93" s="186" t="s">
        <v>94</v>
      </c>
      <c r="B93" s="186"/>
      <c r="C93" s="186"/>
      <c r="D93" s="186"/>
      <c r="E93" s="186"/>
      <c r="F93" s="186"/>
      <c r="G93" s="186"/>
      <c r="H93" s="186"/>
      <c r="I93" s="6" t="s">
        <v>1</v>
      </c>
      <c r="J93" s="15"/>
    </row>
    <row r="94" spans="1:10" ht="12.75">
      <c r="A94" s="6" t="s">
        <v>91</v>
      </c>
      <c r="B94" s="193" t="s">
        <v>73</v>
      </c>
      <c r="C94" s="193"/>
      <c r="D94" s="193"/>
      <c r="E94" s="193"/>
      <c r="F94" s="193"/>
      <c r="G94" s="193"/>
      <c r="H94" s="193"/>
      <c r="I94" s="8">
        <f>I59</f>
        <v>0</v>
      </c>
      <c r="J94" s="15"/>
    </row>
    <row r="95" spans="1:10" ht="12.75">
      <c r="A95" s="10" t="s">
        <v>92</v>
      </c>
      <c r="B95" s="193" t="s">
        <v>76</v>
      </c>
      <c r="C95" s="193"/>
      <c r="D95" s="193"/>
      <c r="E95" s="193"/>
      <c r="F95" s="193"/>
      <c r="G95" s="193"/>
      <c r="H95" s="193"/>
      <c r="I95" s="22">
        <f>I74</f>
        <v>0</v>
      </c>
      <c r="J95" s="15"/>
    </row>
    <row r="96" spans="1:10" ht="12.75">
      <c r="A96" s="10" t="s">
        <v>93</v>
      </c>
      <c r="B96" s="193" t="s">
        <v>95</v>
      </c>
      <c r="C96" s="193"/>
      <c r="D96" s="193"/>
      <c r="E96" s="193"/>
      <c r="F96" s="193"/>
      <c r="G96" s="193"/>
      <c r="H96" s="193"/>
      <c r="I96" s="22">
        <f>I86</f>
        <v>0</v>
      </c>
      <c r="J96" s="15"/>
    </row>
    <row r="97" spans="1:10" ht="12.75">
      <c r="A97" s="180" t="s">
        <v>97</v>
      </c>
      <c r="B97" s="180"/>
      <c r="C97" s="180"/>
      <c r="D97" s="180"/>
      <c r="E97" s="180"/>
      <c r="F97" s="180"/>
      <c r="G97" s="180"/>
      <c r="H97" s="180"/>
      <c r="I97" s="146">
        <f>TRUNC(SUM(I94:I96),2)</f>
        <v>0</v>
      </c>
      <c r="J97" s="15"/>
    </row>
    <row r="98" spans="1:10" ht="12.75">
      <c r="A98" s="141"/>
      <c r="B98" s="141"/>
      <c r="C98" s="141"/>
      <c r="D98" s="141"/>
      <c r="E98" s="141"/>
      <c r="F98" s="141"/>
      <c r="G98" s="141"/>
      <c r="H98" s="141"/>
      <c r="I98" s="142"/>
      <c r="J98" s="15"/>
    </row>
    <row r="99" spans="1:10" ht="12.75">
      <c r="A99" s="143" t="s">
        <v>240</v>
      </c>
      <c r="B99" s="141"/>
      <c r="C99" s="141"/>
      <c r="D99" s="141"/>
      <c r="E99" s="141"/>
      <c r="F99" s="141"/>
      <c r="G99" s="141"/>
      <c r="H99" s="141"/>
      <c r="I99" s="142"/>
      <c r="J99" s="15"/>
    </row>
    <row r="100" spans="1:10" ht="12.75">
      <c r="A100" s="183"/>
      <c r="B100" s="184"/>
      <c r="C100" s="184"/>
      <c r="D100" s="184"/>
      <c r="E100" s="184"/>
      <c r="F100" s="184"/>
      <c r="G100" s="184"/>
      <c r="H100" s="184"/>
      <c r="I100" s="184"/>
      <c r="J100" s="15"/>
    </row>
    <row r="101" spans="1:10" ht="12.75">
      <c r="A101" s="185" t="s">
        <v>98</v>
      </c>
      <c r="B101" s="185"/>
      <c r="C101" s="185"/>
      <c r="D101" s="185"/>
      <c r="E101" s="185"/>
      <c r="F101" s="185"/>
      <c r="G101" s="185"/>
      <c r="H101" s="185"/>
      <c r="I101" s="185"/>
      <c r="J101" s="15"/>
    </row>
    <row r="102" spans="1:10" ht="12.75">
      <c r="A102" s="6">
        <v>3</v>
      </c>
      <c r="B102" s="186" t="s">
        <v>99</v>
      </c>
      <c r="C102" s="186"/>
      <c r="D102" s="186"/>
      <c r="E102" s="186"/>
      <c r="F102" s="186"/>
      <c r="G102" s="186"/>
      <c r="H102" s="6" t="s">
        <v>3</v>
      </c>
      <c r="I102" s="6" t="s">
        <v>1</v>
      </c>
      <c r="J102" s="15"/>
    </row>
    <row r="103" spans="1:10" ht="12.75">
      <c r="A103" s="6" t="s">
        <v>10</v>
      </c>
      <c r="B103" s="187" t="s">
        <v>102</v>
      </c>
      <c r="C103" s="187"/>
      <c r="D103" s="187"/>
      <c r="E103" s="187"/>
      <c r="F103" s="187"/>
      <c r="G103" s="187"/>
      <c r="H103" s="24">
        <v>0</v>
      </c>
      <c r="I103" s="22">
        <f>$I$50*H103</f>
        <v>0</v>
      </c>
      <c r="J103" s="15"/>
    </row>
    <row r="104" spans="1:10" ht="12.75">
      <c r="A104" s="6" t="s">
        <v>11</v>
      </c>
      <c r="B104" s="178" t="s">
        <v>101</v>
      </c>
      <c r="C104" s="178"/>
      <c r="D104" s="178"/>
      <c r="E104" s="178"/>
      <c r="F104" s="178"/>
      <c r="G104" s="178"/>
      <c r="H104" s="25">
        <v>0</v>
      </c>
      <c r="I104" s="8">
        <f>H104*I50</f>
        <v>0</v>
      </c>
      <c r="J104" s="15"/>
    </row>
    <row r="105" spans="1:10" ht="12.75">
      <c r="A105" s="6" t="s">
        <v>12</v>
      </c>
      <c r="B105" s="187" t="s">
        <v>103</v>
      </c>
      <c r="C105" s="187"/>
      <c r="D105" s="187"/>
      <c r="E105" s="187"/>
      <c r="F105" s="187"/>
      <c r="G105" s="187"/>
      <c r="H105" s="26">
        <v>0</v>
      </c>
      <c r="I105" s="8">
        <f>$I$50*H105</f>
        <v>0</v>
      </c>
      <c r="J105" s="15"/>
    </row>
    <row r="106" spans="1:10" ht="12.75">
      <c r="A106" s="6" t="s">
        <v>13</v>
      </c>
      <c r="B106" s="178" t="s">
        <v>100</v>
      </c>
      <c r="C106" s="178"/>
      <c r="D106" s="178"/>
      <c r="E106" s="178"/>
      <c r="F106" s="178"/>
      <c r="G106" s="178"/>
      <c r="H106" s="16">
        <v>0</v>
      </c>
      <c r="I106" s="8">
        <f>$I$50*H106</f>
        <v>0</v>
      </c>
      <c r="J106" s="15"/>
    </row>
    <row r="107" spans="1:10" ht="12.75">
      <c r="A107" s="6" t="s">
        <v>14</v>
      </c>
      <c r="B107" s="178" t="s">
        <v>104</v>
      </c>
      <c r="C107" s="178"/>
      <c r="D107" s="178"/>
      <c r="E107" s="178"/>
      <c r="F107" s="178"/>
      <c r="G107" s="178"/>
      <c r="H107" s="17">
        <f>H74*H106</f>
        <v>0</v>
      </c>
      <c r="I107" s="8">
        <f>$I$50*H107</f>
        <v>0</v>
      </c>
      <c r="J107" s="15"/>
    </row>
    <row r="108" spans="1:10" ht="12.75">
      <c r="A108" s="6" t="s">
        <v>15</v>
      </c>
      <c r="B108" s="187" t="s">
        <v>105</v>
      </c>
      <c r="C108" s="187"/>
      <c r="D108" s="187"/>
      <c r="E108" s="187"/>
      <c r="F108" s="187"/>
      <c r="G108" s="187"/>
      <c r="H108" s="26">
        <v>0</v>
      </c>
      <c r="I108" s="8">
        <f>$I$50*H108</f>
        <v>0</v>
      </c>
      <c r="J108" s="15"/>
    </row>
    <row r="109" spans="1:10" ht="12.75">
      <c r="A109" s="180" t="s">
        <v>106</v>
      </c>
      <c r="B109" s="180"/>
      <c r="C109" s="180"/>
      <c r="D109" s="180"/>
      <c r="E109" s="180"/>
      <c r="F109" s="180"/>
      <c r="G109" s="180"/>
      <c r="H109" s="148">
        <f>TRUNC(SUM(H103:H108),4)</f>
        <v>0</v>
      </c>
      <c r="I109" s="146">
        <f>TRUNC(SUM(I103:I108),2)</f>
        <v>0</v>
      </c>
      <c r="J109" s="15"/>
    </row>
    <row r="110" spans="1:10" ht="25.5" customHeight="1">
      <c r="A110" s="202" t="s">
        <v>241</v>
      </c>
      <c r="B110" s="203"/>
      <c r="C110" s="203"/>
      <c r="D110" s="203"/>
      <c r="E110" s="203"/>
      <c r="F110" s="203"/>
      <c r="G110" s="203"/>
      <c r="H110" s="203"/>
      <c r="I110" s="203"/>
      <c r="J110" s="15"/>
    </row>
    <row r="111" spans="1:10" ht="31.5" customHeight="1">
      <c r="A111" s="202" t="s">
        <v>242</v>
      </c>
      <c r="B111" s="203"/>
      <c r="C111" s="203"/>
      <c r="D111" s="203"/>
      <c r="E111" s="203"/>
      <c r="F111" s="203"/>
      <c r="G111" s="203"/>
      <c r="H111" s="203"/>
      <c r="I111" s="203"/>
      <c r="J111" s="15"/>
    </row>
    <row r="112" spans="1:10" ht="12.75">
      <c r="A112" s="135"/>
      <c r="B112" s="136"/>
      <c r="C112" s="136"/>
      <c r="D112" s="136"/>
      <c r="E112" s="136"/>
      <c r="F112" s="136"/>
      <c r="G112" s="136"/>
      <c r="H112" s="136"/>
      <c r="I112" s="136"/>
      <c r="J112" s="15"/>
    </row>
    <row r="113" spans="1:10" ht="17.25" customHeight="1">
      <c r="A113" s="202" t="s">
        <v>116</v>
      </c>
      <c r="B113" s="206"/>
      <c r="C113" s="206"/>
      <c r="D113" s="206"/>
      <c r="E113" s="206"/>
      <c r="F113" s="206"/>
      <c r="G113" s="206"/>
      <c r="H113" s="206"/>
      <c r="I113" s="206"/>
      <c r="J113" s="15"/>
    </row>
    <row r="114" spans="1:10" ht="12.75" customHeight="1">
      <c r="A114" s="135"/>
      <c r="B114" s="136"/>
      <c r="C114" s="136"/>
      <c r="D114" s="136"/>
      <c r="E114" s="136"/>
      <c r="F114" s="136"/>
      <c r="G114" s="136"/>
      <c r="H114" s="136"/>
      <c r="I114" s="136"/>
      <c r="J114" s="15"/>
    </row>
    <row r="115" spans="1:10" ht="38.25" customHeight="1">
      <c r="A115" s="202" t="s">
        <v>243</v>
      </c>
      <c r="B115" s="206"/>
      <c r="C115" s="206"/>
      <c r="D115" s="206"/>
      <c r="E115" s="206"/>
      <c r="F115" s="206"/>
      <c r="G115" s="206"/>
      <c r="H115" s="206"/>
      <c r="I115" s="206"/>
      <c r="J115" s="15"/>
    </row>
    <row r="116" spans="1:10" ht="12.75">
      <c r="A116" s="208"/>
      <c r="B116" s="209"/>
      <c r="C116" s="209"/>
      <c r="D116" s="209"/>
      <c r="E116" s="209"/>
      <c r="F116" s="209"/>
      <c r="G116" s="209"/>
      <c r="H116" s="209"/>
      <c r="I116" s="209"/>
      <c r="J116" s="15"/>
    </row>
    <row r="117" spans="1:10" ht="12.75">
      <c r="A117" s="185" t="s">
        <v>107</v>
      </c>
      <c r="B117" s="185"/>
      <c r="C117" s="185"/>
      <c r="D117" s="185"/>
      <c r="E117" s="185"/>
      <c r="F117" s="185"/>
      <c r="G117" s="185"/>
      <c r="H117" s="185"/>
      <c r="I117" s="185"/>
      <c r="J117" s="15"/>
    </row>
    <row r="118" spans="1:10" ht="12.75">
      <c r="A118" s="186" t="s">
        <v>108</v>
      </c>
      <c r="B118" s="186"/>
      <c r="C118" s="186"/>
      <c r="D118" s="186"/>
      <c r="E118" s="186"/>
      <c r="F118" s="186"/>
      <c r="G118" s="186"/>
      <c r="H118" s="6" t="s">
        <v>3</v>
      </c>
      <c r="I118" s="6" t="s">
        <v>1</v>
      </c>
      <c r="J118" s="15"/>
    </row>
    <row r="119" spans="1:10" ht="12.75">
      <c r="A119" s="6" t="s">
        <v>10</v>
      </c>
      <c r="B119" s="178" t="s">
        <v>109</v>
      </c>
      <c r="C119" s="178"/>
      <c r="D119" s="178"/>
      <c r="E119" s="178"/>
      <c r="F119" s="178"/>
      <c r="G119" s="178"/>
      <c r="H119" s="16">
        <v>0</v>
      </c>
      <c r="I119" s="8">
        <f aca="true" t="shared" si="1" ref="I119:I124">$I$50*H119</f>
        <v>0</v>
      </c>
      <c r="J119" s="15"/>
    </row>
    <row r="120" spans="1:10" ht="12.75">
      <c r="A120" s="10" t="s">
        <v>11</v>
      </c>
      <c r="B120" s="187" t="s">
        <v>110</v>
      </c>
      <c r="C120" s="187"/>
      <c r="D120" s="187"/>
      <c r="E120" s="187"/>
      <c r="F120" s="187"/>
      <c r="G120" s="187"/>
      <c r="H120" s="24">
        <v>0</v>
      </c>
      <c r="I120" s="22">
        <f t="shared" si="1"/>
        <v>0</v>
      </c>
      <c r="J120" s="15"/>
    </row>
    <row r="121" spans="1:10" ht="12.75">
      <c r="A121" s="10" t="s">
        <v>12</v>
      </c>
      <c r="B121" s="187" t="s">
        <v>111</v>
      </c>
      <c r="C121" s="187"/>
      <c r="D121" s="187"/>
      <c r="E121" s="187"/>
      <c r="F121" s="187"/>
      <c r="G121" s="187"/>
      <c r="H121" s="24">
        <v>0</v>
      </c>
      <c r="I121" s="22">
        <f t="shared" si="1"/>
        <v>0</v>
      </c>
      <c r="J121" s="15"/>
    </row>
    <row r="122" spans="1:10" ht="12.75">
      <c r="A122" s="10" t="s">
        <v>13</v>
      </c>
      <c r="B122" s="187" t="s">
        <v>112</v>
      </c>
      <c r="C122" s="187"/>
      <c r="D122" s="187"/>
      <c r="E122" s="187"/>
      <c r="F122" s="187"/>
      <c r="G122" s="187"/>
      <c r="H122" s="24">
        <v>0</v>
      </c>
      <c r="I122" s="22">
        <f t="shared" si="1"/>
        <v>0</v>
      </c>
      <c r="J122" s="15"/>
    </row>
    <row r="123" spans="1:11" ht="12.75">
      <c r="A123" s="10" t="s">
        <v>14</v>
      </c>
      <c r="B123" s="178" t="s">
        <v>25</v>
      </c>
      <c r="C123" s="178"/>
      <c r="D123" s="178"/>
      <c r="E123" s="178"/>
      <c r="F123" s="178"/>
      <c r="G123" s="178"/>
      <c r="H123" s="24">
        <v>0</v>
      </c>
      <c r="I123" s="22">
        <f>H123*K123</f>
        <v>0</v>
      </c>
      <c r="J123" s="63"/>
      <c r="K123" s="34"/>
    </row>
    <row r="124" spans="1:10" ht="12.75">
      <c r="A124" s="6" t="s">
        <v>15</v>
      </c>
      <c r="B124" s="187" t="s">
        <v>4</v>
      </c>
      <c r="C124" s="187"/>
      <c r="D124" s="187"/>
      <c r="E124" s="187"/>
      <c r="F124" s="187"/>
      <c r="G124" s="187"/>
      <c r="H124" s="24">
        <v>0</v>
      </c>
      <c r="I124" s="22">
        <f t="shared" si="1"/>
        <v>0</v>
      </c>
      <c r="J124" s="15"/>
    </row>
    <row r="125" spans="1:10" ht="12.75">
      <c r="A125" s="180" t="s">
        <v>22</v>
      </c>
      <c r="B125" s="180"/>
      <c r="C125" s="180"/>
      <c r="D125" s="180"/>
      <c r="E125" s="180"/>
      <c r="F125" s="180"/>
      <c r="G125" s="180"/>
      <c r="H125" s="148">
        <f>TRUNC(SUM(H119:H124),4)</f>
        <v>0</v>
      </c>
      <c r="I125" s="146">
        <f>TRUNC(SUM(I119:I124),2)</f>
        <v>0</v>
      </c>
      <c r="J125" s="15"/>
    </row>
    <row r="126" spans="1:10" ht="12.75">
      <c r="A126" s="196"/>
      <c r="B126" s="197"/>
      <c r="C126" s="197"/>
      <c r="D126" s="197"/>
      <c r="E126" s="197"/>
      <c r="F126" s="197"/>
      <c r="G126" s="197"/>
      <c r="H126" s="197"/>
      <c r="I126" s="197"/>
      <c r="J126" s="15"/>
    </row>
    <row r="127" spans="1:10" ht="12.75">
      <c r="A127" s="194"/>
      <c r="B127" s="195"/>
      <c r="C127" s="195"/>
      <c r="D127" s="195"/>
      <c r="E127" s="195"/>
      <c r="F127" s="195"/>
      <c r="G127" s="195"/>
      <c r="H127" s="195"/>
      <c r="I127" s="195"/>
      <c r="J127" s="15"/>
    </row>
    <row r="128" spans="1:10" ht="12.75">
      <c r="A128" s="180" t="s">
        <v>115</v>
      </c>
      <c r="B128" s="180"/>
      <c r="C128" s="180"/>
      <c r="D128" s="180"/>
      <c r="E128" s="180"/>
      <c r="F128" s="180"/>
      <c r="G128" s="180"/>
      <c r="H128" s="180"/>
      <c r="I128" s="180"/>
      <c r="J128" s="15"/>
    </row>
    <row r="129" spans="1:10" ht="12.75">
      <c r="A129" s="186" t="s">
        <v>116</v>
      </c>
      <c r="B129" s="186"/>
      <c r="C129" s="186"/>
      <c r="D129" s="186"/>
      <c r="E129" s="186"/>
      <c r="F129" s="186"/>
      <c r="G129" s="186"/>
      <c r="H129" s="186"/>
      <c r="I129" s="6" t="s">
        <v>1</v>
      </c>
      <c r="J129" s="15"/>
    </row>
    <row r="130" spans="1:10" ht="12.75">
      <c r="A130" s="6" t="s">
        <v>28</v>
      </c>
      <c r="B130" s="193" t="s">
        <v>110</v>
      </c>
      <c r="C130" s="193"/>
      <c r="D130" s="193"/>
      <c r="E130" s="193"/>
      <c r="F130" s="193"/>
      <c r="G130" s="193"/>
      <c r="H130" s="193"/>
      <c r="I130" s="8">
        <f>I125</f>
        <v>0</v>
      </c>
      <c r="J130" s="15"/>
    </row>
    <row r="131" spans="1:10" ht="12.75">
      <c r="A131" s="180" t="s">
        <v>118</v>
      </c>
      <c r="B131" s="180"/>
      <c r="C131" s="180"/>
      <c r="D131" s="180"/>
      <c r="E131" s="180"/>
      <c r="F131" s="180"/>
      <c r="G131" s="180"/>
      <c r="H131" s="180"/>
      <c r="I131" s="146">
        <f>TRUNC(SUM(I130:I130),2)</f>
        <v>0</v>
      </c>
      <c r="J131" s="15"/>
    </row>
    <row r="132" spans="1:10" ht="12.75">
      <c r="A132" s="141"/>
      <c r="B132" s="141"/>
      <c r="C132" s="141"/>
      <c r="D132" s="141"/>
      <c r="E132" s="141"/>
      <c r="F132" s="141"/>
      <c r="G132" s="141"/>
      <c r="H132" s="141"/>
      <c r="I132" s="142"/>
      <c r="J132" s="15"/>
    </row>
    <row r="133" spans="1:10" ht="12.75">
      <c r="A133" s="273" t="s">
        <v>244</v>
      </c>
      <c r="B133" s="273"/>
      <c r="C133" s="273"/>
      <c r="D133" s="273"/>
      <c r="E133" s="273"/>
      <c r="F133" s="273"/>
      <c r="G133" s="273"/>
      <c r="H133" s="273"/>
      <c r="I133" s="273"/>
      <c r="J133" s="15"/>
    </row>
    <row r="134" spans="1:10" ht="12.75">
      <c r="A134" s="183"/>
      <c r="B134" s="184"/>
      <c r="C134" s="184"/>
      <c r="D134" s="184"/>
      <c r="E134" s="184"/>
      <c r="F134" s="184"/>
      <c r="G134" s="184"/>
      <c r="H134" s="184"/>
      <c r="I134" s="184"/>
      <c r="J134" s="15"/>
    </row>
    <row r="135" spans="1:10" ht="12.75">
      <c r="A135" s="185" t="s">
        <v>119</v>
      </c>
      <c r="B135" s="185"/>
      <c r="C135" s="185"/>
      <c r="D135" s="185"/>
      <c r="E135" s="185"/>
      <c r="F135" s="185"/>
      <c r="G135" s="185"/>
      <c r="H135" s="185"/>
      <c r="I135" s="185"/>
      <c r="J135" s="15"/>
    </row>
    <row r="136" spans="1:10" ht="12.75">
      <c r="A136" s="6">
        <v>5</v>
      </c>
      <c r="B136" s="186" t="s">
        <v>19</v>
      </c>
      <c r="C136" s="186"/>
      <c r="D136" s="186"/>
      <c r="E136" s="186"/>
      <c r="F136" s="186"/>
      <c r="G136" s="186"/>
      <c r="H136" s="6"/>
      <c r="I136" s="6" t="s">
        <v>1</v>
      </c>
      <c r="J136" s="15"/>
    </row>
    <row r="137" spans="1:10" ht="12.75">
      <c r="A137" s="6" t="s">
        <v>10</v>
      </c>
      <c r="B137" s="192" t="s">
        <v>120</v>
      </c>
      <c r="C137" s="192"/>
      <c r="D137" s="192"/>
      <c r="E137" s="192"/>
      <c r="F137" s="192"/>
      <c r="G137" s="192"/>
      <c r="H137" s="3" t="s">
        <v>0</v>
      </c>
      <c r="I137" s="8"/>
      <c r="J137" s="15"/>
    </row>
    <row r="138" spans="1:10" ht="12.75">
      <c r="A138" s="6" t="s">
        <v>11</v>
      </c>
      <c r="B138" s="192" t="s">
        <v>20</v>
      </c>
      <c r="C138" s="192"/>
      <c r="D138" s="192"/>
      <c r="E138" s="192"/>
      <c r="F138" s="192"/>
      <c r="G138" s="192"/>
      <c r="H138" s="3" t="s">
        <v>0</v>
      </c>
      <c r="I138" s="8"/>
      <c r="J138" s="15"/>
    </row>
    <row r="139" spans="1:10" ht="12.75">
      <c r="A139" s="27" t="s">
        <v>12</v>
      </c>
      <c r="B139" s="192" t="s">
        <v>21</v>
      </c>
      <c r="C139" s="192"/>
      <c r="D139" s="192"/>
      <c r="E139" s="192"/>
      <c r="F139" s="192"/>
      <c r="G139" s="192"/>
      <c r="H139" s="3" t="s">
        <v>0</v>
      </c>
      <c r="I139" s="8"/>
      <c r="J139" s="15"/>
    </row>
    <row r="140" spans="1:10" ht="12.75">
      <c r="A140" s="27" t="s">
        <v>13</v>
      </c>
      <c r="B140" s="192" t="s">
        <v>4</v>
      </c>
      <c r="C140" s="192"/>
      <c r="D140" s="192"/>
      <c r="E140" s="192"/>
      <c r="F140" s="192"/>
      <c r="G140" s="192"/>
      <c r="H140" s="3" t="s">
        <v>0</v>
      </c>
      <c r="I140" s="8">
        <v>0</v>
      </c>
      <c r="J140" s="15"/>
    </row>
    <row r="141" spans="1:10" ht="12.75">
      <c r="A141" s="180" t="s">
        <v>121</v>
      </c>
      <c r="B141" s="180"/>
      <c r="C141" s="180"/>
      <c r="D141" s="180"/>
      <c r="E141" s="180"/>
      <c r="F141" s="180"/>
      <c r="G141" s="180"/>
      <c r="H141" s="148" t="s">
        <v>0</v>
      </c>
      <c r="I141" s="146">
        <f>TRUNC(SUM(I137:I140),2)</f>
        <v>0</v>
      </c>
      <c r="J141" s="15"/>
    </row>
    <row r="142" spans="1:10" ht="12.75">
      <c r="A142" s="274" t="s">
        <v>245</v>
      </c>
      <c r="B142" s="274"/>
      <c r="C142" s="274"/>
      <c r="D142" s="274"/>
      <c r="E142" s="274"/>
      <c r="F142" s="274"/>
      <c r="G142" s="274"/>
      <c r="H142" s="274"/>
      <c r="I142" s="274"/>
      <c r="J142" s="15"/>
    </row>
    <row r="143" spans="1:10" ht="12.75">
      <c r="A143" s="141"/>
      <c r="B143" s="141"/>
      <c r="C143" s="141"/>
      <c r="D143" s="141"/>
      <c r="E143" s="141"/>
      <c r="F143" s="141"/>
      <c r="G143" s="141"/>
      <c r="H143" s="144"/>
      <c r="I143" s="145"/>
      <c r="J143" s="15"/>
    </row>
    <row r="144" spans="1:10" ht="12.75">
      <c r="A144" s="149" t="s">
        <v>248</v>
      </c>
      <c r="B144" s="149"/>
      <c r="C144" s="149"/>
      <c r="D144" s="149"/>
      <c r="E144" s="149"/>
      <c r="F144" s="149"/>
      <c r="G144" s="149"/>
      <c r="H144" s="149"/>
      <c r="I144" s="149"/>
      <c r="J144" s="15"/>
    </row>
    <row r="145" spans="1:10" ht="12.75">
      <c r="A145" s="183"/>
      <c r="B145" s="184"/>
      <c r="C145" s="184"/>
      <c r="D145" s="184"/>
      <c r="E145" s="184"/>
      <c r="F145" s="184"/>
      <c r="G145" s="184"/>
      <c r="H145" s="184"/>
      <c r="I145" s="184"/>
      <c r="J145" s="15"/>
    </row>
    <row r="146" spans="1:10" ht="12.75">
      <c r="A146" s="185" t="s">
        <v>122</v>
      </c>
      <c r="B146" s="185"/>
      <c r="C146" s="185"/>
      <c r="D146" s="185"/>
      <c r="E146" s="185"/>
      <c r="F146" s="185"/>
      <c r="G146" s="185"/>
      <c r="H146" s="185"/>
      <c r="I146" s="185"/>
      <c r="J146" s="15"/>
    </row>
    <row r="147" spans="1:10" ht="12.75">
      <c r="A147" s="6">
        <v>6</v>
      </c>
      <c r="B147" s="186" t="s">
        <v>27</v>
      </c>
      <c r="C147" s="186"/>
      <c r="D147" s="186"/>
      <c r="E147" s="186"/>
      <c r="F147" s="186"/>
      <c r="G147" s="186"/>
      <c r="H147" s="6" t="s">
        <v>3</v>
      </c>
      <c r="I147" s="6" t="s">
        <v>1</v>
      </c>
      <c r="J147" s="15"/>
    </row>
    <row r="148" spans="1:10" ht="12.75">
      <c r="A148" s="6" t="s">
        <v>10</v>
      </c>
      <c r="B148" s="178" t="s">
        <v>30</v>
      </c>
      <c r="C148" s="178"/>
      <c r="D148" s="178"/>
      <c r="E148" s="178"/>
      <c r="F148" s="178"/>
      <c r="G148" s="178"/>
      <c r="H148" s="28"/>
      <c r="I148" s="8">
        <f>TRUNC(H148*I166,2)</f>
        <v>0</v>
      </c>
      <c r="J148" s="15"/>
    </row>
    <row r="149" spans="1:10" ht="12.75">
      <c r="A149" s="10" t="s">
        <v>11</v>
      </c>
      <c r="B149" s="178" t="s">
        <v>5</v>
      </c>
      <c r="C149" s="178"/>
      <c r="D149" s="178"/>
      <c r="E149" s="178"/>
      <c r="F149" s="178"/>
      <c r="G149" s="178"/>
      <c r="H149" s="29"/>
      <c r="I149" s="8">
        <f>TRUNC(H149*(I148+I166),2)</f>
        <v>0</v>
      </c>
      <c r="J149" s="15"/>
    </row>
    <row r="150" spans="1:10" ht="12.75">
      <c r="A150" s="6" t="s">
        <v>12</v>
      </c>
      <c r="B150" s="179" t="s">
        <v>61</v>
      </c>
      <c r="C150" s="179"/>
      <c r="D150" s="179"/>
      <c r="E150" s="179"/>
      <c r="F150" s="179"/>
      <c r="G150" s="179"/>
      <c r="H150" s="9"/>
      <c r="I150" s="30"/>
      <c r="J150" s="15"/>
    </row>
    <row r="151" spans="1:10" ht="12.75">
      <c r="A151" s="10" t="s">
        <v>62</v>
      </c>
      <c r="B151" s="234" t="s">
        <v>132</v>
      </c>
      <c r="C151" s="178"/>
      <c r="D151" s="178"/>
      <c r="E151" s="178"/>
      <c r="F151" s="178"/>
      <c r="G151" s="178"/>
      <c r="H151" s="16">
        <v>0</v>
      </c>
      <c r="I151" s="22"/>
      <c r="J151" s="15"/>
    </row>
    <row r="152" spans="1:10" ht="12.75">
      <c r="A152" s="10" t="s">
        <v>63</v>
      </c>
      <c r="B152" s="234" t="s">
        <v>133</v>
      </c>
      <c r="C152" s="178"/>
      <c r="D152" s="178"/>
      <c r="E152" s="178"/>
      <c r="F152" s="178"/>
      <c r="G152" s="178"/>
      <c r="H152" s="16">
        <v>0</v>
      </c>
      <c r="I152" s="22"/>
      <c r="J152" s="15"/>
    </row>
    <row r="153" spans="1:10" ht="12.75">
      <c r="A153" s="10" t="s">
        <v>64</v>
      </c>
      <c r="B153" s="234" t="s">
        <v>134</v>
      </c>
      <c r="C153" s="178"/>
      <c r="D153" s="178"/>
      <c r="E153" s="178"/>
      <c r="F153" s="178"/>
      <c r="G153" s="178"/>
      <c r="H153" s="16">
        <v>0</v>
      </c>
      <c r="I153" s="22"/>
      <c r="J153" s="15"/>
    </row>
    <row r="154" spans="1:10" ht="12.75">
      <c r="A154" s="180" t="s">
        <v>123</v>
      </c>
      <c r="B154" s="180"/>
      <c r="C154" s="180"/>
      <c r="D154" s="180"/>
      <c r="E154" s="180"/>
      <c r="F154" s="180"/>
      <c r="G154" s="180"/>
      <c r="H154" s="147">
        <f>SUM(H148:H153)</f>
        <v>0</v>
      </c>
      <c r="I154" s="146"/>
      <c r="J154" s="15"/>
    </row>
    <row r="155" spans="1:9" ht="12.75">
      <c r="A155" s="273" t="s">
        <v>246</v>
      </c>
      <c r="B155" s="273"/>
      <c r="C155" s="273"/>
      <c r="D155" s="273"/>
      <c r="E155" s="273"/>
      <c r="F155" s="273"/>
      <c r="G155" s="273"/>
      <c r="H155" s="273"/>
      <c r="I155" s="273"/>
    </row>
    <row r="156" spans="1:9" ht="12.75">
      <c r="A156" s="275" t="s">
        <v>247</v>
      </c>
      <c r="B156" s="270"/>
      <c r="C156" s="270"/>
      <c r="D156" s="270"/>
      <c r="E156" s="270"/>
      <c r="F156" s="270"/>
      <c r="G156" s="270"/>
      <c r="H156" s="270"/>
      <c r="I156" s="276"/>
    </row>
    <row r="157" spans="1:11" ht="12.75">
      <c r="A157" s="31"/>
      <c r="B157" s="198"/>
      <c r="C157" s="198"/>
      <c r="D157" s="198"/>
      <c r="E157" s="198"/>
      <c r="F157" s="198"/>
      <c r="G157" s="198"/>
      <c r="H157" s="32"/>
      <c r="I157" s="33"/>
      <c r="K157" s="34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35"/>
    </row>
    <row r="159" spans="1:11" ht="12.75">
      <c r="A159" s="180" t="s">
        <v>124</v>
      </c>
      <c r="B159" s="180"/>
      <c r="C159" s="180"/>
      <c r="D159" s="180"/>
      <c r="E159" s="180"/>
      <c r="F159" s="180"/>
      <c r="G159" s="180"/>
      <c r="H159" s="180"/>
      <c r="I159" s="180"/>
      <c r="K159" s="36"/>
    </row>
    <row r="160" spans="1:9" ht="12.75">
      <c r="A160" s="186" t="s">
        <v>31</v>
      </c>
      <c r="B160" s="186"/>
      <c r="C160" s="186"/>
      <c r="D160" s="186"/>
      <c r="E160" s="186"/>
      <c r="F160" s="186"/>
      <c r="G160" s="186"/>
      <c r="H160" s="186"/>
      <c r="I160" s="6" t="s">
        <v>1</v>
      </c>
    </row>
    <row r="161" spans="1:9" ht="12.75">
      <c r="A161" s="3" t="s">
        <v>10</v>
      </c>
      <c r="B161" s="178" t="str">
        <f>A41</f>
        <v>MÓDULO 1 - COMPOSIÇÃO DA REMUNERAÇÃO</v>
      </c>
      <c r="C161" s="178"/>
      <c r="D161" s="178"/>
      <c r="E161" s="178"/>
      <c r="F161" s="178"/>
      <c r="G161" s="178"/>
      <c r="H161" s="178"/>
      <c r="I161" s="8">
        <f>I50</f>
        <v>0</v>
      </c>
    </row>
    <row r="162" spans="1:9" ht="12.75">
      <c r="A162" s="37" t="s">
        <v>11</v>
      </c>
      <c r="B162" s="178" t="str">
        <f>A55</f>
        <v>MÓDULO 2 – ENCARGOS E BENEFÍCIOS ANUAIS, MENSAIS E DIÁRIOS</v>
      </c>
      <c r="C162" s="178"/>
      <c r="D162" s="178"/>
      <c r="E162" s="178"/>
      <c r="F162" s="178"/>
      <c r="G162" s="178"/>
      <c r="H162" s="178"/>
      <c r="I162" s="22">
        <f>I97</f>
        <v>0</v>
      </c>
    </row>
    <row r="163" spans="1:11" ht="12.75">
      <c r="A163" s="37" t="s">
        <v>12</v>
      </c>
      <c r="B163" s="178" t="str">
        <f>A101</f>
        <v>MÓDULO 3 – PROVISÃO PARA RESCISÃO</v>
      </c>
      <c r="C163" s="178"/>
      <c r="D163" s="178"/>
      <c r="E163" s="178"/>
      <c r="F163" s="178"/>
      <c r="G163" s="178"/>
      <c r="H163" s="178"/>
      <c r="I163" s="22">
        <f>I109</f>
        <v>0</v>
      </c>
      <c r="K163" s="36"/>
    </row>
    <row r="164" spans="1:11" ht="12.75">
      <c r="A164" s="3" t="s">
        <v>13</v>
      </c>
      <c r="B164" s="178" t="str">
        <f>A117</f>
        <v>MÓDULO 4 – CUSTO DE REPOSIÇÃO DO PROFISSIONAL AUSENTE</v>
      </c>
      <c r="C164" s="178"/>
      <c r="D164" s="178"/>
      <c r="E164" s="178"/>
      <c r="F164" s="178"/>
      <c r="G164" s="178"/>
      <c r="H164" s="178"/>
      <c r="I164" s="22">
        <f>I131</f>
        <v>0</v>
      </c>
      <c r="K164" s="36"/>
    </row>
    <row r="165" spans="1:9" ht="12.75">
      <c r="A165" s="37" t="s">
        <v>14</v>
      </c>
      <c r="B165" s="178" t="str">
        <f>A135</f>
        <v>MÓDULO 5 – INSUMOS DIVERSOS</v>
      </c>
      <c r="C165" s="178"/>
      <c r="D165" s="178"/>
      <c r="E165" s="178"/>
      <c r="F165" s="178"/>
      <c r="G165" s="178"/>
      <c r="H165" s="178"/>
      <c r="I165" s="22">
        <f>I141</f>
        <v>0</v>
      </c>
    </row>
    <row r="166" spans="1:11" ht="12.75">
      <c r="A166" s="10"/>
      <c r="B166" s="186" t="s">
        <v>125</v>
      </c>
      <c r="C166" s="186"/>
      <c r="D166" s="186"/>
      <c r="E166" s="186"/>
      <c r="F166" s="186"/>
      <c r="G166" s="186"/>
      <c r="H166" s="186"/>
      <c r="I166" s="23">
        <f>TRUNC(SUM(I161:I165),2)</f>
        <v>0</v>
      </c>
      <c r="K166" s="34"/>
    </row>
    <row r="167" spans="1:9" ht="12.75">
      <c r="A167" s="3" t="s">
        <v>15</v>
      </c>
      <c r="B167" s="178" t="str">
        <f>A146</f>
        <v>MÓDULO 6 – CUSTOS INDIRETOS, TRIBUTOS E LUCRO</v>
      </c>
      <c r="C167" s="178"/>
      <c r="D167" s="178"/>
      <c r="E167" s="178"/>
      <c r="F167" s="178"/>
      <c r="G167" s="178"/>
      <c r="H167" s="178"/>
      <c r="I167" s="8">
        <f>I154</f>
        <v>0</v>
      </c>
    </row>
    <row r="168" spans="1:9" ht="12.75">
      <c r="A168" s="180" t="s">
        <v>126</v>
      </c>
      <c r="B168" s="180"/>
      <c r="C168" s="180"/>
      <c r="D168" s="180"/>
      <c r="E168" s="180"/>
      <c r="F168" s="180"/>
      <c r="G168" s="180"/>
      <c r="H168" s="180"/>
      <c r="I168" s="146">
        <f>TRUNC(SUM(I166:I167),2)</f>
        <v>0</v>
      </c>
    </row>
    <row r="169" ht="12.75">
      <c r="I169" s="34"/>
    </row>
    <row r="170" spans="1:9" ht="13.5" hidden="1" thickBot="1">
      <c r="A170" s="4"/>
      <c r="B170" s="217" t="s">
        <v>33</v>
      </c>
      <c r="C170" s="217"/>
      <c r="D170" s="217"/>
      <c r="E170" s="217"/>
      <c r="F170" s="217"/>
      <c r="G170" s="217"/>
      <c r="H170" s="13"/>
      <c r="I170" s="13"/>
    </row>
    <row r="171" spans="1:9" ht="40.5" customHeight="1" hidden="1" thickBot="1">
      <c r="A171" s="220" t="s">
        <v>35</v>
      </c>
      <c r="B171" s="221"/>
      <c r="C171" s="220" t="s">
        <v>36</v>
      </c>
      <c r="D171" s="221"/>
      <c r="E171" s="220" t="s">
        <v>38</v>
      </c>
      <c r="F171" s="221"/>
      <c r="G171" s="38" t="s">
        <v>37</v>
      </c>
      <c r="H171" s="39" t="s">
        <v>34</v>
      </c>
      <c r="I171" s="40" t="s">
        <v>1</v>
      </c>
    </row>
    <row r="172" spans="1:9" ht="12.75" hidden="1">
      <c r="A172" s="232" t="s">
        <v>39</v>
      </c>
      <c r="B172" s="233"/>
      <c r="C172" s="228" t="s">
        <v>43</v>
      </c>
      <c r="D172" s="229"/>
      <c r="E172" s="230"/>
      <c r="F172" s="231"/>
      <c r="G172" s="41" t="s">
        <v>43</v>
      </c>
      <c r="H172" s="42"/>
      <c r="I172" s="43">
        <v>0</v>
      </c>
    </row>
    <row r="173" spans="1:9" ht="12.75" hidden="1">
      <c r="A173" s="193" t="s">
        <v>40</v>
      </c>
      <c r="B173" s="247"/>
      <c r="C173" s="224" t="s">
        <v>43</v>
      </c>
      <c r="D173" s="225"/>
      <c r="E173" s="226"/>
      <c r="F173" s="227"/>
      <c r="G173" s="44" t="s">
        <v>43</v>
      </c>
      <c r="H173" s="45"/>
      <c r="I173" s="46">
        <v>0</v>
      </c>
    </row>
    <row r="174" spans="1:9" ht="12.75" hidden="1">
      <c r="A174" s="193" t="s">
        <v>41</v>
      </c>
      <c r="B174" s="247"/>
      <c r="C174" s="224" t="s">
        <v>43</v>
      </c>
      <c r="D174" s="225"/>
      <c r="E174" s="226"/>
      <c r="F174" s="227"/>
      <c r="G174" s="44" t="s">
        <v>43</v>
      </c>
      <c r="H174" s="45"/>
      <c r="I174" s="46">
        <v>0</v>
      </c>
    </row>
    <row r="175" spans="1:9" ht="12.75" hidden="1">
      <c r="A175" s="193" t="s">
        <v>42</v>
      </c>
      <c r="B175" s="247"/>
      <c r="C175" s="224" t="s">
        <v>43</v>
      </c>
      <c r="D175" s="225"/>
      <c r="E175" s="226"/>
      <c r="F175" s="227"/>
      <c r="G175" s="44" t="s">
        <v>43</v>
      </c>
      <c r="H175" s="45"/>
      <c r="I175" s="46">
        <v>0</v>
      </c>
    </row>
    <row r="176" spans="1:9" ht="12.75" hidden="1">
      <c r="A176" s="235"/>
      <c r="B176" s="208"/>
      <c r="C176" s="226"/>
      <c r="D176" s="227"/>
      <c r="E176" s="226"/>
      <c r="F176" s="227"/>
      <c r="G176" s="47"/>
      <c r="H176" s="48"/>
      <c r="I176" s="46"/>
    </row>
    <row r="177" spans="1:9" ht="13.5" hidden="1" thickBot="1">
      <c r="A177" s="236"/>
      <c r="B177" s="237"/>
      <c r="C177" s="222"/>
      <c r="D177" s="223"/>
      <c r="E177" s="222"/>
      <c r="F177" s="223"/>
      <c r="G177" s="49"/>
      <c r="H177" s="50"/>
      <c r="I177" s="51"/>
    </row>
    <row r="178" spans="1:9" ht="13.5" hidden="1" thickBot="1">
      <c r="A178" s="257" t="s">
        <v>44</v>
      </c>
      <c r="B178" s="258"/>
      <c r="C178" s="258"/>
      <c r="D178" s="258"/>
      <c r="E178" s="258"/>
      <c r="F178" s="258"/>
      <c r="G178" s="258"/>
      <c r="H178" s="259"/>
      <c r="I178" s="52">
        <f>SUM(I176:I177)</f>
        <v>0</v>
      </c>
    </row>
    <row r="179" ht="12.75" hidden="1"/>
    <row r="180" spans="1:9" ht="13.5" hidden="1" thickBot="1">
      <c r="A180" s="4" t="s">
        <v>45</v>
      </c>
      <c r="B180" s="217" t="s">
        <v>46</v>
      </c>
      <c r="C180" s="217"/>
      <c r="D180" s="217"/>
      <c r="E180" s="217"/>
      <c r="F180" s="217"/>
      <c r="G180" s="217"/>
      <c r="H180" s="13"/>
      <c r="I180" s="13"/>
    </row>
    <row r="181" spans="1:9" ht="13.5" hidden="1" thickBot="1">
      <c r="A181" s="251" t="s">
        <v>47</v>
      </c>
      <c r="B181" s="252"/>
      <c r="C181" s="252"/>
      <c r="D181" s="252"/>
      <c r="E181" s="252"/>
      <c r="F181" s="252"/>
      <c r="G181" s="252"/>
      <c r="H181" s="252"/>
      <c r="I181" s="253"/>
    </row>
    <row r="182" spans="1:9" ht="13.5" hidden="1" thickBot="1">
      <c r="A182" s="53"/>
      <c r="B182" s="254" t="s">
        <v>48</v>
      </c>
      <c r="C182" s="255"/>
      <c r="D182" s="255"/>
      <c r="E182" s="255"/>
      <c r="F182" s="255"/>
      <c r="G182" s="255"/>
      <c r="H182" s="256"/>
      <c r="I182" s="40" t="s">
        <v>1</v>
      </c>
    </row>
    <row r="183" spans="1:9" ht="12.75" hidden="1">
      <c r="A183" s="54" t="s">
        <v>10</v>
      </c>
      <c r="B183" s="241" t="s">
        <v>49</v>
      </c>
      <c r="C183" s="242"/>
      <c r="D183" s="242"/>
      <c r="E183" s="242"/>
      <c r="F183" s="242"/>
      <c r="G183" s="242"/>
      <c r="H183" s="243"/>
      <c r="I183" s="55">
        <f>I151</f>
        <v>0</v>
      </c>
    </row>
    <row r="184" spans="1:9" ht="12.75" hidden="1">
      <c r="A184" s="56" t="s">
        <v>11</v>
      </c>
      <c r="B184" s="244" t="s">
        <v>50</v>
      </c>
      <c r="C184" s="245"/>
      <c r="D184" s="245"/>
      <c r="E184" s="245"/>
      <c r="F184" s="245"/>
      <c r="G184" s="245"/>
      <c r="H184" s="246"/>
      <c r="I184" s="57" t="e">
        <f>#REF!</f>
        <v>#REF!</v>
      </c>
    </row>
    <row r="185" spans="1:9" ht="13.5" hidden="1" thickBot="1">
      <c r="A185" s="56" t="s">
        <v>12</v>
      </c>
      <c r="B185" s="248" t="s">
        <v>51</v>
      </c>
      <c r="C185" s="249"/>
      <c r="D185" s="249"/>
      <c r="E185" s="249"/>
      <c r="F185" s="249"/>
      <c r="G185" s="249"/>
      <c r="H185" s="250"/>
      <c r="I185" s="57">
        <f>I154</f>
        <v>0</v>
      </c>
    </row>
    <row r="186" spans="1:9" ht="13.5" hidden="1" thickBot="1">
      <c r="A186" s="238" t="s">
        <v>26</v>
      </c>
      <c r="B186" s="239"/>
      <c r="C186" s="239"/>
      <c r="D186" s="239"/>
      <c r="E186" s="239"/>
      <c r="F186" s="239"/>
      <c r="G186" s="239"/>
      <c r="H186" s="240"/>
      <c r="I186" s="52" t="e">
        <f>SUM(I183:I185)</f>
        <v>#REF!</v>
      </c>
    </row>
    <row r="187" spans="1:2" ht="12.75" hidden="1">
      <c r="A187" s="58" t="s">
        <v>23</v>
      </c>
      <c r="B187" s="1" t="s">
        <v>52</v>
      </c>
    </row>
    <row r="188" ht="12.75" hidden="1"/>
    <row r="189" ht="12.75" hidden="1"/>
    <row r="190" spans="1:2" ht="12.75">
      <c r="A190" s="59"/>
      <c r="B190" s="59"/>
    </row>
    <row r="191" spans="1:5" ht="12.75">
      <c r="A191" s="36"/>
      <c r="B191" s="59"/>
      <c r="E191" s="60"/>
    </row>
    <row r="192" spans="1:3" ht="12.75">
      <c r="A192" s="59"/>
      <c r="B192" s="59"/>
      <c r="C192" s="36"/>
    </row>
    <row r="193" spans="1:3" ht="12.75">
      <c r="A193" s="59"/>
      <c r="B193" s="59"/>
      <c r="C193" s="36"/>
    </row>
    <row r="194" ht="12.75">
      <c r="A194" s="60"/>
    </row>
    <row r="195" ht="12.75">
      <c r="A195" s="60"/>
    </row>
  </sheetData>
  <sheetProtection/>
  <mergeCells count="190">
    <mergeCell ref="A115:I115"/>
    <mergeCell ref="A133:I133"/>
    <mergeCell ref="A142:I142"/>
    <mergeCell ref="A156:I156"/>
    <mergeCell ref="A155:I155"/>
    <mergeCell ref="A53:I53"/>
    <mergeCell ref="A61:I61"/>
    <mergeCell ref="A62:I62"/>
    <mergeCell ref="A60:I60"/>
    <mergeCell ref="A75:I75"/>
    <mergeCell ref="A77:I77"/>
    <mergeCell ref="A87:I87"/>
    <mergeCell ref="A39:I39"/>
    <mergeCell ref="A51:I51"/>
    <mergeCell ref="B23:G23"/>
    <mergeCell ref="H23:I23"/>
    <mergeCell ref="B68:G68"/>
    <mergeCell ref="B71:G71"/>
    <mergeCell ref="B24:G24"/>
    <mergeCell ref="A13:F13"/>
    <mergeCell ref="A14:F14"/>
    <mergeCell ref="H13:I13"/>
    <mergeCell ref="H14:I14"/>
    <mergeCell ref="A17:I17"/>
    <mergeCell ref="A16:I16"/>
    <mergeCell ref="A15:I15"/>
    <mergeCell ref="B170:G170"/>
    <mergeCell ref="B167:H167"/>
    <mergeCell ref="A168:H168"/>
    <mergeCell ref="B151:G151"/>
    <mergeCell ref="B152:G152"/>
    <mergeCell ref="B49:G49"/>
    <mergeCell ref="A50:H50"/>
    <mergeCell ref="B81:G81"/>
    <mergeCell ref="B82:G82"/>
    <mergeCell ref="B83:G83"/>
    <mergeCell ref="A55:I55"/>
    <mergeCell ref="B138:G138"/>
    <mergeCell ref="B137:G137"/>
    <mergeCell ref="A65:G65"/>
    <mergeCell ref="B66:G66"/>
    <mergeCell ref="B69:G69"/>
    <mergeCell ref="B70:G70"/>
    <mergeCell ref="B72:G72"/>
    <mergeCell ref="B73:G73"/>
    <mergeCell ref="A76:I76"/>
    <mergeCell ref="C174:D174"/>
    <mergeCell ref="A173:B173"/>
    <mergeCell ref="A174:B174"/>
    <mergeCell ref="B185:H185"/>
    <mergeCell ref="A181:I181"/>
    <mergeCell ref="B182:H182"/>
    <mergeCell ref="E173:F173"/>
    <mergeCell ref="E174:F174"/>
    <mergeCell ref="A178:H178"/>
    <mergeCell ref="A175:B175"/>
    <mergeCell ref="A176:B176"/>
    <mergeCell ref="A177:B177"/>
    <mergeCell ref="E175:F175"/>
    <mergeCell ref="A186:H186"/>
    <mergeCell ref="B180:G180"/>
    <mergeCell ref="B183:H183"/>
    <mergeCell ref="B184:H184"/>
    <mergeCell ref="E172:F172"/>
    <mergeCell ref="A172:B172"/>
    <mergeCell ref="B153:G153"/>
    <mergeCell ref="A160:H160"/>
    <mergeCell ref="B165:H165"/>
    <mergeCell ref="B166:H166"/>
    <mergeCell ref="B161:H161"/>
    <mergeCell ref="B162:H162"/>
    <mergeCell ref="B163:H163"/>
    <mergeCell ref="A154:G154"/>
    <mergeCell ref="A171:B171"/>
    <mergeCell ref="E177:F177"/>
    <mergeCell ref="C175:D175"/>
    <mergeCell ref="C176:D176"/>
    <mergeCell ref="C177:D177"/>
    <mergeCell ref="E176:F176"/>
    <mergeCell ref="C171:D171"/>
    <mergeCell ref="C172:D172"/>
    <mergeCell ref="C173:D173"/>
    <mergeCell ref="E171:F171"/>
    <mergeCell ref="A10:I10"/>
    <mergeCell ref="A40:I40"/>
    <mergeCell ref="A12:I12"/>
    <mergeCell ref="A30:I30"/>
    <mergeCell ref="B31:G31"/>
    <mergeCell ref="B33:G33"/>
    <mergeCell ref="H21:I21"/>
    <mergeCell ref="H22:I22"/>
    <mergeCell ref="H24:I24"/>
    <mergeCell ref="A19:I19"/>
    <mergeCell ref="B20:G20"/>
    <mergeCell ref="B21:G21"/>
    <mergeCell ref="B22:G22"/>
    <mergeCell ref="A28:B28"/>
    <mergeCell ref="A27:B27"/>
    <mergeCell ref="C27:D27"/>
    <mergeCell ref="E27:I27"/>
    <mergeCell ref="A26:I26"/>
    <mergeCell ref="C28:D28"/>
    <mergeCell ref="E28:I28"/>
    <mergeCell ref="H20:I20"/>
    <mergeCell ref="H31:I31"/>
    <mergeCell ref="B32:G32"/>
    <mergeCell ref="H32:I32"/>
    <mergeCell ref="A56:G56"/>
    <mergeCell ref="B57:G57"/>
    <mergeCell ref="B48:G48"/>
    <mergeCell ref="B47:G47"/>
    <mergeCell ref="B46:G46"/>
    <mergeCell ref="B44:G44"/>
    <mergeCell ref="B58:G58"/>
    <mergeCell ref="A59:G59"/>
    <mergeCell ref="H33:I33"/>
    <mergeCell ref="H34:I34"/>
    <mergeCell ref="H35:I35"/>
    <mergeCell ref="B34:G34"/>
    <mergeCell ref="B35:G35"/>
    <mergeCell ref="A41:I41"/>
    <mergeCell ref="B42:G42"/>
    <mergeCell ref="B43:G43"/>
    <mergeCell ref="B45:G45"/>
    <mergeCell ref="A36:I36"/>
    <mergeCell ref="A135:I135"/>
    <mergeCell ref="A117:I117"/>
    <mergeCell ref="A74:G74"/>
    <mergeCell ref="A64:I64"/>
    <mergeCell ref="B67:G67"/>
    <mergeCell ref="A79:I79"/>
    <mergeCell ref="A80:G80"/>
    <mergeCell ref="A93:H93"/>
    <mergeCell ref="B94:H94"/>
    <mergeCell ref="B95:H95"/>
    <mergeCell ref="B85:G85"/>
    <mergeCell ref="A86:H86"/>
    <mergeCell ref="B120:G120"/>
    <mergeCell ref="B121:G121"/>
    <mergeCell ref="A109:G109"/>
    <mergeCell ref="A116:I116"/>
    <mergeCell ref="A118:G118"/>
    <mergeCell ref="B119:G119"/>
    <mergeCell ref="B122:G122"/>
    <mergeCell ref="B96:H96"/>
    <mergeCell ref="A97:H97"/>
    <mergeCell ref="B84:G84"/>
    <mergeCell ref="A88:I88"/>
    <mergeCell ref="A89:I89"/>
    <mergeCell ref="A110:I110"/>
    <mergeCell ref="A111:I111"/>
    <mergeCell ref="A113:I113"/>
    <mergeCell ref="B108:G108"/>
    <mergeCell ref="A127:I127"/>
    <mergeCell ref="B164:H164"/>
    <mergeCell ref="B124:G124"/>
    <mergeCell ref="B123:G123"/>
    <mergeCell ref="A125:G125"/>
    <mergeCell ref="A126:I126"/>
    <mergeCell ref="A141:G141"/>
    <mergeCell ref="A145:I145"/>
    <mergeCell ref="B157:G157"/>
    <mergeCell ref="B140:G140"/>
    <mergeCell ref="A146:I146"/>
    <mergeCell ref="B136:G136"/>
    <mergeCell ref="B139:G139"/>
    <mergeCell ref="A128:I128"/>
    <mergeCell ref="A129:H129"/>
    <mergeCell ref="B130:H130"/>
    <mergeCell ref="A131:H131"/>
    <mergeCell ref="A134:I134"/>
    <mergeCell ref="A11:I11"/>
    <mergeCell ref="A3:I3"/>
    <mergeCell ref="A1:I1"/>
    <mergeCell ref="A2:I2"/>
    <mergeCell ref="B147:G147"/>
    <mergeCell ref="B104:G104"/>
    <mergeCell ref="B105:G105"/>
    <mergeCell ref="B106:G106"/>
    <mergeCell ref="B107:G107"/>
    <mergeCell ref="B148:G148"/>
    <mergeCell ref="B149:G149"/>
    <mergeCell ref="B150:G150"/>
    <mergeCell ref="A159:I159"/>
    <mergeCell ref="A91:I91"/>
    <mergeCell ref="A92:I92"/>
    <mergeCell ref="A100:I100"/>
    <mergeCell ref="A101:I101"/>
    <mergeCell ref="B102:G102"/>
    <mergeCell ref="B103:G103"/>
  </mergeCells>
  <printOptions/>
  <pageMargins left="0.3937007874015748" right="0.1968503937007874" top="0.5905511811023623" bottom="0.3937007874015748" header="0.15748031496062992" footer="0.15748031496062992"/>
  <pageSetup horizontalDpi="300" verticalDpi="300" orientation="portrait" paperSize="9" scale="80" r:id="rId1"/>
  <ignoredErrors>
    <ignoredError sqref="I10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8"/>
  <sheetViews>
    <sheetView zoomScalePageLayoutView="0" workbookViewId="0" topLeftCell="A9">
      <selection activeCell="L130" sqref="L130"/>
    </sheetView>
  </sheetViews>
  <sheetFormatPr defaultColWidth="9.140625" defaultRowHeight="12.75"/>
  <cols>
    <col min="6" max="6" width="16.00390625" style="0" customWidth="1"/>
    <col min="7" max="7" width="14.28125" style="0" customWidth="1"/>
    <col min="9" max="9" width="27.421875" style="0" customWidth="1"/>
  </cols>
  <sheetData>
    <row r="1" spans="1:9" ht="12.75">
      <c r="A1" s="191" t="s">
        <v>147</v>
      </c>
      <c r="B1" s="190"/>
      <c r="C1" s="190"/>
      <c r="D1" s="190"/>
      <c r="E1" s="190"/>
      <c r="F1" s="190"/>
      <c r="G1" s="190"/>
      <c r="H1" s="190"/>
      <c r="I1" s="190"/>
    </row>
    <row r="2" spans="1:9" ht="12.75">
      <c r="A2" s="191" t="s">
        <v>216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189"/>
      <c r="B3" s="190"/>
      <c r="C3" s="190"/>
      <c r="D3" s="190"/>
      <c r="E3" s="190"/>
      <c r="F3" s="190"/>
      <c r="G3" s="190"/>
      <c r="H3" s="190"/>
      <c r="I3" s="190"/>
    </row>
    <row r="4" spans="1:9" ht="12.75">
      <c r="A4" s="64" t="s">
        <v>139</v>
      </c>
      <c r="B4" s="1"/>
      <c r="C4" s="1"/>
      <c r="D4" s="1"/>
      <c r="E4" s="1"/>
      <c r="F4" s="1"/>
      <c r="G4" s="1"/>
      <c r="H4" s="1"/>
      <c r="I4" s="1"/>
    </row>
    <row r="5" spans="1:9" ht="12.75">
      <c r="A5" s="64" t="s">
        <v>140</v>
      </c>
      <c r="B5" s="1"/>
      <c r="C5" s="1"/>
      <c r="D5" s="1"/>
      <c r="E5" s="1"/>
      <c r="F5" s="1"/>
      <c r="G5" s="1"/>
      <c r="H5" s="1"/>
      <c r="I5" s="1"/>
    </row>
    <row r="6" spans="1:9" ht="12.75">
      <c r="A6" s="64" t="s">
        <v>141</v>
      </c>
      <c r="B6" s="1"/>
      <c r="C6" s="1"/>
      <c r="D6" s="1"/>
      <c r="E6" s="1"/>
      <c r="F6" s="1"/>
      <c r="G6" s="1"/>
      <c r="H6" s="1"/>
      <c r="I6" s="1"/>
    </row>
    <row r="7" spans="1:9" ht="12.75">
      <c r="A7" s="64" t="s">
        <v>142</v>
      </c>
      <c r="B7" s="1"/>
      <c r="C7" s="1"/>
      <c r="D7" s="1"/>
      <c r="E7" s="1"/>
      <c r="F7" s="1"/>
      <c r="G7" s="1"/>
      <c r="H7" s="1"/>
      <c r="I7" s="1"/>
    </row>
    <row r="8" spans="1:9" ht="12.75">
      <c r="A8" s="64" t="s">
        <v>143</v>
      </c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89" t="s">
        <v>144</v>
      </c>
      <c r="B10" s="190"/>
      <c r="C10" s="190"/>
      <c r="D10" s="190"/>
      <c r="E10" s="190"/>
      <c r="F10" s="190"/>
      <c r="G10" s="190"/>
      <c r="H10" s="190"/>
      <c r="I10" s="190"/>
    </row>
    <row r="11" spans="1:9" ht="15.75">
      <c r="A11" s="188" t="s">
        <v>145</v>
      </c>
      <c r="B11" s="189"/>
      <c r="C11" s="189"/>
      <c r="D11" s="189"/>
      <c r="E11" s="189"/>
      <c r="F11" s="189"/>
      <c r="G11" s="189"/>
      <c r="H11" s="189"/>
      <c r="I11" s="189"/>
    </row>
    <row r="12" spans="1:9" ht="12.75">
      <c r="A12" s="218"/>
      <c r="B12" s="219"/>
      <c r="C12" s="219"/>
      <c r="D12" s="219"/>
      <c r="E12" s="219"/>
      <c r="F12" s="219"/>
      <c r="G12" s="219"/>
      <c r="H12" s="219"/>
      <c r="I12" s="219"/>
    </row>
    <row r="13" spans="1:9" ht="25.5">
      <c r="A13" s="260" t="s">
        <v>218</v>
      </c>
      <c r="B13" s="260"/>
      <c r="C13" s="260"/>
      <c r="D13" s="260"/>
      <c r="E13" s="260"/>
      <c r="F13" s="260"/>
      <c r="G13" s="130" t="s">
        <v>220</v>
      </c>
      <c r="H13" s="263" t="s">
        <v>221</v>
      </c>
      <c r="I13" s="264"/>
    </row>
    <row r="14" spans="1:9" ht="77.25" customHeight="1">
      <c r="A14" s="261" t="s">
        <v>250</v>
      </c>
      <c r="B14" s="262"/>
      <c r="C14" s="262"/>
      <c r="D14" s="262"/>
      <c r="E14" s="262"/>
      <c r="F14" s="262"/>
      <c r="G14" s="131" t="s">
        <v>222</v>
      </c>
      <c r="H14" s="265">
        <v>15</v>
      </c>
      <c r="I14" s="266"/>
    </row>
    <row r="15" spans="1:9" ht="12.75">
      <c r="A15" s="268" t="s">
        <v>223</v>
      </c>
      <c r="B15" s="268"/>
      <c r="C15" s="268"/>
      <c r="D15" s="268"/>
      <c r="E15" s="268"/>
      <c r="F15" s="268"/>
      <c r="G15" s="268"/>
      <c r="H15" s="268"/>
      <c r="I15" s="268"/>
    </row>
    <row r="16" spans="1:9" ht="12.75">
      <c r="A16" s="218" t="s">
        <v>224</v>
      </c>
      <c r="B16" s="218"/>
      <c r="C16" s="218"/>
      <c r="D16" s="218"/>
      <c r="E16" s="218"/>
      <c r="F16" s="218"/>
      <c r="G16" s="218"/>
      <c r="H16" s="218"/>
      <c r="I16" s="218"/>
    </row>
    <row r="17" spans="1:9" ht="12.75">
      <c r="A17" s="267"/>
      <c r="B17" s="267"/>
      <c r="C17" s="267"/>
      <c r="D17" s="267"/>
      <c r="E17" s="267"/>
      <c r="F17" s="267"/>
      <c r="G17" s="267"/>
      <c r="H17" s="267"/>
      <c r="I17" s="267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180" t="s">
        <v>54</v>
      </c>
      <c r="B19" s="180"/>
      <c r="C19" s="180"/>
      <c r="D19" s="180"/>
      <c r="E19" s="180"/>
      <c r="F19" s="180"/>
      <c r="G19" s="180"/>
      <c r="H19" s="180"/>
      <c r="I19" s="180"/>
    </row>
    <row r="20" spans="1:9" ht="12.75">
      <c r="A20" s="3" t="s">
        <v>10</v>
      </c>
      <c r="B20" s="178" t="s">
        <v>55</v>
      </c>
      <c r="C20" s="178"/>
      <c r="D20" s="178"/>
      <c r="E20" s="178"/>
      <c r="F20" s="178"/>
      <c r="G20" s="178"/>
      <c r="H20" s="215"/>
      <c r="I20" s="193"/>
    </row>
    <row r="21" spans="1:9" ht="12.75">
      <c r="A21" s="3" t="s">
        <v>11</v>
      </c>
      <c r="B21" s="178" t="s">
        <v>56</v>
      </c>
      <c r="C21" s="178"/>
      <c r="D21" s="178"/>
      <c r="E21" s="178"/>
      <c r="F21" s="178"/>
      <c r="G21" s="178"/>
      <c r="H21" s="216" t="s">
        <v>137</v>
      </c>
      <c r="I21" s="193"/>
    </row>
    <row r="22" spans="1:9" ht="12.75">
      <c r="A22" s="3" t="s">
        <v>12</v>
      </c>
      <c r="B22" s="178" t="s">
        <v>65</v>
      </c>
      <c r="C22" s="178"/>
      <c r="D22" s="178"/>
      <c r="E22" s="178"/>
      <c r="F22" s="178"/>
      <c r="G22" s="178"/>
      <c r="H22" s="193">
        <v>2020</v>
      </c>
      <c r="I22" s="193"/>
    </row>
    <row r="23" spans="1:9" ht="12.75">
      <c r="A23" s="129" t="s">
        <v>13</v>
      </c>
      <c r="B23" s="271" t="s">
        <v>217</v>
      </c>
      <c r="C23" s="245"/>
      <c r="D23" s="245"/>
      <c r="E23" s="245"/>
      <c r="F23" s="245"/>
      <c r="G23" s="246"/>
      <c r="H23" s="247"/>
      <c r="I23" s="272"/>
    </row>
    <row r="24" spans="1:9" ht="12.75">
      <c r="A24" s="129" t="s">
        <v>14</v>
      </c>
      <c r="B24" s="234" t="s">
        <v>194</v>
      </c>
      <c r="C24" s="178"/>
      <c r="D24" s="178"/>
      <c r="E24" s="178"/>
      <c r="F24" s="178"/>
      <c r="G24" s="178"/>
      <c r="H24" s="193">
        <v>180</v>
      </c>
      <c r="I24" s="193"/>
    </row>
    <row r="25" spans="1:9" ht="12.75">
      <c r="A25" s="4"/>
      <c r="B25" s="5"/>
      <c r="C25" s="5"/>
      <c r="D25" s="5"/>
      <c r="E25" s="5"/>
      <c r="F25" s="5"/>
      <c r="G25" s="5"/>
      <c r="H25" s="4"/>
      <c r="I25" s="4"/>
    </row>
    <row r="26" spans="1:9" ht="12.75">
      <c r="A26" s="180" t="s">
        <v>60</v>
      </c>
      <c r="B26" s="180"/>
      <c r="C26" s="180"/>
      <c r="D26" s="180"/>
      <c r="E26" s="180"/>
      <c r="F26" s="180"/>
      <c r="G26" s="180"/>
      <c r="H26" s="180"/>
      <c r="I26" s="180"/>
    </row>
    <row r="27" spans="1:9" ht="12.75">
      <c r="A27" s="193" t="s">
        <v>57</v>
      </c>
      <c r="B27" s="193"/>
      <c r="C27" s="193" t="s">
        <v>58</v>
      </c>
      <c r="D27" s="193"/>
      <c r="E27" s="193" t="s">
        <v>59</v>
      </c>
      <c r="F27" s="193"/>
      <c r="G27" s="193"/>
      <c r="H27" s="193"/>
      <c r="I27" s="193"/>
    </row>
    <row r="28" spans="1:9" ht="12.75">
      <c r="A28" s="216" t="s">
        <v>135</v>
      </c>
      <c r="B28" s="193"/>
      <c r="C28" s="216" t="s">
        <v>136</v>
      </c>
      <c r="D28" s="193"/>
      <c r="E28" s="193">
        <v>15</v>
      </c>
      <c r="F28" s="193"/>
      <c r="G28" s="193"/>
      <c r="H28" s="193"/>
      <c r="I28" s="193"/>
    </row>
    <row r="29" spans="1:9" ht="12.75">
      <c r="A29" s="4"/>
      <c r="B29" s="5"/>
      <c r="C29" s="5"/>
      <c r="D29" s="5"/>
      <c r="E29" s="5"/>
      <c r="F29" s="5"/>
      <c r="G29" s="5"/>
      <c r="H29" s="4"/>
      <c r="I29" s="4"/>
    </row>
    <row r="30" spans="1:9" ht="12.75">
      <c r="A30" s="180" t="s">
        <v>66</v>
      </c>
      <c r="B30" s="180"/>
      <c r="C30" s="180"/>
      <c r="D30" s="180"/>
      <c r="E30" s="180"/>
      <c r="F30" s="180"/>
      <c r="G30" s="180"/>
      <c r="H30" s="180"/>
      <c r="I30" s="180"/>
    </row>
    <row r="31" spans="1:9" ht="12.75">
      <c r="A31" s="3">
        <v>1</v>
      </c>
      <c r="B31" s="178" t="s">
        <v>9</v>
      </c>
      <c r="C31" s="178"/>
      <c r="D31" s="178"/>
      <c r="E31" s="178"/>
      <c r="F31" s="178"/>
      <c r="G31" s="178"/>
      <c r="H31" s="216" t="s">
        <v>135</v>
      </c>
      <c r="I31" s="193"/>
    </row>
    <row r="32" spans="1:9" ht="12.75">
      <c r="A32" s="3">
        <v>2</v>
      </c>
      <c r="B32" s="178" t="s">
        <v>67</v>
      </c>
      <c r="C32" s="178"/>
      <c r="D32" s="178"/>
      <c r="E32" s="178"/>
      <c r="F32" s="178"/>
      <c r="G32" s="178"/>
      <c r="H32" s="216" t="s">
        <v>138</v>
      </c>
      <c r="I32" s="193"/>
    </row>
    <row r="33" spans="1:9" ht="12.75">
      <c r="A33" s="3">
        <v>3</v>
      </c>
      <c r="B33" s="178" t="s">
        <v>8</v>
      </c>
      <c r="C33" s="178"/>
      <c r="D33" s="178"/>
      <c r="E33" s="178"/>
      <c r="F33" s="178"/>
      <c r="G33" s="178"/>
      <c r="H33" s="213"/>
      <c r="I33" s="193"/>
    </row>
    <row r="34" spans="1:9" ht="12.75">
      <c r="A34" s="3">
        <v>4</v>
      </c>
      <c r="B34" s="178" t="s">
        <v>7</v>
      </c>
      <c r="C34" s="178"/>
      <c r="D34" s="178"/>
      <c r="E34" s="178"/>
      <c r="F34" s="178"/>
      <c r="G34" s="178"/>
      <c r="H34" s="214" t="s">
        <v>225</v>
      </c>
      <c r="I34" s="193"/>
    </row>
    <row r="35" spans="1:9" ht="12.75">
      <c r="A35" s="3">
        <v>5</v>
      </c>
      <c r="B35" s="178" t="s">
        <v>6</v>
      </c>
      <c r="C35" s="178"/>
      <c r="D35" s="178"/>
      <c r="E35" s="178"/>
      <c r="F35" s="178"/>
      <c r="G35" s="178"/>
      <c r="H35" s="215"/>
      <c r="I35" s="193"/>
    </row>
    <row r="36" spans="1:9" ht="12.75">
      <c r="A36" s="210" t="s">
        <v>226</v>
      </c>
      <c r="B36" s="210"/>
      <c r="C36" s="210"/>
      <c r="D36" s="210"/>
      <c r="E36" s="210"/>
      <c r="F36" s="210"/>
      <c r="G36" s="210"/>
      <c r="H36" s="210"/>
      <c r="I36" s="210"/>
    </row>
    <row r="37" spans="1:9" ht="12.75">
      <c r="A37" s="132" t="s">
        <v>227</v>
      </c>
      <c r="B37" s="132"/>
      <c r="C37" s="132"/>
      <c r="D37" s="132"/>
      <c r="E37" s="132"/>
      <c r="F37" s="132"/>
      <c r="G37" s="132"/>
      <c r="H37" s="132"/>
      <c r="I37" s="132"/>
    </row>
    <row r="38" spans="1:9" ht="12.75">
      <c r="A38" s="132"/>
      <c r="B38" s="132"/>
      <c r="C38" s="132"/>
      <c r="D38" s="132"/>
      <c r="E38" s="132"/>
      <c r="F38" s="132"/>
      <c r="G38" s="132"/>
      <c r="H38" s="132"/>
      <c r="I38" s="132"/>
    </row>
    <row r="39" spans="1:9" ht="12.75">
      <c r="A39" s="269" t="s">
        <v>228</v>
      </c>
      <c r="B39" s="269"/>
      <c r="C39" s="269"/>
      <c r="D39" s="269"/>
      <c r="E39" s="269"/>
      <c r="F39" s="269"/>
      <c r="G39" s="269"/>
      <c r="H39" s="269"/>
      <c r="I39" s="269"/>
    </row>
    <row r="40" spans="1:9" ht="12.75">
      <c r="A40" s="217"/>
      <c r="B40" s="217"/>
      <c r="C40" s="217"/>
      <c r="D40" s="217"/>
      <c r="E40" s="217"/>
      <c r="F40" s="217"/>
      <c r="G40" s="217"/>
      <c r="H40" s="217"/>
      <c r="I40" s="217"/>
    </row>
    <row r="41" spans="1:9" ht="12.75">
      <c r="A41" s="185" t="s">
        <v>32</v>
      </c>
      <c r="B41" s="185"/>
      <c r="C41" s="185"/>
      <c r="D41" s="185"/>
      <c r="E41" s="185"/>
      <c r="F41" s="185"/>
      <c r="G41" s="185"/>
      <c r="H41" s="185"/>
      <c r="I41" s="185"/>
    </row>
    <row r="42" spans="1:9" ht="12.75">
      <c r="A42" s="6">
        <v>1</v>
      </c>
      <c r="B42" s="186" t="s">
        <v>18</v>
      </c>
      <c r="C42" s="186"/>
      <c r="D42" s="186"/>
      <c r="E42" s="186"/>
      <c r="F42" s="186"/>
      <c r="G42" s="186"/>
      <c r="H42" s="6" t="s">
        <v>3</v>
      </c>
      <c r="I42" s="6" t="s">
        <v>1</v>
      </c>
    </row>
    <row r="43" spans="1:9" ht="12.75">
      <c r="A43" s="6" t="s">
        <v>10</v>
      </c>
      <c r="B43" s="178" t="s">
        <v>53</v>
      </c>
      <c r="C43" s="178"/>
      <c r="D43" s="178"/>
      <c r="E43" s="178"/>
      <c r="F43" s="178"/>
      <c r="G43" s="178"/>
      <c r="H43" s="7"/>
      <c r="I43" s="8"/>
    </row>
    <row r="44" spans="1:9" ht="12.75">
      <c r="A44" s="6" t="s">
        <v>11</v>
      </c>
      <c r="B44" s="178" t="s">
        <v>68</v>
      </c>
      <c r="C44" s="178"/>
      <c r="D44" s="178"/>
      <c r="E44" s="178"/>
      <c r="F44" s="178"/>
      <c r="G44" s="178"/>
      <c r="H44" s="9"/>
      <c r="I44" s="8">
        <v>0</v>
      </c>
    </row>
    <row r="45" spans="1:9" ht="12.75">
      <c r="A45" s="6" t="s">
        <v>12</v>
      </c>
      <c r="B45" s="178" t="s">
        <v>69</v>
      </c>
      <c r="C45" s="178"/>
      <c r="D45" s="178"/>
      <c r="E45" s="178"/>
      <c r="F45" s="178"/>
      <c r="G45" s="178"/>
      <c r="H45" s="9"/>
      <c r="I45" s="8">
        <f>H45*I43</f>
        <v>0</v>
      </c>
    </row>
    <row r="46" spans="1:9" ht="12.75">
      <c r="A46" s="6" t="s">
        <v>13</v>
      </c>
      <c r="B46" s="178" t="s">
        <v>2</v>
      </c>
      <c r="C46" s="178"/>
      <c r="D46" s="178"/>
      <c r="E46" s="178"/>
      <c r="F46" s="178"/>
      <c r="G46" s="178"/>
      <c r="H46" s="9"/>
      <c r="I46" s="8">
        <v>0</v>
      </c>
    </row>
    <row r="47" spans="1:9" ht="12.75">
      <c r="A47" s="10" t="s">
        <v>14</v>
      </c>
      <c r="B47" s="178" t="s">
        <v>70</v>
      </c>
      <c r="C47" s="178"/>
      <c r="D47" s="178"/>
      <c r="E47" s="178"/>
      <c r="F47" s="178"/>
      <c r="G47" s="178"/>
      <c r="H47" s="11"/>
      <c r="I47" s="8">
        <v>0</v>
      </c>
    </row>
    <row r="48" spans="1:9" ht="12.75">
      <c r="A48" s="6" t="s">
        <v>15</v>
      </c>
      <c r="B48" s="178" t="s">
        <v>71</v>
      </c>
      <c r="C48" s="178"/>
      <c r="D48" s="178"/>
      <c r="E48" s="178"/>
      <c r="F48" s="178"/>
      <c r="G48" s="178"/>
      <c r="H48" s="11"/>
      <c r="I48" s="8">
        <v>0</v>
      </c>
    </row>
    <row r="49" spans="1:9" ht="12.75">
      <c r="A49" s="10" t="s">
        <v>16</v>
      </c>
      <c r="B49" s="178" t="s">
        <v>4</v>
      </c>
      <c r="C49" s="178"/>
      <c r="D49" s="178"/>
      <c r="E49" s="178"/>
      <c r="F49" s="178"/>
      <c r="G49" s="178"/>
      <c r="H49" s="9"/>
      <c r="I49" s="8">
        <v>0</v>
      </c>
    </row>
    <row r="50" spans="1:9" ht="12.75">
      <c r="A50" s="186" t="s">
        <v>96</v>
      </c>
      <c r="B50" s="186"/>
      <c r="C50" s="186"/>
      <c r="D50" s="186"/>
      <c r="E50" s="186"/>
      <c r="F50" s="186"/>
      <c r="G50" s="186"/>
      <c r="H50" s="186"/>
      <c r="I50" s="12">
        <f>TRUNC(SUM(I43:I49),2)</f>
        <v>0</v>
      </c>
    </row>
    <row r="51" spans="1:9" ht="12.75">
      <c r="A51" s="270" t="s">
        <v>229</v>
      </c>
      <c r="B51" s="270"/>
      <c r="C51" s="270"/>
      <c r="D51" s="270"/>
      <c r="E51" s="270"/>
      <c r="F51" s="270"/>
      <c r="G51" s="270"/>
      <c r="H51" s="270"/>
      <c r="I51" s="270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4"/>
    </row>
    <row r="53" spans="1:9" ht="12.75">
      <c r="A53" s="269" t="s">
        <v>230</v>
      </c>
      <c r="B53" s="269"/>
      <c r="C53" s="269"/>
      <c r="D53" s="269"/>
      <c r="E53" s="269"/>
      <c r="F53" s="269"/>
      <c r="G53" s="269"/>
      <c r="H53" s="269"/>
      <c r="I53" s="269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4"/>
    </row>
    <row r="55" spans="1:9" ht="12.75">
      <c r="A55" s="185" t="s">
        <v>72</v>
      </c>
      <c r="B55" s="185"/>
      <c r="C55" s="185"/>
      <c r="D55" s="185"/>
      <c r="E55" s="185"/>
      <c r="F55" s="185"/>
      <c r="G55" s="185"/>
      <c r="H55" s="185"/>
      <c r="I55" s="185"/>
    </row>
    <row r="56" spans="1:9" ht="12.75">
      <c r="A56" s="186" t="s">
        <v>86</v>
      </c>
      <c r="B56" s="186"/>
      <c r="C56" s="186"/>
      <c r="D56" s="186"/>
      <c r="E56" s="186"/>
      <c r="F56" s="186"/>
      <c r="G56" s="186"/>
      <c r="H56" s="6" t="s">
        <v>3</v>
      </c>
      <c r="I56" s="6" t="s">
        <v>1</v>
      </c>
    </row>
    <row r="57" spans="1:9" ht="12.75">
      <c r="A57" s="6" t="s">
        <v>10</v>
      </c>
      <c r="B57" s="178" t="s">
        <v>74</v>
      </c>
      <c r="C57" s="178"/>
      <c r="D57" s="178"/>
      <c r="E57" s="178"/>
      <c r="F57" s="178"/>
      <c r="G57" s="178"/>
      <c r="H57" s="16">
        <v>0</v>
      </c>
      <c r="I57" s="8">
        <f>$I$50*H57</f>
        <v>0</v>
      </c>
    </row>
    <row r="58" spans="1:9" ht="12.75">
      <c r="A58" s="6" t="s">
        <v>11</v>
      </c>
      <c r="B58" s="178" t="s">
        <v>127</v>
      </c>
      <c r="C58" s="178"/>
      <c r="D58" s="178"/>
      <c r="E58" s="178"/>
      <c r="F58" s="178"/>
      <c r="G58" s="178"/>
      <c r="H58" s="17">
        <v>0</v>
      </c>
      <c r="I58" s="8">
        <f>H58*I50</f>
        <v>0</v>
      </c>
    </row>
    <row r="59" spans="1:9" ht="12.75">
      <c r="A59" s="180" t="s">
        <v>75</v>
      </c>
      <c r="B59" s="180"/>
      <c r="C59" s="180"/>
      <c r="D59" s="180"/>
      <c r="E59" s="180"/>
      <c r="F59" s="180"/>
      <c r="G59" s="180"/>
      <c r="H59" s="148">
        <f>TRUNC(SUM(H57:H58),4)</f>
        <v>0</v>
      </c>
      <c r="I59" s="146">
        <f>TRUNC(SUM(I57:I58),2)</f>
        <v>0</v>
      </c>
    </row>
    <row r="60" spans="1:9" ht="12.75">
      <c r="A60" s="277" t="s">
        <v>231</v>
      </c>
      <c r="B60" s="277"/>
      <c r="C60" s="277"/>
      <c r="D60" s="277"/>
      <c r="E60" s="277"/>
      <c r="F60" s="277"/>
      <c r="G60" s="277"/>
      <c r="H60" s="277"/>
      <c r="I60" s="277"/>
    </row>
    <row r="61" spans="1:9" ht="12.75">
      <c r="A61" s="277" t="s">
        <v>232</v>
      </c>
      <c r="B61" s="277"/>
      <c r="C61" s="277"/>
      <c r="D61" s="277"/>
      <c r="E61" s="277"/>
      <c r="F61" s="277"/>
      <c r="G61" s="277"/>
      <c r="H61" s="277"/>
      <c r="I61" s="277"/>
    </row>
    <row r="62" spans="1:9" ht="12.75">
      <c r="A62" s="277" t="s">
        <v>233</v>
      </c>
      <c r="B62" s="277"/>
      <c r="C62" s="277"/>
      <c r="D62" s="277"/>
      <c r="E62" s="277"/>
      <c r="F62" s="277"/>
      <c r="G62" s="277"/>
      <c r="H62" s="277"/>
      <c r="I62" s="277"/>
    </row>
    <row r="63" spans="1:9" ht="12.75">
      <c r="A63" s="13"/>
      <c r="B63" s="13"/>
      <c r="C63" s="13"/>
      <c r="D63" s="13"/>
      <c r="E63" s="13"/>
      <c r="F63" s="13"/>
      <c r="G63" s="13"/>
      <c r="H63" s="133"/>
      <c r="I63" s="134"/>
    </row>
    <row r="64" spans="1:9" ht="12.75">
      <c r="A64" s="211"/>
      <c r="B64" s="212"/>
      <c r="C64" s="212"/>
      <c r="D64" s="212"/>
      <c r="E64" s="212"/>
      <c r="F64" s="212"/>
      <c r="G64" s="212"/>
      <c r="H64" s="212"/>
      <c r="I64" s="212"/>
    </row>
    <row r="65" spans="1:9" ht="13.5" thickBot="1">
      <c r="A65" s="186" t="s">
        <v>87</v>
      </c>
      <c r="B65" s="186"/>
      <c r="C65" s="186"/>
      <c r="D65" s="186"/>
      <c r="E65" s="186"/>
      <c r="F65" s="186"/>
      <c r="G65" s="186"/>
      <c r="H65" s="6" t="s">
        <v>3</v>
      </c>
      <c r="I65" s="6" t="s">
        <v>1</v>
      </c>
    </row>
    <row r="66" spans="1:9" ht="12.75">
      <c r="A66" s="6" t="s">
        <v>10</v>
      </c>
      <c r="B66" s="178" t="s">
        <v>78</v>
      </c>
      <c r="C66" s="178"/>
      <c r="D66" s="178"/>
      <c r="E66" s="178"/>
      <c r="F66" s="178"/>
      <c r="G66" s="178"/>
      <c r="H66" s="137">
        <v>0</v>
      </c>
      <c r="I66" s="8">
        <f>H66*$K$64</f>
        <v>0</v>
      </c>
    </row>
    <row r="67" spans="1:9" ht="12.75">
      <c r="A67" s="6" t="s">
        <v>11</v>
      </c>
      <c r="B67" s="178" t="s">
        <v>79</v>
      </c>
      <c r="C67" s="178"/>
      <c r="D67" s="178"/>
      <c r="E67" s="178"/>
      <c r="F67" s="178"/>
      <c r="G67" s="178"/>
      <c r="H67" s="138">
        <v>0</v>
      </c>
      <c r="I67" s="8">
        <f aca="true" t="shared" si="0" ref="I67:I73">H67*$K$64</f>
        <v>0</v>
      </c>
    </row>
    <row r="68" spans="1:9" ht="12.75">
      <c r="A68" s="6" t="s">
        <v>12</v>
      </c>
      <c r="B68" s="178" t="s">
        <v>80</v>
      </c>
      <c r="C68" s="178"/>
      <c r="D68" s="178"/>
      <c r="E68" s="178"/>
      <c r="F68" s="178"/>
      <c r="G68" s="178"/>
      <c r="H68" s="139"/>
      <c r="I68" s="8">
        <f t="shared" si="0"/>
        <v>0</v>
      </c>
    </row>
    <row r="69" spans="1:9" ht="12.75">
      <c r="A69" s="6" t="s">
        <v>13</v>
      </c>
      <c r="B69" s="178" t="s">
        <v>77</v>
      </c>
      <c r="C69" s="178"/>
      <c r="D69" s="178"/>
      <c r="E69" s="178"/>
      <c r="F69" s="178"/>
      <c r="G69" s="178"/>
      <c r="H69" s="138">
        <v>0</v>
      </c>
      <c r="I69" s="8">
        <f t="shared" si="0"/>
        <v>0</v>
      </c>
    </row>
    <row r="70" spans="1:9" ht="12.75">
      <c r="A70" s="6" t="s">
        <v>14</v>
      </c>
      <c r="B70" s="178" t="s">
        <v>81</v>
      </c>
      <c r="C70" s="178"/>
      <c r="D70" s="178"/>
      <c r="E70" s="178"/>
      <c r="F70" s="178"/>
      <c r="G70" s="178"/>
      <c r="H70" s="138">
        <v>0</v>
      </c>
      <c r="I70" s="8">
        <f t="shared" si="0"/>
        <v>0</v>
      </c>
    </row>
    <row r="71" spans="1:9" ht="12.75">
      <c r="A71" s="6" t="s">
        <v>15</v>
      </c>
      <c r="B71" s="178" t="s">
        <v>82</v>
      </c>
      <c r="C71" s="178"/>
      <c r="D71" s="178"/>
      <c r="E71" s="178"/>
      <c r="F71" s="178"/>
      <c r="G71" s="178"/>
      <c r="H71" s="138">
        <v>0</v>
      </c>
      <c r="I71" s="8">
        <f t="shared" si="0"/>
        <v>0</v>
      </c>
    </row>
    <row r="72" spans="1:9" ht="12.75">
      <c r="A72" s="6" t="s">
        <v>16</v>
      </c>
      <c r="B72" s="178" t="s">
        <v>83</v>
      </c>
      <c r="C72" s="178"/>
      <c r="D72" s="178"/>
      <c r="E72" s="178"/>
      <c r="F72" s="178"/>
      <c r="G72" s="178"/>
      <c r="H72" s="138">
        <v>0</v>
      </c>
      <c r="I72" s="8">
        <f t="shared" si="0"/>
        <v>0</v>
      </c>
    </row>
    <row r="73" spans="1:9" ht="12.75">
      <c r="A73" s="6" t="s">
        <v>17</v>
      </c>
      <c r="B73" s="178" t="s">
        <v>84</v>
      </c>
      <c r="C73" s="178"/>
      <c r="D73" s="178"/>
      <c r="E73" s="178"/>
      <c r="F73" s="178"/>
      <c r="G73" s="178"/>
      <c r="H73" s="140">
        <v>0</v>
      </c>
      <c r="I73" s="8">
        <f t="shared" si="0"/>
        <v>0</v>
      </c>
    </row>
    <row r="74" spans="1:9" ht="12.75">
      <c r="A74" s="180" t="s">
        <v>85</v>
      </c>
      <c r="B74" s="180"/>
      <c r="C74" s="180"/>
      <c r="D74" s="180"/>
      <c r="E74" s="180"/>
      <c r="F74" s="180"/>
      <c r="G74" s="180"/>
      <c r="H74" s="148">
        <f>SUM(H66:H73)</f>
        <v>0</v>
      </c>
      <c r="I74" s="146">
        <f>TRUNC(SUM(I66:I73),2)</f>
        <v>0</v>
      </c>
    </row>
    <row r="75" spans="1:9" ht="12.75">
      <c r="A75" s="202" t="s">
        <v>234</v>
      </c>
      <c r="B75" s="203"/>
      <c r="C75" s="203"/>
      <c r="D75" s="203"/>
      <c r="E75" s="203"/>
      <c r="F75" s="203"/>
      <c r="G75" s="203"/>
      <c r="H75" s="203"/>
      <c r="I75" s="203"/>
    </row>
    <row r="76" spans="1:9" ht="12.75">
      <c r="A76" s="202" t="s">
        <v>235</v>
      </c>
      <c r="B76" s="203"/>
      <c r="C76" s="203"/>
      <c r="D76" s="203"/>
      <c r="E76" s="203"/>
      <c r="F76" s="203"/>
      <c r="G76" s="203"/>
      <c r="H76" s="203"/>
      <c r="I76" s="203"/>
    </row>
    <row r="77" spans="1:9" ht="12.75">
      <c r="A77" s="204" t="s">
        <v>236</v>
      </c>
      <c r="B77" s="205"/>
      <c r="C77" s="205"/>
      <c r="D77" s="205"/>
      <c r="E77" s="205"/>
      <c r="F77" s="205"/>
      <c r="G77" s="205"/>
      <c r="H77" s="205"/>
      <c r="I77" s="205"/>
    </row>
    <row r="78" spans="1:9" ht="12.75">
      <c r="A78" s="13"/>
      <c r="B78" s="13"/>
      <c r="C78" s="13"/>
      <c r="D78" s="13"/>
      <c r="E78" s="13"/>
      <c r="F78" s="13"/>
      <c r="G78" s="13"/>
      <c r="H78" s="133"/>
      <c r="I78" s="134"/>
    </row>
    <row r="79" spans="1:9" ht="12.75">
      <c r="A79" s="181"/>
      <c r="B79" s="181"/>
      <c r="C79" s="181"/>
      <c r="D79" s="181"/>
      <c r="E79" s="181"/>
      <c r="F79" s="181"/>
      <c r="G79" s="181"/>
      <c r="H79" s="181"/>
      <c r="I79" s="182"/>
    </row>
    <row r="80" spans="1:9" ht="12.75">
      <c r="A80" s="186" t="s">
        <v>88</v>
      </c>
      <c r="B80" s="186"/>
      <c r="C80" s="186"/>
      <c r="D80" s="186"/>
      <c r="E80" s="186"/>
      <c r="F80" s="186"/>
      <c r="G80" s="186"/>
      <c r="H80" s="18"/>
      <c r="I80" s="6" t="s">
        <v>1</v>
      </c>
    </row>
    <row r="81" spans="1:9" ht="12.75">
      <c r="A81" s="6" t="s">
        <v>10</v>
      </c>
      <c r="B81" s="207" t="s">
        <v>129</v>
      </c>
      <c r="C81" s="192"/>
      <c r="D81" s="192"/>
      <c r="E81" s="192"/>
      <c r="F81" s="192"/>
      <c r="G81" s="192"/>
      <c r="H81" s="3" t="s">
        <v>0</v>
      </c>
      <c r="I81" s="21"/>
    </row>
    <row r="82" spans="1:9" ht="12.75">
      <c r="A82" s="6" t="s">
        <v>11</v>
      </c>
      <c r="B82" s="207" t="s">
        <v>130</v>
      </c>
      <c r="C82" s="192"/>
      <c r="D82" s="192"/>
      <c r="E82" s="192"/>
      <c r="F82" s="192"/>
      <c r="G82" s="192"/>
      <c r="H82" s="3" t="s">
        <v>0</v>
      </c>
      <c r="I82" s="21"/>
    </row>
    <row r="83" spans="1:9" ht="12.75">
      <c r="A83" s="6" t="s">
        <v>12</v>
      </c>
      <c r="B83" s="207" t="s">
        <v>131</v>
      </c>
      <c r="C83" s="192"/>
      <c r="D83" s="192"/>
      <c r="E83" s="192"/>
      <c r="F83" s="192"/>
      <c r="G83" s="192"/>
      <c r="H83" s="3" t="s">
        <v>0</v>
      </c>
      <c r="I83" s="21">
        <v>0</v>
      </c>
    </row>
    <row r="84" spans="1:9" ht="12.75">
      <c r="A84" s="61" t="s">
        <v>14</v>
      </c>
      <c r="B84" s="199" t="s">
        <v>128</v>
      </c>
      <c r="C84" s="200"/>
      <c r="D84" s="200"/>
      <c r="E84" s="200"/>
      <c r="F84" s="200"/>
      <c r="G84" s="201"/>
      <c r="H84" s="62" t="s">
        <v>0</v>
      </c>
      <c r="I84" s="21">
        <v>0</v>
      </c>
    </row>
    <row r="85" spans="1:9" ht="12.75">
      <c r="A85" s="61" t="s">
        <v>16</v>
      </c>
      <c r="B85" s="207" t="s">
        <v>4</v>
      </c>
      <c r="C85" s="192"/>
      <c r="D85" s="192"/>
      <c r="E85" s="192"/>
      <c r="F85" s="192"/>
      <c r="G85" s="192"/>
      <c r="H85" s="3" t="s">
        <v>0</v>
      </c>
      <c r="I85" s="21">
        <v>0</v>
      </c>
    </row>
    <row r="86" spans="1:9" ht="12.75">
      <c r="A86" s="180" t="s">
        <v>89</v>
      </c>
      <c r="B86" s="180"/>
      <c r="C86" s="180"/>
      <c r="D86" s="180"/>
      <c r="E86" s="180"/>
      <c r="F86" s="180"/>
      <c r="G86" s="180"/>
      <c r="H86" s="180"/>
      <c r="I86" s="146">
        <f>SUM(I81:I85)</f>
        <v>0</v>
      </c>
    </row>
    <row r="87" spans="1:9" ht="12.75">
      <c r="A87" s="202" t="s">
        <v>237</v>
      </c>
      <c r="B87" s="203"/>
      <c r="C87" s="203"/>
      <c r="D87" s="203"/>
      <c r="E87" s="203"/>
      <c r="F87" s="203"/>
      <c r="G87" s="203"/>
      <c r="H87" s="203"/>
      <c r="I87" s="203"/>
    </row>
    <row r="88" spans="1:9" ht="12.75">
      <c r="A88" s="202" t="s">
        <v>238</v>
      </c>
      <c r="B88" s="203"/>
      <c r="C88" s="203"/>
      <c r="D88" s="203"/>
      <c r="E88" s="203"/>
      <c r="F88" s="203"/>
      <c r="G88" s="203"/>
      <c r="H88" s="203"/>
      <c r="I88" s="203"/>
    </row>
    <row r="89" spans="1:9" ht="12.75">
      <c r="A89" s="204" t="s">
        <v>239</v>
      </c>
      <c r="B89" s="205"/>
      <c r="C89" s="205"/>
      <c r="D89" s="205"/>
      <c r="E89" s="205"/>
      <c r="F89" s="205"/>
      <c r="G89" s="205"/>
      <c r="H89" s="205"/>
      <c r="I89" s="205"/>
    </row>
    <row r="90" spans="1:9" ht="12.75">
      <c r="A90" s="13"/>
      <c r="B90" s="13"/>
      <c r="C90" s="13"/>
      <c r="D90" s="13"/>
      <c r="E90" s="13"/>
      <c r="F90" s="13"/>
      <c r="G90" s="13"/>
      <c r="H90" s="13"/>
      <c r="I90" s="134"/>
    </row>
    <row r="91" spans="1:9" ht="12.75">
      <c r="A91" s="181"/>
      <c r="B91" s="181"/>
      <c r="C91" s="181"/>
      <c r="D91" s="181"/>
      <c r="E91" s="181"/>
      <c r="F91" s="181"/>
      <c r="G91" s="181"/>
      <c r="H91" s="181"/>
      <c r="I91" s="182"/>
    </row>
    <row r="92" spans="1:9" ht="12.75">
      <c r="A92" s="180" t="s">
        <v>90</v>
      </c>
      <c r="B92" s="180"/>
      <c r="C92" s="180"/>
      <c r="D92" s="180"/>
      <c r="E92" s="180"/>
      <c r="F92" s="180"/>
      <c r="G92" s="180"/>
      <c r="H92" s="180"/>
      <c r="I92" s="180"/>
    </row>
    <row r="93" spans="1:9" ht="12.75">
      <c r="A93" s="186" t="s">
        <v>94</v>
      </c>
      <c r="B93" s="186"/>
      <c r="C93" s="186"/>
      <c r="D93" s="186"/>
      <c r="E93" s="186"/>
      <c r="F93" s="186"/>
      <c r="G93" s="186"/>
      <c r="H93" s="186"/>
      <c r="I93" s="6" t="s">
        <v>1</v>
      </c>
    </row>
    <row r="94" spans="1:9" ht="12.75">
      <c r="A94" s="6" t="s">
        <v>91</v>
      </c>
      <c r="B94" s="193" t="s">
        <v>73</v>
      </c>
      <c r="C94" s="193"/>
      <c r="D94" s="193"/>
      <c r="E94" s="193"/>
      <c r="F94" s="193"/>
      <c r="G94" s="193"/>
      <c r="H94" s="193"/>
      <c r="I94" s="8">
        <f>I59</f>
        <v>0</v>
      </c>
    </row>
    <row r="95" spans="1:9" ht="12.75">
      <c r="A95" s="10" t="s">
        <v>92</v>
      </c>
      <c r="B95" s="193" t="s">
        <v>76</v>
      </c>
      <c r="C95" s="193"/>
      <c r="D95" s="193"/>
      <c r="E95" s="193"/>
      <c r="F95" s="193"/>
      <c r="G95" s="193"/>
      <c r="H95" s="193"/>
      <c r="I95" s="22">
        <f>I74</f>
        <v>0</v>
      </c>
    </row>
    <row r="96" spans="1:9" ht="12.75">
      <c r="A96" s="10" t="s">
        <v>93</v>
      </c>
      <c r="B96" s="193" t="s">
        <v>95</v>
      </c>
      <c r="C96" s="193"/>
      <c r="D96" s="193"/>
      <c r="E96" s="193"/>
      <c r="F96" s="193"/>
      <c r="G96" s="193"/>
      <c r="H96" s="193"/>
      <c r="I96" s="22">
        <f>I86</f>
        <v>0</v>
      </c>
    </row>
    <row r="97" spans="1:9" ht="12.75">
      <c r="A97" s="180" t="s">
        <v>97</v>
      </c>
      <c r="B97" s="180"/>
      <c r="C97" s="180"/>
      <c r="D97" s="180"/>
      <c r="E97" s="180"/>
      <c r="F97" s="180"/>
      <c r="G97" s="180"/>
      <c r="H97" s="180"/>
      <c r="I97" s="146">
        <f>TRUNC(SUM(I94:I96),2)</f>
        <v>0</v>
      </c>
    </row>
    <row r="98" spans="1:9" ht="12.75">
      <c r="A98" s="141"/>
      <c r="B98" s="141"/>
      <c r="C98" s="141"/>
      <c r="D98" s="141"/>
      <c r="E98" s="141"/>
      <c r="F98" s="141"/>
      <c r="G98" s="141"/>
      <c r="H98" s="141"/>
      <c r="I98" s="142"/>
    </row>
    <row r="99" spans="1:9" ht="12.75">
      <c r="A99" s="143" t="s">
        <v>240</v>
      </c>
      <c r="B99" s="141"/>
      <c r="C99" s="141"/>
      <c r="D99" s="141"/>
      <c r="E99" s="141"/>
      <c r="F99" s="141"/>
      <c r="G99" s="141"/>
      <c r="H99" s="141"/>
      <c r="I99" s="142"/>
    </row>
    <row r="100" spans="1:9" ht="12.75">
      <c r="A100" s="183"/>
      <c r="B100" s="184"/>
      <c r="C100" s="184"/>
      <c r="D100" s="184"/>
      <c r="E100" s="184"/>
      <c r="F100" s="184"/>
      <c r="G100" s="184"/>
      <c r="H100" s="184"/>
      <c r="I100" s="184"/>
    </row>
    <row r="101" spans="1:9" ht="12.75">
      <c r="A101" s="185" t="s">
        <v>98</v>
      </c>
      <c r="B101" s="185"/>
      <c r="C101" s="185"/>
      <c r="D101" s="185"/>
      <c r="E101" s="185"/>
      <c r="F101" s="185"/>
      <c r="G101" s="185"/>
      <c r="H101" s="185"/>
      <c r="I101" s="185"/>
    </row>
    <row r="102" spans="1:9" ht="12.75">
      <c r="A102" s="6">
        <v>3</v>
      </c>
      <c r="B102" s="186" t="s">
        <v>99</v>
      </c>
      <c r="C102" s="186"/>
      <c r="D102" s="186"/>
      <c r="E102" s="186"/>
      <c r="F102" s="186"/>
      <c r="G102" s="186"/>
      <c r="H102" s="6" t="s">
        <v>3</v>
      </c>
      <c r="I102" s="6" t="s">
        <v>1</v>
      </c>
    </row>
    <row r="103" spans="1:9" ht="12.75">
      <c r="A103" s="6" t="s">
        <v>10</v>
      </c>
      <c r="B103" s="187" t="s">
        <v>102</v>
      </c>
      <c r="C103" s="187"/>
      <c r="D103" s="187"/>
      <c r="E103" s="187"/>
      <c r="F103" s="187"/>
      <c r="G103" s="187"/>
      <c r="H103" s="24">
        <v>0</v>
      </c>
      <c r="I103" s="22">
        <f>$I$50*H103</f>
        <v>0</v>
      </c>
    </row>
    <row r="104" spans="1:9" ht="12.75">
      <c r="A104" s="6" t="s">
        <v>11</v>
      </c>
      <c r="B104" s="178" t="s">
        <v>101</v>
      </c>
      <c r="C104" s="178"/>
      <c r="D104" s="178"/>
      <c r="E104" s="178"/>
      <c r="F104" s="178"/>
      <c r="G104" s="178"/>
      <c r="H104" s="25">
        <v>0</v>
      </c>
      <c r="I104" s="8">
        <f>H104*I50</f>
        <v>0</v>
      </c>
    </row>
    <row r="105" spans="1:9" ht="12.75">
      <c r="A105" s="6" t="s">
        <v>12</v>
      </c>
      <c r="B105" s="187" t="s">
        <v>103</v>
      </c>
      <c r="C105" s="187"/>
      <c r="D105" s="187"/>
      <c r="E105" s="187"/>
      <c r="F105" s="187"/>
      <c r="G105" s="187"/>
      <c r="H105" s="26">
        <v>0</v>
      </c>
      <c r="I105" s="8">
        <f>$I$50*H105</f>
        <v>0</v>
      </c>
    </row>
    <row r="106" spans="1:9" ht="12.75">
      <c r="A106" s="6" t="s">
        <v>13</v>
      </c>
      <c r="B106" s="178" t="s">
        <v>100</v>
      </c>
      <c r="C106" s="178"/>
      <c r="D106" s="178"/>
      <c r="E106" s="178"/>
      <c r="F106" s="178"/>
      <c r="G106" s="178"/>
      <c r="H106" s="16">
        <v>0</v>
      </c>
      <c r="I106" s="8">
        <f>$I$50*H106</f>
        <v>0</v>
      </c>
    </row>
    <row r="107" spans="1:9" ht="12.75">
      <c r="A107" s="6" t="s">
        <v>14</v>
      </c>
      <c r="B107" s="178" t="s">
        <v>104</v>
      </c>
      <c r="C107" s="178"/>
      <c r="D107" s="178"/>
      <c r="E107" s="178"/>
      <c r="F107" s="178"/>
      <c r="G107" s="178"/>
      <c r="H107" s="17">
        <f>H74*H106</f>
        <v>0</v>
      </c>
      <c r="I107" s="8">
        <f>$I$50*H107</f>
        <v>0</v>
      </c>
    </row>
    <row r="108" spans="1:9" ht="12.75">
      <c r="A108" s="6" t="s">
        <v>15</v>
      </c>
      <c r="B108" s="187" t="s">
        <v>105</v>
      </c>
      <c r="C108" s="187"/>
      <c r="D108" s="187"/>
      <c r="E108" s="187"/>
      <c r="F108" s="187"/>
      <c r="G108" s="187"/>
      <c r="H108" s="26">
        <v>0</v>
      </c>
      <c r="I108" s="8">
        <f>$I$50*H108</f>
        <v>0</v>
      </c>
    </row>
    <row r="109" spans="1:9" ht="12.75">
      <c r="A109" s="180" t="s">
        <v>106</v>
      </c>
      <c r="B109" s="180"/>
      <c r="C109" s="180"/>
      <c r="D109" s="180"/>
      <c r="E109" s="180"/>
      <c r="F109" s="180"/>
      <c r="G109" s="180"/>
      <c r="H109" s="148">
        <f>TRUNC(SUM(H103:H108),4)</f>
        <v>0</v>
      </c>
      <c r="I109" s="146">
        <f>TRUNC(SUM(I103:I108),2)</f>
        <v>0</v>
      </c>
    </row>
    <row r="110" spans="1:9" ht="12.75">
      <c r="A110" s="202" t="s">
        <v>241</v>
      </c>
      <c r="B110" s="203"/>
      <c r="C110" s="203"/>
      <c r="D110" s="203"/>
      <c r="E110" s="203"/>
      <c r="F110" s="203"/>
      <c r="G110" s="203"/>
      <c r="H110" s="203"/>
      <c r="I110" s="203"/>
    </row>
    <row r="111" spans="1:9" ht="12.75">
      <c r="A111" s="202" t="s">
        <v>242</v>
      </c>
      <c r="B111" s="203"/>
      <c r="C111" s="203"/>
      <c r="D111" s="203"/>
      <c r="E111" s="203"/>
      <c r="F111" s="203"/>
      <c r="G111" s="203"/>
      <c r="H111" s="203"/>
      <c r="I111" s="203"/>
    </row>
    <row r="112" spans="1:9" ht="12.75">
      <c r="A112" s="135"/>
      <c r="B112" s="136"/>
      <c r="C112" s="136"/>
      <c r="D112" s="136"/>
      <c r="E112" s="136"/>
      <c r="F112" s="136"/>
      <c r="G112" s="136"/>
      <c r="H112" s="136"/>
      <c r="I112" s="136"/>
    </row>
    <row r="113" spans="1:9" ht="12.75">
      <c r="A113" s="202" t="s">
        <v>116</v>
      </c>
      <c r="B113" s="206"/>
      <c r="C113" s="206"/>
      <c r="D113" s="206"/>
      <c r="E113" s="206"/>
      <c r="F113" s="206"/>
      <c r="G113" s="206"/>
      <c r="H113" s="206"/>
      <c r="I113" s="206"/>
    </row>
    <row r="114" spans="1:9" ht="12.75">
      <c r="A114" s="135"/>
      <c r="B114" s="136"/>
      <c r="C114" s="136"/>
      <c r="D114" s="136"/>
      <c r="E114" s="136"/>
      <c r="F114" s="136"/>
      <c r="G114" s="136"/>
      <c r="H114" s="136"/>
      <c r="I114" s="136"/>
    </row>
    <row r="115" spans="1:9" ht="12.75">
      <c r="A115" s="202" t="s">
        <v>243</v>
      </c>
      <c r="B115" s="206"/>
      <c r="C115" s="206"/>
      <c r="D115" s="206"/>
      <c r="E115" s="206"/>
      <c r="F115" s="206"/>
      <c r="G115" s="206"/>
      <c r="H115" s="206"/>
      <c r="I115" s="206"/>
    </row>
    <row r="116" spans="1:9" ht="12.75">
      <c r="A116" s="208"/>
      <c r="B116" s="209"/>
      <c r="C116" s="209"/>
      <c r="D116" s="209"/>
      <c r="E116" s="209"/>
      <c r="F116" s="209"/>
      <c r="G116" s="209"/>
      <c r="H116" s="209"/>
      <c r="I116" s="209"/>
    </row>
    <row r="117" spans="1:9" ht="12.75">
      <c r="A117" s="185" t="s">
        <v>107</v>
      </c>
      <c r="B117" s="185"/>
      <c r="C117" s="185"/>
      <c r="D117" s="185"/>
      <c r="E117" s="185"/>
      <c r="F117" s="185"/>
      <c r="G117" s="185"/>
      <c r="H117" s="185"/>
      <c r="I117" s="185"/>
    </row>
    <row r="118" spans="1:9" ht="12.75">
      <c r="A118" s="186" t="s">
        <v>108</v>
      </c>
      <c r="B118" s="186"/>
      <c r="C118" s="186"/>
      <c r="D118" s="186"/>
      <c r="E118" s="186"/>
      <c r="F118" s="186"/>
      <c r="G118" s="186"/>
      <c r="H118" s="6" t="s">
        <v>3</v>
      </c>
      <c r="I118" s="6" t="s">
        <v>1</v>
      </c>
    </row>
    <row r="119" spans="1:9" ht="12.75">
      <c r="A119" s="6" t="s">
        <v>10</v>
      </c>
      <c r="B119" s="178" t="s">
        <v>109</v>
      </c>
      <c r="C119" s="178"/>
      <c r="D119" s="178"/>
      <c r="E119" s="178"/>
      <c r="F119" s="178"/>
      <c r="G119" s="178"/>
      <c r="H119" s="16">
        <v>0</v>
      </c>
      <c r="I119" s="8">
        <f aca="true" t="shared" si="1" ref="I119:I124">$I$50*H119</f>
        <v>0</v>
      </c>
    </row>
    <row r="120" spans="1:9" ht="12.75">
      <c r="A120" s="10" t="s">
        <v>11</v>
      </c>
      <c r="B120" s="187" t="s">
        <v>110</v>
      </c>
      <c r="C120" s="187"/>
      <c r="D120" s="187"/>
      <c r="E120" s="187"/>
      <c r="F120" s="187"/>
      <c r="G120" s="187"/>
      <c r="H120" s="24">
        <v>0</v>
      </c>
      <c r="I120" s="22">
        <f t="shared" si="1"/>
        <v>0</v>
      </c>
    </row>
    <row r="121" spans="1:9" ht="12.75">
      <c r="A121" s="10" t="s">
        <v>12</v>
      </c>
      <c r="B121" s="187" t="s">
        <v>111</v>
      </c>
      <c r="C121" s="187"/>
      <c r="D121" s="187"/>
      <c r="E121" s="187"/>
      <c r="F121" s="187"/>
      <c r="G121" s="187"/>
      <c r="H121" s="24">
        <v>0</v>
      </c>
      <c r="I121" s="22">
        <f t="shared" si="1"/>
        <v>0</v>
      </c>
    </row>
    <row r="122" spans="1:9" ht="12.75">
      <c r="A122" s="10" t="s">
        <v>13</v>
      </c>
      <c r="B122" s="187" t="s">
        <v>112</v>
      </c>
      <c r="C122" s="187"/>
      <c r="D122" s="187"/>
      <c r="E122" s="187"/>
      <c r="F122" s="187"/>
      <c r="G122" s="187"/>
      <c r="H122" s="24">
        <v>0</v>
      </c>
      <c r="I122" s="22">
        <f t="shared" si="1"/>
        <v>0</v>
      </c>
    </row>
    <row r="123" spans="1:9" ht="12.75">
      <c r="A123" s="10" t="s">
        <v>14</v>
      </c>
      <c r="B123" s="178" t="s">
        <v>25</v>
      </c>
      <c r="C123" s="178"/>
      <c r="D123" s="178"/>
      <c r="E123" s="178"/>
      <c r="F123" s="178"/>
      <c r="G123" s="178"/>
      <c r="H123" s="24">
        <v>0</v>
      </c>
      <c r="I123" s="22">
        <f>H123*K123</f>
        <v>0</v>
      </c>
    </row>
    <row r="124" spans="1:9" ht="12.75">
      <c r="A124" s="6" t="s">
        <v>15</v>
      </c>
      <c r="B124" s="187" t="s">
        <v>4</v>
      </c>
      <c r="C124" s="187"/>
      <c r="D124" s="187"/>
      <c r="E124" s="187"/>
      <c r="F124" s="187"/>
      <c r="G124" s="187"/>
      <c r="H124" s="24">
        <v>0</v>
      </c>
      <c r="I124" s="22">
        <f t="shared" si="1"/>
        <v>0</v>
      </c>
    </row>
    <row r="125" spans="1:9" ht="12.75">
      <c r="A125" s="180" t="s">
        <v>22</v>
      </c>
      <c r="B125" s="180"/>
      <c r="C125" s="180"/>
      <c r="D125" s="180"/>
      <c r="E125" s="180"/>
      <c r="F125" s="180"/>
      <c r="G125" s="180"/>
      <c r="H125" s="148">
        <f>TRUNC(SUM(H119:H124),4)</f>
        <v>0</v>
      </c>
      <c r="I125" s="146">
        <f>TRUNC(SUM(I119:I124),2)</f>
        <v>0</v>
      </c>
    </row>
    <row r="126" spans="1:9" ht="12.75">
      <c r="A126" s="196"/>
      <c r="B126" s="197"/>
      <c r="C126" s="197"/>
      <c r="D126" s="197"/>
      <c r="E126" s="197"/>
      <c r="F126" s="197"/>
      <c r="G126" s="197"/>
      <c r="H126" s="197"/>
      <c r="I126" s="197"/>
    </row>
    <row r="127" spans="1:9" ht="12.75">
      <c r="A127" s="194"/>
      <c r="B127" s="195"/>
      <c r="C127" s="195"/>
      <c r="D127" s="195"/>
      <c r="E127" s="195"/>
      <c r="F127" s="195"/>
      <c r="G127" s="195"/>
      <c r="H127" s="195"/>
      <c r="I127" s="195"/>
    </row>
    <row r="128" spans="1:9" ht="12.75">
      <c r="A128" s="180" t="s">
        <v>115</v>
      </c>
      <c r="B128" s="180"/>
      <c r="C128" s="180"/>
      <c r="D128" s="180"/>
      <c r="E128" s="180"/>
      <c r="F128" s="180"/>
      <c r="G128" s="180"/>
      <c r="H128" s="180"/>
      <c r="I128" s="180"/>
    </row>
    <row r="129" spans="1:9" ht="12.75">
      <c r="A129" s="186" t="s">
        <v>116</v>
      </c>
      <c r="B129" s="186"/>
      <c r="C129" s="186"/>
      <c r="D129" s="186"/>
      <c r="E129" s="186"/>
      <c r="F129" s="186"/>
      <c r="G129" s="186"/>
      <c r="H129" s="186"/>
      <c r="I129" s="6" t="s">
        <v>1</v>
      </c>
    </row>
    <row r="130" spans="1:9" ht="12.75">
      <c r="A130" s="6" t="s">
        <v>28</v>
      </c>
      <c r="B130" s="193" t="s">
        <v>110</v>
      </c>
      <c r="C130" s="193"/>
      <c r="D130" s="193"/>
      <c r="E130" s="193"/>
      <c r="F130" s="193"/>
      <c r="G130" s="193"/>
      <c r="H130" s="193"/>
      <c r="I130" s="8">
        <f>I125</f>
        <v>0</v>
      </c>
    </row>
    <row r="131" spans="1:9" ht="12.75">
      <c r="A131" s="180" t="s">
        <v>118</v>
      </c>
      <c r="B131" s="180"/>
      <c r="C131" s="180"/>
      <c r="D131" s="180"/>
      <c r="E131" s="180"/>
      <c r="F131" s="180"/>
      <c r="G131" s="180"/>
      <c r="H131" s="180"/>
      <c r="I131" s="146">
        <f>TRUNC(SUM(I130:I130),2)</f>
        <v>0</v>
      </c>
    </row>
    <row r="132" spans="1:9" ht="12.75">
      <c r="A132" s="141"/>
      <c r="B132" s="141"/>
      <c r="C132" s="141"/>
      <c r="D132" s="141"/>
      <c r="E132" s="141"/>
      <c r="F132" s="141"/>
      <c r="G132" s="141"/>
      <c r="H132" s="141"/>
      <c r="I132" s="142"/>
    </row>
    <row r="133" spans="1:9" ht="12.75">
      <c r="A133" s="273" t="s">
        <v>244</v>
      </c>
      <c r="B133" s="273"/>
      <c r="C133" s="273"/>
      <c r="D133" s="273"/>
      <c r="E133" s="273"/>
      <c r="F133" s="273"/>
      <c r="G133" s="273"/>
      <c r="H133" s="273"/>
      <c r="I133" s="273"/>
    </row>
    <row r="134" spans="1:9" ht="12.75">
      <c r="A134" s="183"/>
      <c r="B134" s="184"/>
      <c r="C134" s="184"/>
      <c r="D134" s="184"/>
      <c r="E134" s="184"/>
      <c r="F134" s="184"/>
      <c r="G134" s="184"/>
      <c r="H134" s="184"/>
      <c r="I134" s="184"/>
    </row>
    <row r="135" spans="1:9" ht="12.75">
      <c r="A135" s="185" t="s">
        <v>119</v>
      </c>
      <c r="B135" s="185"/>
      <c r="C135" s="185"/>
      <c r="D135" s="185"/>
      <c r="E135" s="185"/>
      <c r="F135" s="185"/>
      <c r="G135" s="185"/>
      <c r="H135" s="185"/>
      <c r="I135" s="185"/>
    </row>
    <row r="136" spans="1:9" ht="12.75">
      <c r="A136" s="6">
        <v>5</v>
      </c>
      <c r="B136" s="186" t="s">
        <v>19</v>
      </c>
      <c r="C136" s="186"/>
      <c r="D136" s="186"/>
      <c r="E136" s="186"/>
      <c r="F136" s="186"/>
      <c r="G136" s="186"/>
      <c r="H136" s="6"/>
      <c r="I136" s="6" t="s">
        <v>1</v>
      </c>
    </row>
    <row r="137" spans="1:9" ht="12.75">
      <c r="A137" s="6" t="s">
        <v>10</v>
      </c>
      <c r="B137" s="192" t="s">
        <v>120</v>
      </c>
      <c r="C137" s="192"/>
      <c r="D137" s="192"/>
      <c r="E137" s="192"/>
      <c r="F137" s="192"/>
      <c r="G137" s="192"/>
      <c r="H137" s="3" t="s">
        <v>0</v>
      </c>
      <c r="I137" s="8"/>
    </row>
    <row r="138" spans="1:9" ht="12.75">
      <c r="A138" s="6" t="s">
        <v>11</v>
      </c>
      <c r="B138" s="192" t="s">
        <v>20</v>
      </c>
      <c r="C138" s="192"/>
      <c r="D138" s="192"/>
      <c r="E138" s="192"/>
      <c r="F138" s="192"/>
      <c r="G138" s="192"/>
      <c r="H138" s="3" t="s">
        <v>0</v>
      </c>
      <c r="I138" s="8"/>
    </row>
    <row r="139" spans="1:9" ht="12.75">
      <c r="A139" s="123" t="s">
        <v>12</v>
      </c>
      <c r="B139" s="192" t="s">
        <v>21</v>
      </c>
      <c r="C139" s="192"/>
      <c r="D139" s="192"/>
      <c r="E139" s="192"/>
      <c r="F139" s="192"/>
      <c r="G139" s="192"/>
      <c r="H139" s="3" t="s">
        <v>0</v>
      </c>
      <c r="I139" s="8"/>
    </row>
    <row r="140" spans="1:9" ht="12.75">
      <c r="A140" s="123" t="s">
        <v>13</v>
      </c>
      <c r="B140" s="192" t="s">
        <v>4</v>
      </c>
      <c r="C140" s="192"/>
      <c r="D140" s="192"/>
      <c r="E140" s="192"/>
      <c r="F140" s="192"/>
      <c r="G140" s="192"/>
      <c r="H140" s="3" t="s">
        <v>0</v>
      </c>
      <c r="I140" s="8">
        <v>0</v>
      </c>
    </row>
    <row r="141" spans="1:9" ht="12.75">
      <c r="A141" s="180" t="s">
        <v>121</v>
      </c>
      <c r="B141" s="180"/>
      <c r="C141" s="180"/>
      <c r="D141" s="180"/>
      <c r="E141" s="180"/>
      <c r="F141" s="180"/>
      <c r="G141" s="180"/>
      <c r="H141" s="148" t="s">
        <v>0</v>
      </c>
      <c r="I141" s="146">
        <f>TRUNC(SUM(I137:I140),2)</f>
        <v>0</v>
      </c>
    </row>
    <row r="142" spans="1:9" ht="12.75">
      <c r="A142" s="274" t="s">
        <v>245</v>
      </c>
      <c r="B142" s="274"/>
      <c r="C142" s="274"/>
      <c r="D142" s="274"/>
      <c r="E142" s="274"/>
      <c r="F142" s="274"/>
      <c r="G142" s="274"/>
      <c r="H142" s="274"/>
      <c r="I142" s="274"/>
    </row>
    <row r="143" spans="1:9" ht="12.75">
      <c r="A143" s="141"/>
      <c r="B143" s="141"/>
      <c r="C143" s="141"/>
      <c r="D143" s="141"/>
      <c r="E143" s="141"/>
      <c r="F143" s="141"/>
      <c r="G143" s="141"/>
      <c r="H143" s="144"/>
      <c r="I143" s="145"/>
    </row>
    <row r="144" spans="1:9" ht="12.75">
      <c r="A144" s="149" t="s">
        <v>248</v>
      </c>
      <c r="B144" s="149"/>
      <c r="C144" s="149"/>
      <c r="D144" s="149"/>
      <c r="E144" s="149"/>
      <c r="F144" s="149"/>
      <c r="G144" s="149"/>
      <c r="H144" s="149"/>
      <c r="I144" s="149"/>
    </row>
    <row r="145" spans="1:9" ht="12.75">
      <c r="A145" s="183"/>
      <c r="B145" s="184"/>
      <c r="C145" s="184"/>
      <c r="D145" s="184"/>
      <c r="E145" s="184"/>
      <c r="F145" s="184"/>
      <c r="G145" s="184"/>
      <c r="H145" s="184"/>
      <c r="I145" s="184"/>
    </row>
    <row r="146" spans="1:9" ht="12.75">
      <c r="A146" s="185" t="s">
        <v>122</v>
      </c>
      <c r="B146" s="185"/>
      <c r="C146" s="185"/>
      <c r="D146" s="185"/>
      <c r="E146" s="185"/>
      <c r="F146" s="185"/>
      <c r="G146" s="185"/>
      <c r="H146" s="185"/>
      <c r="I146" s="185"/>
    </row>
    <row r="147" spans="1:9" ht="12.75">
      <c r="A147" s="6">
        <v>6</v>
      </c>
      <c r="B147" s="186" t="s">
        <v>27</v>
      </c>
      <c r="C147" s="186"/>
      <c r="D147" s="186"/>
      <c r="E147" s="186"/>
      <c r="F147" s="186"/>
      <c r="G147" s="186"/>
      <c r="H147" s="6" t="s">
        <v>3</v>
      </c>
      <c r="I147" s="6" t="s">
        <v>1</v>
      </c>
    </row>
    <row r="148" spans="1:9" ht="12.75">
      <c r="A148" s="6" t="s">
        <v>10</v>
      </c>
      <c r="B148" s="178" t="s">
        <v>30</v>
      </c>
      <c r="C148" s="178"/>
      <c r="D148" s="178"/>
      <c r="E148" s="178"/>
      <c r="F148" s="178"/>
      <c r="G148" s="178"/>
      <c r="H148" s="28"/>
      <c r="I148" s="8">
        <f>TRUNC(H148*I166,2)</f>
        <v>0</v>
      </c>
    </row>
    <row r="149" spans="1:9" ht="12.75">
      <c r="A149" s="10" t="s">
        <v>11</v>
      </c>
      <c r="B149" s="178" t="s">
        <v>5</v>
      </c>
      <c r="C149" s="178"/>
      <c r="D149" s="178"/>
      <c r="E149" s="178"/>
      <c r="F149" s="178"/>
      <c r="G149" s="178"/>
      <c r="H149" s="29"/>
      <c r="I149" s="8">
        <f>TRUNC(H149*(I148+I166),2)</f>
        <v>0</v>
      </c>
    </row>
    <row r="150" spans="1:9" ht="12.75">
      <c r="A150" s="6" t="s">
        <v>12</v>
      </c>
      <c r="B150" s="179" t="s">
        <v>61</v>
      </c>
      <c r="C150" s="179"/>
      <c r="D150" s="179"/>
      <c r="E150" s="179"/>
      <c r="F150" s="179"/>
      <c r="G150" s="179"/>
      <c r="H150" s="9"/>
      <c r="I150" s="30"/>
    </row>
    <row r="151" spans="1:9" ht="12.75">
      <c r="A151" s="10" t="s">
        <v>62</v>
      </c>
      <c r="B151" s="234" t="s">
        <v>132</v>
      </c>
      <c r="C151" s="178"/>
      <c r="D151" s="178"/>
      <c r="E151" s="178"/>
      <c r="F151" s="178"/>
      <c r="G151" s="178"/>
      <c r="H151" s="16">
        <v>0</v>
      </c>
      <c r="I151" s="22"/>
    </row>
    <row r="152" spans="1:9" ht="12.75">
      <c r="A152" s="10" t="s">
        <v>63</v>
      </c>
      <c r="B152" s="234" t="s">
        <v>133</v>
      </c>
      <c r="C152" s="178"/>
      <c r="D152" s="178"/>
      <c r="E152" s="178"/>
      <c r="F152" s="178"/>
      <c r="G152" s="178"/>
      <c r="H152" s="16">
        <v>0</v>
      </c>
      <c r="I152" s="22"/>
    </row>
    <row r="153" spans="1:9" ht="12.75">
      <c r="A153" s="10" t="s">
        <v>64</v>
      </c>
      <c r="B153" s="234" t="s">
        <v>134</v>
      </c>
      <c r="C153" s="178"/>
      <c r="D153" s="178"/>
      <c r="E153" s="178"/>
      <c r="F153" s="178"/>
      <c r="G153" s="178"/>
      <c r="H153" s="16">
        <v>0</v>
      </c>
      <c r="I153" s="22"/>
    </row>
    <row r="154" spans="1:9" ht="12.75">
      <c r="A154" s="180" t="s">
        <v>123</v>
      </c>
      <c r="B154" s="180"/>
      <c r="C154" s="180"/>
      <c r="D154" s="180"/>
      <c r="E154" s="180"/>
      <c r="F154" s="180"/>
      <c r="G154" s="180"/>
      <c r="H154" s="147">
        <f>SUM(H148:H153)</f>
        <v>0</v>
      </c>
      <c r="I154" s="146"/>
    </row>
    <row r="155" spans="1:9" ht="12.75">
      <c r="A155" s="273" t="s">
        <v>246</v>
      </c>
      <c r="B155" s="273"/>
      <c r="C155" s="273"/>
      <c r="D155" s="273"/>
      <c r="E155" s="273"/>
      <c r="F155" s="273"/>
      <c r="G155" s="273"/>
      <c r="H155" s="273"/>
      <c r="I155" s="273"/>
    </row>
    <row r="156" spans="1:9" ht="12.75">
      <c r="A156" s="275" t="s">
        <v>247</v>
      </c>
      <c r="B156" s="270"/>
      <c r="C156" s="270"/>
      <c r="D156" s="270"/>
      <c r="E156" s="270"/>
      <c r="F156" s="270"/>
      <c r="G156" s="270"/>
      <c r="H156" s="270"/>
      <c r="I156" s="276"/>
    </row>
    <row r="157" spans="1:9" ht="12.75">
      <c r="A157" s="31"/>
      <c r="B157" s="198"/>
      <c r="C157" s="198"/>
      <c r="D157" s="198"/>
      <c r="E157" s="198"/>
      <c r="F157" s="198"/>
      <c r="G157" s="198"/>
      <c r="H157" s="32"/>
      <c r="I157" s="33"/>
    </row>
    <row r="158" spans="1:9" ht="12.75">
      <c r="A158" s="4"/>
      <c r="B158" s="4"/>
      <c r="C158" s="4"/>
      <c r="D158" s="4"/>
      <c r="E158" s="4"/>
      <c r="F158" s="4"/>
      <c r="G158" s="4"/>
      <c r="H158" s="4"/>
      <c r="I158" s="35"/>
    </row>
    <row r="159" spans="1:9" ht="12.75">
      <c r="A159" s="180" t="s">
        <v>124</v>
      </c>
      <c r="B159" s="180"/>
      <c r="C159" s="180"/>
      <c r="D159" s="180"/>
      <c r="E159" s="180"/>
      <c r="F159" s="180"/>
      <c r="G159" s="180"/>
      <c r="H159" s="180"/>
      <c r="I159" s="180"/>
    </row>
    <row r="160" spans="1:9" ht="12.75">
      <c r="A160" s="186" t="s">
        <v>31</v>
      </c>
      <c r="B160" s="186"/>
      <c r="C160" s="186"/>
      <c r="D160" s="186"/>
      <c r="E160" s="186"/>
      <c r="F160" s="186"/>
      <c r="G160" s="186"/>
      <c r="H160" s="186"/>
      <c r="I160" s="6" t="s">
        <v>1</v>
      </c>
    </row>
    <row r="161" spans="1:9" ht="12.75">
      <c r="A161" s="3" t="s">
        <v>10</v>
      </c>
      <c r="B161" s="178" t="str">
        <f>A41</f>
        <v>MÓDULO 1 - COMPOSIÇÃO DA REMUNERAÇÃO</v>
      </c>
      <c r="C161" s="178"/>
      <c r="D161" s="178"/>
      <c r="E161" s="178"/>
      <c r="F161" s="178"/>
      <c r="G161" s="178"/>
      <c r="H161" s="178"/>
      <c r="I161" s="8">
        <f>I50</f>
        <v>0</v>
      </c>
    </row>
    <row r="162" spans="1:9" ht="12.75">
      <c r="A162" s="37" t="s">
        <v>11</v>
      </c>
      <c r="B162" s="178" t="str">
        <f>A55</f>
        <v>MÓDULO 2 – ENCARGOS E BENEFÍCIOS ANUAIS, MENSAIS E DIÁRIOS</v>
      </c>
      <c r="C162" s="178"/>
      <c r="D162" s="178"/>
      <c r="E162" s="178"/>
      <c r="F162" s="178"/>
      <c r="G162" s="178"/>
      <c r="H162" s="178"/>
      <c r="I162" s="22">
        <f>I97</f>
        <v>0</v>
      </c>
    </row>
    <row r="163" spans="1:9" ht="12.75">
      <c r="A163" s="37" t="s">
        <v>12</v>
      </c>
      <c r="B163" s="178" t="str">
        <f>A101</f>
        <v>MÓDULO 3 – PROVISÃO PARA RESCISÃO</v>
      </c>
      <c r="C163" s="178"/>
      <c r="D163" s="178"/>
      <c r="E163" s="178"/>
      <c r="F163" s="178"/>
      <c r="G163" s="178"/>
      <c r="H163" s="178"/>
      <c r="I163" s="22">
        <f>I109</f>
        <v>0</v>
      </c>
    </row>
    <row r="164" spans="1:9" ht="12.75">
      <c r="A164" s="3" t="s">
        <v>13</v>
      </c>
      <c r="B164" s="178" t="str">
        <f>A117</f>
        <v>MÓDULO 4 – CUSTO DE REPOSIÇÃO DO PROFISSIONAL AUSENTE</v>
      </c>
      <c r="C164" s="178"/>
      <c r="D164" s="178"/>
      <c r="E164" s="178"/>
      <c r="F164" s="178"/>
      <c r="G164" s="178"/>
      <c r="H164" s="178"/>
      <c r="I164" s="22">
        <f>I131</f>
        <v>0</v>
      </c>
    </row>
    <row r="165" spans="1:9" ht="12.75">
      <c r="A165" s="37" t="s">
        <v>14</v>
      </c>
      <c r="B165" s="178" t="str">
        <f>A135</f>
        <v>MÓDULO 5 – INSUMOS DIVERSOS</v>
      </c>
      <c r="C165" s="178"/>
      <c r="D165" s="178"/>
      <c r="E165" s="178"/>
      <c r="F165" s="178"/>
      <c r="G165" s="178"/>
      <c r="H165" s="178"/>
      <c r="I165" s="22">
        <f>I141</f>
        <v>0</v>
      </c>
    </row>
    <row r="166" spans="1:9" ht="12.75">
      <c r="A166" s="10"/>
      <c r="B166" s="186" t="s">
        <v>125</v>
      </c>
      <c r="C166" s="186"/>
      <c r="D166" s="186"/>
      <c r="E166" s="186"/>
      <c r="F166" s="186"/>
      <c r="G166" s="186"/>
      <c r="H166" s="186"/>
      <c r="I166" s="23">
        <f>TRUNC(SUM(I161:I165),2)</f>
        <v>0</v>
      </c>
    </row>
    <row r="167" spans="1:9" ht="12.75">
      <c r="A167" s="3" t="s">
        <v>15</v>
      </c>
      <c r="B167" s="178" t="str">
        <f>A146</f>
        <v>MÓDULO 6 – CUSTOS INDIRETOS, TRIBUTOS E LUCRO</v>
      </c>
      <c r="C167" s="178"/>
      <c r="D167" s="178"/>
      <c r="E167" s="178"/>
      <c r="F167" s="178"/>
      <c r="G167" s="178"/>
      <c r="H167" s="178"/>
      <c r="I167" s="8">
        <f>I154</f>
        <v>0</v>
      </c>
    </row>
    <row r="168" spans="1:9" ht="12.75">
      <c r="A168" s="180" t="s">
        <v>126</v>
      </c>
      <c r="B168" s="180"/>
      <c r="C168" s="180"/>
      <c r="D168" s="180"/>
      <c r="E168" s="180"/>
      <c r="F168" s="180"/>
      <c r="G168" s="180"/>
      <c r="H168" s="180"/>
      <c r="I168" s="146">
        <f>TRUNC(SUM(I166:I167),2)</f>
        <v>0</v>
      </c>
    </row>
  </sheetData>
  <sheetProtection/>
  <mergeCells count="160">
    <mergeCell ref="B167:H167"/>
    <mergeCell ref="A168:H168"/>
    <mergeCell ref="B161:H161"/>
    <mergeCell ref="B162:H162"/>
    <mergeCell ref="B163:H163"/>
    <mergeCell ref="B164:H164"/>
    <mergeCell ref="B165:H165"/>
    <mergeCell ref="B166:H166"/>
    <mergeCell ref="A154:G154"/>
    <mergeCell ref="A155:I155"/>
    <mergeCell ref="A156:I156"/>
    <mergeCell ref="B157:G157"/>
    <mergeCell ref="A159:I159"/>
    <mergeCell ref="A160:H160"/>
    <mergeCell ref="B148:G148"/>
    <mergeCell ref="B149:G149"/>
    <mergeCell ref="B150:G150"/>
    <mergeCell ref="B151:G151"/>
    <mergeCell ref="B152:G152"/>
    <mergeCell ref="B153:G153"/>
    <mergeCell ref="B140:G140"/>
    <mergeCell ref="A141:G141"/>
    <mergeCell ref="A142:I142"/>
    <mergeCell ref="A145:I145"/>
    <mergeCell ref="A146:I146"/>
    <mergeCell ref="B147:G147"/>
    <mergeCell ref="A134:I134"/>
    <mergeCell ref="A135:I135"/>
    <mergeCell ref="B136:G136"/>
    <mergeCell ref="B137:G137"/>
    <mergeCell ref="B138:G138"/>
    <mergeCell ref="B139:G139"/>
    <mergeCell ref="A127:I127"/>
    <mergeCell ref="A128:I128"/>
    <mergeCell ref="A129:H129"/>
    <mergeCell ref="B130:H130"/>
    <mergeCell ref="A131:H131"/>
    <mergeCell ref="A133:I133"/>
    <mergeCell ref="B121:G121"/>
    <mergeCell ref="B122:G122"/>
    <mergeCell ref="B123:G123"/>
    <mergeCell ref="B124:G124"/>
    <mergeCell ref="A125:G125"/>
    <mergeCell ref="A126:I126"/>
    <mergeCell ref="A115:I115"/>
    <mergeCell ref="A116:I116"/>
    <mergeCell ref="A117:I117"/>
    <mergeCell ref="A118:G118"/>
    <mergeCell ref="B119:G119"/>
    <mergeCell ref="B120:G120"/>
    <mergeCell ref="B107:G107"/>
    <mergeCell ref="B108:G108"/>
    <mergeCell ref="A109:G109"/>
    <mergeCell ref="A110:I110"/>
    <mergeCell ref="A111:I111"/>
    <mergeCell ref="A113:I113"/>
    <mergeCell ref="A101:I101"/>
    <mergeCell ref="B102:G102"/>
    <mergeCell ref="B103:G103"/>
    <mergeCell ref="B104:G104"/>
    <mergeCell ref="B105:G105"/>
    <mergeCell ref="B106:G106"/>
    <mergeCell ref="A93:H93"/>
    <mergeCell ref="B94:H94"/>
    <mergeCell ref="B95:H95"/>
    <mergeCell ref="B96:H96"/>
    <mergeCell ref="A97:H97"/>
    <mergeCell ref="A100:I100"/>
    <mergeCell ref="A86:H86"/>
    <mergeCell ref="A87:I87"/>
    <mergeCell ref="A88:I88"/>
    <mergeCell ref="A89:I89"/>
    <mergeCell ref="A91:I91"/>
    <mergeCell ref="A92:I92"/>
    <mergeCell ref="A80:G80"/>
    <mergeCell ref="B81:G81"/>
    <mergeCell ref="B82:G82"/>
    <mergeCell ref="B83:G83"/>
    <mergeCell ref="B84:G84"/>
    <mergeCell ref="B85:G85"/>
    <mergeCell ref="B73:G73"/>
    <mergeCell ref="A74:G74"/>
    <mergeCell ref="A75:I75"/>
    <mergeCell ref="A76:I76"/>
    <mergeCell ref="A77:I77"/>
    <mergeCell ref="A79:I79"/>
    <mergeCell ref="B67:G67"/>
    <mergeCell ref="B68:G68"/>
    <mergeCell ref="B69:G69"/>
    <mergeCell ref="B70:G70"/>
    <mergeCell ref="B71:G71"/>
    <mergeCell ref="B72:G72"/>
    <mergeCell ref="A60:I60"/>
    <mergeCell ref="A61:I61"/>
    <mergeCell ref="A62:I62"/>
    <mergeCell ref="A64:I64"/>
    <mergeCell ref="A65:G65"/>
    <mergeCell ref="B66:G66"/>
    <mergeCell ref="A53:I53"/>
    <mergeCell ref="A55:I55"/>
    <mergeCell ref="A56:G56"/>
    <mergeCell ref="B57:G57"/>
    <mergeCell ref="B58:G58"/>
    <mergeCell ref="A59:G59"/>
    <mergeCell ref="B46:G46"/>
    <mergeCell ref="B47:G47"/>
    <mergeCell ref="B48:G48"/>
    <mergeCell ref="B49:G49"/>
    <mergeCell ref="A50:H50"/>
    <mergeCell ref="A51:I51"/>
    <mergeCell ref="A40:I40"/>
    <mergeCell ref="A41:I41"/>
    <mergeCell ref="B42:G42"/>
    <mergeCell ref="B43:G43"/>
    <mergeCell ref="B44:G44"/>
    <mergeCell ref="B45:G45"/>
    <mergeCell ref="B34:G34"/>
    <mergeCell ref="H34:I34"/>
    <mergeCell ref="B35:G35"/>
    <mergeCell ref="H35:I35"/>
    <mergeCell ref="A36:I36"/>
    <mergeCell ref="A39:I39"/>
    <mergeCell ref="A30:I30"/>
    <mergeCell ref="B31:G31"/>
    <mergeCell ref="H31:I31"/>
    <mergeCell ref="B32:G32"/>
    <mergeCell ref="H32:I32"/>
    <mergeCell ref="B33:G33"/>
    <mergeCell ref="H33:I33"/>
    <mergeCell ref="A26:I26"/>
    <mergeCell ref="A27:B27"/>
    <mergeCell ref="C27:D27"/>
    <mergeCell ref="E27:I27"/>
    <mergeCell ref="A28:B28"/>
    <mergeCell ref="C28:D28"/>
    <mergeCell ref="E28:I28"/>
    <mergeCell ref="B22:G22"/>
    <mergeCell ref="H22:I22"/>
    <mergeCell ref="B23:G23"/>
    <mergeCell ref="H23:I23"/>
    <mergeCell ref="B24:G24"/>
    <mergeCell ref="H24:I24"/>
    <mergeCell ref="A17:I17"/>
    <mergeCell ref="A19:I19"/>
    <mergeCell ref="B20:G20"/>
    <mergeCell ref="H20:I20"/>
    <mergeCell ref="B21:G21"/>
    <mergeCell ref="H21:I21"/>
    <mergeCell ref="A13:F13"/>
    <mergeCell ref="H13:I13"/>
    <mergeCell ref="A14:F14"/>
    <mergeCell ref="H14:I14"/>
    <mergeCell ref="A15:I15"/>
    <mergeCell ref="A16:I16"/>
    <mergeCell ref="A1:I1"/>
    <mergeCell ref="A2:I2"/>
    <mergeCell ref="A3:I3"/>
    <mergeCell ref="A10:I10"/>
    <mergeCell ref="A11:I11"/>
    <mergeCell ref="A12:I12"/>
  </mergeCells>
  <printOptions/>
  <pageMargins left="0.511811024" right="0.511811024" top="0.787401575" bottom="0.787401575" header="0.31496062" footer="0.3149606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selection activeCell="J14" sqref="J14"/>
    </sheetView>
  </sheetViews>
  <sheetFormatPr defaultColWidth="9.140625" defaultRowHeight="12.75"/>
  <cols>
    <col min="6" max="6" width="15.8515625" style="0" customWidth="1"/>
    <col min="7" max="7" width="15.140625" style="0" customWidth="1"/>
    <col min="9" max="9" width="27.57421875" style="0" customWidth="1"/>
  </cols>
  <sheetData>
    <row r="1" spans="1:9" ht="12.75">
      <c r="A1" s="191" t="s">
        <v>147</v>
      </c>
      <c r="B1" s="190"/>
      <c r="C1" s="190"/>
      <c r="D1" s="190"/>
      <c r="E1" s="190"/>
      <c r="F1" s="190"/>
      <c r="G1" s="190"/>
      <c r="H1" s="190"/>
      <c r="I1" s="190"/>
    </row>
    <row r="2" spans="1:9" ht="12.75">
      <c r="A2" s="191" t="s">
        <v>216</v>
      </c>
      <c r="B2" s="190"/>
      <c r="C2" s="190"/>
      <c r="D2" s="190"/>
      <c r="E2" s="190"/>
      <c r="F2" s="190"/>
      <c r="G2" s="190"/>
      <c r="H2" s="190"/>
      <c r="I2" s="190"/>
    </row>
    <row r="3" spans="1:9" ht="12.75">
      <c r="A3" s="189"/>
      <c r="B3" s="190"/>
      <c r="C3" s="190"/>
      <c r="D3" s="190"/>
      <c r="E3" s="190"/>
      <c r="F3" s="190"/>
      <c r="G3" s="190"/>
      <c r="H3" s="190"/>
      <c r="I3" s="190"/>
    </row>
    <row r="4" spans="1:9" ht="12.75">
      <c r="A4" s="64" t="s">
        <v>139</v>
      </c>
      <c r="B4" s="1"/>
      <c r="C4" s="1"/>
      <c r="D4" s="1"/>
      <c r="E4" s="1"/>
      <c r="F4" s="1"/>
      <c r="G4" s="1"/>
      <c r="H4" s="1"/>
      <c r="I4" s="1"/>
    </row>
    <row r="5" spans="1:9" ht="12.75">
      <c r="A5" s="64" t="s">
        <v>140</v>
      </c>
      <c r="B5" s="1"/>
      <c r="C5" s="1"/>
      <c r="D5" s="1"/>
      <c r="E5" s="1"/>
      <c r="F5" s="1"/>
      <c r="G5" s="1"/>
      <c r="H5" s="1"/>
      <c r="I5" s="1"/>
    </row>
    <row r="6" spans="1:9" ht="12.75">
      <c r="A6" s="64" t="s">
        <v>141</v>
      </c>
      <c r="B6" s="1"/>
      <c r="C6" s="1"/>
      <c r="D6" s="1"/>
      <c r="E6" s="1"/>
      <c r="F6" s="1"/>
      <c r="G6" s="1"/>
      <c r="H6" s="1"/>
      <c r="I6" s="1"/>
    </row>
    <row r="7" spans="1:9" ht="12.75">
      <c r="A7" s="64" t="s">
        <v>142</v>
      </c>
      <c r="B7" s="1"/>
      <c r="C7" s="1"/>
      <c r="D7" s="1"/>
      <c r="E7" s="1"/>
      <c r="F7" s="1"/>
      <c r="G7" s="1"/>
      <c r="H7" s="1"/>
      <c r="I7" s="1"/>
    </row>
    <row r="8" spans="1:9" ht="12.75">
      <c r="A8" s="64" t="s">
        <v>143</v>
      </c>
      <c r="B8" s="1"/>
      <c r="C8" s="1"/>
      <c r="D8" s="1"/>
      <c r="E8" s="1"/>
      <c r="F8" s="1"/>
      <c r="G8" s="1"/>
      <c r="H8" s="1"/>
      <c r="I8" s="1"/>
    </row>
    <row r="9" spans="1:9" ht="12.75">
      <c r="A9" s="1"/>
      <c r="B9" s="1"/>
      <c r="C9" s="1"/>
      <c r="D9" s="1"/>
      <c r="E9" s="1"/>
      <c r="F9" s="1"/>
      <c r="G9" s="1"/>
      <c r="H9" s="1"/>
      <c r="I9" s="1"/>
    </row>
    <row r="10" spans="1:9" ht="12.75">
      <c r="A10" s="189" t="s">
        <v>144</v>
      </c>
      <c r="B10" s="190"/>
      <c r="C10" s="190"/>
      <c r="D10" s="190"/>
      <c r="E10" s="190"/>
      <c r="F10" s="190"/>
      <c r="G10" s="190"/>
      <c r="H10" s="190"/>
      <c r="I10" s="190"/>
    </row>
    <row r="11" spans="1:9" ht="15.75">
      <c r="A11" s="188" t="s">
        <v>203</v>
      </c>
      <c r="B11" s="189"/>
      <c r="C11" s="189"/>
      <c r="D11" s="189"/>
      <c r="E11" s="189"/>
      <c r="F11" s="189"/>
      <c r="G11" s="189"/>
      <c r="H11" s="189"/>
      <c r="I11" s="189"/>
    </row>
    <row r="12" spans="1:9" ht="12.75">
      <c r="A12" s="218"/>
      <c r="B12" s="219"/>
      <c r="C12" s="219"/>
      <c r="D12" s="219"/>
      <c r="E12" s="219"/>
      <c r="F12" s="219"/>
      <c r="G12" s="219"/>
      <c r="H12" s="219"/>
      <c r="I12" s="219"/>
    </row>
    <row r="13" spans="1:9" ht="25.5">
      <c r="A13" s="260" t="s">
        <v>218</v>
      </c>
      <c r="B13" s="260"/>
      <c r="C13" s="260"/>
      <c r="D13" s="260"/>
      <c r="E13" s="260"/>
      <c r="F13" s="260"/>
      <c r="G13" s="130" t="s">
        <v>220</v>
      </c>
      <c r="H13" s="263" t="s">
        <v>221</v>
      </c>
      <c r="I13" s="264"/>
    </row>
    <row r="14" spans="1:9" ht="87.75" customHeight="1">
      <c r="A14" s="261" t="s">
        <v>249</v>
      </c>
      <c r="B14" s="262"/>
      <c r="C14" s="262"/>
      <c r="D14" s="262"/>
      <c r="E14" s="262"/>
      <c r="F14" s="262"/>
      <c r="G14" s="131" t="s">
        <v>222</v>
      </c>
      <c r="H14" s="265">
        <v>30</v>
      </c>
      <c r="I14" s="266"/>
    </row>
    <row r="15" spans="1:9" ht="31.5" customHeight="1">
      <c r="A15" s="268" t="s">
        <v>223</v>
      </c>
      <c r="B15" s="268"/>
      <c r="C15" s="268"/>
      <c r="D15" s="268"/>
      <c r="E15" s="268"/>
      <c r="F15" s="268"/>
      <c r="G15" s="268"/>
      <c r="H15" s="268"/>
      <c r="I15" s="268"/>
    </row>
    <row r="16" spans="1:9" ht="29.25" customHeight="1">
      <c r="A16" s="218" t="s">
        <v>224</v>
      </c>
      <c r="B16" s="218"/>
      <c r="C16" s="218"/>
      <c r="D16" s="218"/>
      <c r="E16" s="218"/>
      <c r="F16" s="218"/>
      <c r="G16" s="218"/>
      <c r="H16" s="218"/>
      <c r="I16" s="218"/>
    </row>
    <row r="17" spans="1:9" ht="12.75">
      <c r="A17" s="267"/>
      <c r="B17" s="267"/>
      <c r="C17" s="267"/>
      <c r="D17" s="267"/>
      <c r="E17" s="267"/>
      <c r="F17" s="267"/>
      <c r="G17" s="267"/>
      <c r="H17" s="267"/>
      <c r="I17" s="267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180" t="s">
        <v>54</v>
      </c>
      <c r="B19" s="180"/>
      <c r="C19" s="180"/>
      <c r="D19" s="180"/>
      <c r="E19" s="180"/>
      <c r="F19" s="180"/>
      <c r="G19" s="180"/>
      <c r="H19" s="180"/>
      <c r="I19" s="180"/>
    </row>
    <row r="20" spans="1:9" ht="12.75">
      <c r="A20" s="3" t="s">
        <v>10</v>
      </c>
      <c r="B20" s="178" t="s">
        <v>55</v>
      </c>
      <c r="C20" s="178"/>
      <c r="D20" s="178"/>
      <c r="E20" s="178"/>
      <c r="F20" s="178"/>
      <c r="G20" s="178"/>
      <c r="H20" s="215"/>
      <c r="I20" s="193"/>
    </row>
    <row r="21" spans="1:9" ht="12.75">
      <c r="A21" s="3" t="s">
        <v>11</v>
      </c>
      <c r="B21" s="178" t="s">
        <v>56</v>
      </c>
      <c r="C21" s="178"/>
      <c r="D21" s="178"/>
      <c r="E21" s="178"/>
      <c r="F21" s="178"/>
      <c r="G21" s="178"/>
      <c r="H21" s="216" t="s">
        <v>137</v>
      </c>
      <c r="I21" s="193"/>
    </row>
    <row r="22" spans="1:9" ht="12.75">
      <c r="A22" s="3" t="s">
        <v>12</v>
      </c>
      <c r="B22" s="178" t="s">
        <v>65</v>
      </c>
      <c r="C22" s="178"/>
      <c r="D22" s="178"/>
      <c r="E22" s="178"/>
      <c r="F22" s="178"/>
      <c r="G22" s="178"/>
      <c r="H22" s="193">
        <v>2020</v>
      </c>
      <c r="I22" s="193"/>
    </row>
    <row r="23" spans="1:9" ht="12.75">
      <c r="A23" s="129" t="s">
        <v>13</v>
      </c>
      <c r="B23" s="271" t="s">
        <v>217</v>
      </c>
      <c r="C23" s="245"/>
      <c r="D23" s="245"/>
      <c r="E23" s="245"/>
      <c r="F23" s="245"/>
      <c r="G23" s="246"/>
      <c r="H23" s="247"/>
      <c r="I23" s="272"/>
    </row>
    <row r="24" spans="1:9" ht="12.75">
      <c r="A24" s="129" t="s">
        <v>14</v>
      </c>
      <c r="B24" s="234" t="s">
        <v>194</v>
      </c>
      <c r="C24" s="178"/>
      <c r="D24" s="178"/>
      <c r="E24" s="178"/>
      <c r="F24" s="178"/>
      <c r="G24" s="178"/>
      <c r="H24" s="193">
        <v>180</v>
      </c>
      <c r="I24" s="193"/>
    </row>
    <row r="25" spans="1:9" ht="12.75">
      <c r="A25" s="4"/>
      <c r="B25" s="5"/>
      <c r="C25" s="5"/>
      <c r="D25" s="5"/>
      <c r="E25" s="5"/>
      <c r="F25" s="5"/>
      <c r="G25" s="5"/>
      <c r="H25" s="4"/>
      <c r="I25" s="4"/>
    </row>
    <row r="26" spans="1:9" ht="12.75">
      <c r="A26" s="180" t="s">
        <v>60</v>
      </c>
      <c r="B26" s="180"/>
      <c r="C26" s="180"/>
      <c r="D26" s="180"/>
      <c r="E26" s="180"/>
      <c r="F26" s="180"/>
      <c r="G26" s="180"/>
      <c r="H26" s="180"/>
      <c r="I26" s="180"/>
    </row>
    <row r="27" spans="1:9" ht="12.75">
      <c r="A27" s="193" t="s">
        <v>57</v>
      </c>
      <c r="B27" s="193"/>
      <c r="C27" s="193" t="s">
        <v>58</v>
      </c>
      <c r="D27" s="193"/>
      <c r="E27" s="193" t="s">
        <v>59</v>
      </c>
      <c r="F27" s="193"/>
      <c r="G27" s="193"/>
      <c r="H27" s="193"/>
      <c r="I27" s="193"/>
    </row>
    <row r="28" spans="1:9" ht="12.75">
      <c r="A28" s="216" t="s">
        <v>135</v>
      </c>
      <c r="B28" s="193"/>
      <c r="C28" s="216" t="s">
        <v>136</v>
      </c>
      <c r="D28" s="193"/>
      <c r="E28" s="193">
        <v>15</v>
      </c>
      <c r="F28" s="193"/>
      <c r="G28" s="193"/>
      <c r="H28" s="193"/>
      <c r="I28" s="193"/>
    </row>
    <row r="29" spans="1:9" ht="12.75">
      <c r="A29" s="4"/>
      <c r="B29" s="5"/>
      <c r="C29" s="5"/>
      <c r="D29" s="5"/>
      <c r="E29" s="5"/>
      <c r="F29" s="5"/>
      <c r="G29" s="5"/>
      <c r="H29" s="4"/>
      <c r="I29" s="4"/>
    </row>
    <row r="30" spans="1:9" ht="12.75">
      <c r="A30" s="180" t="s">
        <v>66</v>
      </c>
      <c r="B30" s="180"/>
      <c r="C30" s="180"/>
      <c r="D30" s="180"/>
      <c r="E30" s="180"/>
      <c r="F30" s="180"/>
      <c r="G30" s="180"/>
      <c r="H30" s="180"/>
      <c r="I30" s="180"/>
    </row>
    <row r="31" spans="1:9" ht="12.75">
      <c r="A31" s="3">
        <v>1</v>
      </c>
      <c r="B31" s="178" t="s">
        <v>9</v>
      </c>
      <c r="C31" s="178"/>
      <c r="D31" s="178"/>
      <c r="E31" s="178"/>
      <c r="F31" s="178"/>
      <c r="G31" s="178"/>
      <c r="H31" s="216" t="s">
        <v>135</v>
      </c>
      <c r="I31" s="193"/>
    </row>
    <row r="32" spans="1:9" ht="12.75">
      <c r="A32" s="3">
        <v>2</v>
      </c>
      <c r="B32" s="178" t="s">
        <v>67</v>
      </c>
      <c r="C32" s="178"/>
      <c r="D32" s="178"/>
      <c r="E32" s="178"/>
      <c r="F32" s="178"/>
      <c r="G32" s="178"/>
      <c r="H32" s="216" t="s">
        <v>138</v>
      </c>
      <c r="I32" s="193"/>
    </row>
    <row r="33" spans="1:9" ht="12.75">
      <c r="A33" s="3">
        <v>3</v>
      </c>
      <c r="B33" s="178" t="s">
        <v>8</v>
      </c>
      <c r="C33" s="178"/>
      <c r="D33" s="178"/>
      <c r="E33" s="178"/>
      <c r="F33" s="178"/>
      <c r="G33" s="178"/>
      <c r="H33" s="213"/>
      <c r="I33" s="193"/>
    </row>
    <row r="34" spans="1:9" ht="12.75">
      <c r="A34" s="3">
        <v>4</v>
      </c>
      <c r="B34" s="178" t="s">
        <v>7</v>
      </c>
      <c r="C34" s="178"/>
      <c r="D34" s="178"/>
      <c r="E34" s="178"/>
      <c r="F34" s="178"/>
      <c r="G34" s="178"/>
      <c r="H34" s="214" t="s">
        <v>225</v>
      </c>
      <c r="I34" s="193"/>
    </row>
    <row r="35" spans="1:9" ht="12.75">
      <c r="A35" s="3">
        <v>5</v>
      </c>
      <c r="B35" s="178" t="s">
        <v>6</v>
      </c>
      <c r="C35" s="178"/>
      <c r="D35" s="178"/>
      <c r="E35" s="178"/>
      <c r="F35" s="178"/>
      <c r="G35" s="178"/>
      <c r="H35" s="215"/>
      <c r="I35" s="193"/>
    </row>
    <row r="36" spans="1:9" ht="12.75">
      <c r="A36" s="210" t="s">
        <v>226</v>
      </c>
      <c r="B36" s="210"/>
      <c r="C36" s="210"/>
      <c r="D36" s="210"/>
      <c r="E36" s="210"/>
      <c r="F36" s="210"/>
      <c r="G36" s="210"/>
      <c r="H36" s="210"/>
      <c r="I36" s="210"/>
    </row>
    <row r="37" spans="1:9" ht="12.75">
      <c r="A37" s="132" t="s">
        <v>227</v>
      </c>
      <c r="B37" s="132"/>
      <c r="C37" s="132"/>
      <c r="D37" s="132"/>
      <c r="E37" s="132"/>
      <c r="F37" s="132"/>
      <c r="G37" s="132"/>
      <c r="H37" s="132"/>
      <c r="I37" s="132"/>
    </row>
    <row r="38" spans="1:9" ht="12.75">
      <c r="A38" s="132"/>
      <c r="B38" s="132"/>
      <c r="C38" s="132"/>
      <c r="D38" s="132"/>
      <c r="E38" s="132"/>
      <c r="F38" s="132"/>
      <c r="G38" s="132"/>
      <c r="H38" s="132"/>
      <c r="I38" s="132"/>
    </row>
    <row r="39" spans="1:9" ht="12.75">
      <c r="A39" s="269" t="s">
        <v>228</v>
      </c>
      <c r="B39" s="269"/>
      <c r="C39" s="269"/>
      <c r="D39" s="269"/>
      <c r="E39" s="269"/>
      <c r="F39" s="269"/>
      <c r="G39" s="269"/>
      <c r="H39" s="269"/>
      <c r="I39" s="269"/>
    </row>
    <row r="40" spans="1:9" ht="12.75">
      <c r="A40" s="217"/>
      <c r="B40" s="217"/>
      <c r="C40" s="217"/>
      <c r="D40" s="217"/>
      <c r="E40" s="217"/>
      <c r="F40" s="217"/>
      <c r="G40" s="217"/>
      <c r="H40" s="217"/>
      <c r="I40" s="217"/>
    </row>
    <row r="41" spans="1:9" ht="12.75">
      <c r="A41" s="185" t="s">
        <v>32</v>
      </c>
      <c r="B41" s="185"/>
      <c r="C41" s="185"/>
      <c r="D41" s="185"/>
      <c r="E41" s="185"/>
      <c r="F41" s="185"/>
      <c r="G41" s="185"/>
      <c r="H41" s="185"/>
      <c r="I41" s="185"/>
    </row>
    <row r="42" spans="1:9" ht="12.75">
      <c r="A42" s="6">
        <v>1</v>
      </c>
      <c r="B42" s="186" t="s">
        <v>18</v>
      </c>
      <c r="C42" s="186"/>
      <c r="D42" s="186"/>
      <c r="E42" s="186"/>
      <c r="F42" s="186"/>
      <c r="G42" s="186"/>
      <c r="H42" s="6" t="s">
        <v>3</v>
      </c>
      <c r="I42" s="6" t="s">
        <v>1</v>
      </c>
    </row>
    <row r="43" spans="1:9" ht="12.75">
      <c r="A43" s="6" t="s">
        <v>10</v>
      </c>
      <c r="B43" s="178" t="s">
        <v>53</v>
      </c>
      <c r="C43" s="178"/>
      <c r="D43" s="178"/>
      <c r="E43" s="178"/>
      <c r="F43" s="178"/>
      <c r="G43" s="178"/>
      <c r="H43" s="7"/>
      <c r="I43" s="8"/>
    </row>
    <row r="44" spans="1:9" ht="12.75">
      <c r="A44" s="6" t="s">
        <v>11</v>
      </c>
      <c r="B44" s="178" t="s">
        <v>68</v>
      </c>
      <c r="C44" s="178"/>
      <c r="D44" s="178"/>
      <c r="E44" s="178"/>
      <c r="F44" s="178"/>
      <c r="G44" s="178"/>
      <c r="H44" s="9"/>
      <c r="I44" s="8">
        <v>0</v>
      </c>
    </row>
    <row r="45" spans="1:9" ht="12.75">
      <c r="A45" s="6" t="s">
        <v>12</v>
      </c>
      <c r="B45" s="178" t="s">
        <v>69</v>
      </c>
      <c r="C45" s="178"/>
      <c r="D45" s="178"/>
      <c r="E45" s="178"/>
      <c r="F45" s="178"/>
      <c r="G45" s="178"/>
      <c r="H45" s="9"/>
      <c r="I45" s="8">
        <f>H45*I43</f>
        <v>0</v>
      </c>
    </row>
    <row r="46" spans="1:9" ht="12.75">
      <c r="A46" s="6" t="s">
        <v>13</v>
      </c>
      <c r="B46" s="178" t="s">
        <v>2</v>
      </c>
      <c r="C46" s="178"/>
      <c r="D46" s="178"/>
      <c r="E46" s="178"/>
      <c r="F46" s="178"/>
      <c r="G46" s="178"/>
      <c r="H46" s="9"/>
      <c r="I46" s="8">
        <v>0</v>
      </c>
    </row>
    <row r="47" spans="1:9" ht="12.75">
      <c r="A47" s="10" t="s">
        <v>14</v>
      </c>
      <c r="B47" s="178" t="s">
        <v>70</v>
      </c>
      <c r="C47" s="178"/>
      <c r="D47" s="178"/>
      <c r="E47" s="178"/>
      <c r="F47" s="178"/>
      <c r="G47" s="178"/>
      <c r="H47" s="11"/>
      <c r="I47" s="8">
        <v>0</v>
      </c>
    </row>
    <row r="48" spans="1:9" ht="12.75">
      <c r="A48" s="6" t="s">
        <v>15</v>
      </c>
      <c r="B48" s="178" t="s">
        <v>71</v>
      </c>
      <c r="C48" s="178"/>
      <c r="D48" s="178"/>
      <c r="E48" s="178"/>
      <c r="F48" s="178"/>
      <c r="G48" s="178"/>
      <c r="H48" s="11"/>
      <c r="I48" s="8">
        <v>0</v>
      </c>
    </row>
    <row r="49" spans="1:9" ht="12.75">
      <c r="A49" s="10" t="s">
        <v>16</v>
      </c>
      <c r="B49" s="178" t="s">
        <v>4</v>
      </c>
      <c r="C49" s="178"/>
      <c r="D49" s="178"/>
      <c r="E49" s="178"/>
      <c r="F49" s="178"/>
      <c r="G49" s="178"/>
      <c r="H49" s="9"/>
      <c r="I49" s="8">
        <v>0</v>
      </c>
    </row>
    <row r="50" spans="1:9" ht="12.75">
      <c r="A50" s="186" t="s">
        <v>96</v>
      </c>
      <c r="B50" s="186"/>
      <c r="C50" s="186"/>
      <c r="D50" s="186"/>
      <c r="E50" s="186"/>
      <c r="F50" s="186"/>
      <c r="G50" s="186"/>
      <c r="H50" s="186"/>
      <c r="I50" s="12">
        <f>TRUNC(SUM(I43:I49),2)</f>
        <v>0</v>
      </c>
    </row>
    <row r="51" spans="1:9" ht="12.75">
      <c r="A51" s="270" t="s">
        <v>229</v>
      </c>
      <c r="B51" s="270"/>
      <c r="C51" s="270"/>
      <c r="D51" s="270"/>
      <c r="E51" s="270"/>
      <c r="F51" s="270"/>
      <c r="G51" s="270"/>
      <c r="H51" s="270"/>
      <c r="I51" s="270"/>
    </row>
    <row r="52" spans="1:9" ht="12.75">
      <c r="A52" s="13"/>
      <c r="B52" s="13"/>
      <c r="C52" s="13"/>
      <c r="D52" s="13"/>
      <c r="E52" s="13"/>
      <c r="F52" s="13"/>
      <c r="G52" s="13"/>
      <c r="H52" s="13"/>
      <c r="I52" s="14"/>
    </row>
    <row r="53" spans="1:9" ht="12.75">
      <c r="A53" s="269" t="s">
        <v>230</v>
      </c>
      <c r="B53" s="269"/>
      <c r="C53" s="269"/>
      <c r="D53" s="269"/>
      <c r="E53" s="269"/>
      <c r="F53" s="269"/>
      <c r="G53" s="269"/>
      <c r="H53" s="269"/>
      <c r="I53" s="269"/>
    </row>
    <row r="54" spans="1:9" ht="12.75">
      <c r="A54" s="13"/>
      <c r="B54" s="13"/>
      <c r="C54" s="13"/>
      <c r="D54" s="13"/>
      <c r="E54" s="13"/>
      <c r="F54" s="13"/>
      <c r="G54" s="13"/>
      <c r="H54" s="13"/>
      <c r="I54" s="14"/>
    </row>
    <row r="55" spans="1:9" ht="12.75">
      <c r="A55" s="185" t="s">
        <v>72</v>
      </c>
      <c r="B55" s="185"/>
      <c r="C55" s="185"/>
      <c r="D55" s="185"/>
      <c r="E55" s="185"/>
      <c r="F55" s="185"/>
      <c r="G55" s="185"/>
      <c r="H55" s="185"/>
      <c r="I55" s="185"/>
    </row>
    <row r="56" spans="1:9" ht="12.75">
      <c r="A56" s="186" t="s">
        <v>86</v>
      </c>
      <c r="B56" s="186"/>
      <c r="C56" s="186"/>
      <c r="D56" s="186"/>
      <c r="E56" s="186"/>
      <c r="F56" s="186"/>
      <c r="G56" s="186"/>
      <c r="H56" s="6" t="s">
        <v>3</v>
      </c>
      <c r="I56" s="6" t="s">
        <v>1</v>
      </c>
    </row>
    <row r="57" spans="1:9" ht="12.75">
      <c r="A57" s="6" t="s">
        <v>10</v>
      </c>
      <c r="B57" s="178" t="s">
        <v>74</v>
      </c>
      <c r="C57" s="178"/>
      <c r="D57" s="178"/>
      <c r="E57" s="178"/>
      <c r="F57" s="178"/>
      <c r="G57" s="178"/>
      <c r="H57" s="16">
        <v>0</v>
      </c>
      <c r="I57" s="8">
        <f>$I$50*H57</f>
        <v>0</v>
      </c>
    </row>
    <row r="58" spans="1:9" ht="12.75">
      <c r="A58" s="6" t="s">
        <v>11</v>
      </c>
      <c r="B58" s="178" t="s">
        <v>127</v>
      </c>
      <c r="C58" s="178"/>
      <c r="D58" s="178"/>
      <c r="E58" s="178"/>
      <c r="F58" s="178"/>
      <c r="G58" s="178"/>
      <c r="H58" s="17">
        <v>0</v>
      </c>
      <c r="I58" s="8">
        <f>H58*I50</f>
        <v>0</v>
      </c>
    </row>
    <row r="59" spans="1:9" ht="12.75">
      <c r="A59" s="180" t="s">
        <v>75</v>
      </c>
      <c r="B59" s="180"/>
      <c r="C59" s="180"/>
      <c r="D59" s="180"/>
      <c r="E59" s="180"/>
      <c r="F59" s="180"/>
      <c r="G59" s="180"/>
      <c r="H59" s="148">
        <f>TRUNC(SUM(H57:H58),4)</f>
        <v>0</v>
      </c>
      <c r="I59" s="146">
        <f>TRUNC(SUM(I57:I58),2)</f>
        <v>0</v>
      </c>
    </row>
    <row r="60" spans="1:9" ht="37.5" customHeight="1">
      <c r="A60" s="277" t="s">
        <v>231</v>
      </c>
      <c r="B60" s="277"/>
      <c r="C60" s="277"/>
      <c r="D60" s="277"/>
      <c r="E60" s="277"/>
      <c r="F60" s="277"/>
      <c r="G60" s="277"/>
      <c r="H60" s="277"/>
      <c r="I60" s="277"/>
    </row>
    <row r="61" spans="1:9" ht="27" customHeight="1">
      <c r="A61" s="277" t="s">
        <v>232</v>
      </c>
      <c r="B61" s="277"/>
      <c r="C61" s="277"/>
      <c r="D61" s="277"/>
      <c r="E61" s="277"/>
      <c r="F61" s="277"/>
      <c r="G61" s="277"/>
      <c r="H61" s="277"/>
      <c r="I61" s="277"/>
    </row>
    <row r="62" spans="1:9" ht="39" customHeight="1">
      <c r="A62" s="277" t="s">
        <v>233</v>
      </c>
      <c r="B62" s="277"/>
      <c r="C62" s="277"/>
      <c r="D62" s="277"/>
      <c r="E62" s="277"/>
      <c r="F62" s="277"/>
      <c r="G62" s="277"/>
      <c r="H62" s="277"/>
      <c r="I62" s="277"/>
    </row>
    <row r="63" spans="1:9" ht="12.75">
      <c r="A63" s="13"/>
      <c r="B63" s="13"/>
      <c r="C63" s="13"/>
      <c r="D63" s="13"/>
      <c r="E63" s="13"/>
      <c r="F63" s="13"/>
      <c r="G63" s="13"/>
      <c r="H63" s="133"/>
      <c r="I63" s="134"/>
    </row>
    <row r="64" spans="1:9" ht="12.75">
      <c r="A64" s="211"/>
      <c r="B64" s="212"/>
      <c r="C64" s="212"/>
      <c r="D64" s="212"/>
      <c r="E64" s="212"/>
      <c r="F64" s="212"/>
      <c r="G64" s="212"/>
      <c r="H64" s="212"/>
      <c r="I64" s="212"/>
    </row>
    <row r="65" spans="1:9" ht="13.5" thickBot="1">
      <c r="A65" s="186" t="s">
        <v>87</v>
      </c>
      <c r="B65" s="186"/>
      <c r="C65" s="186"/>
      <c r="D65" s="186"/>
      <c r="E65" s="186"/>
      <c r="F65" s="186"/>
      <c r="G65" s="186"/>
      <c r="H65" s="6" t="s">
        <v>3</v>
      </c>
      <c r="I65" s="6" t="s">
        <v>1</v>
      </c>
    </row>
    <row r="66" spans="1:9" ht="12.75">
      <c r="A66" s="6" t="s">
        <v>10</v>
      </c>
      <c r="B66" s="178" t="s">
        <v>78</v>
      </c>
      <c r="C66" s="178"/>
      <c r="D66" s="178"/>
      <c r="E66" s="178"/>
      <c r="F66" s="178"/>
      <c r="G66" s="178"/>
      <c r="H66" s="137">
        <v>0</v>
      </c>
      <c r="I66" s="8">
        <f>H66*$K$64</f>
        <v>0</v>
      </c>
    </row>
    <row r="67" spans="1:9" ht="12.75">
      <c r="A67" s="6" t="s">
        <v>11</v>
      </c>
      <c r="B67" s="178" t="s">
        <v>79</v>
      </c>
      <c r="C67" s="178"/>
      <c r="D67" s="178"/>
      <c r="E67" s="178"/>
      <c r="F67" s="178"/>
      <c r="G67" s="178"/>
      <c r="H67" s="138">
        <v>0</v>
      </c>
      <c r="I67" s="8">
        <f aca="true" t="shared" si="0" ref="I67:I73">H67*$K$64</f>
        <v>0</v>
      </c>
    </row>
    <row r="68" spans="1:9" ht="12.75">
      <c r="A68" s="6" t="s">
        <v>12</v>
      </c>
      <c r="B68" s="178" t="s">
        <v>80</v>
      </c>
      <c r="C68" s="178"/>
      <c r="D68" s="178"/>
      <c r="E68" s="178"/>
      <c r="F68" s="178"/>
      <c r="G68" s="178"/>
      <c r="H68" s="139"/>
      <c r="I68" s="8">
        <f t="shared" si="0"/>
        <v>0</v>
      </c>
    </row>
    <row r="69" spans="1:9" ht="12.75">
      <c r="A69" s="6" t="s">
        <v>13</v>
      </c>
      <c r="B69" s="178" t="s">
        <v>77</v>
      </c>
      <c r="C69" s="178"/>
      <c r="D69" s="178"/>
      <c r="E69" s="178"/>
      <c r="F69" s="178"/>
      <c r="G69" s="178"/>
      <c r="H69" s="138">
        <v>0</v>
      </c>
      <c r="I69" s="8">
        <f t="shared" si="0"/>
        <v>0</v>
      </c>
    </row>
    <row r="70" spans="1:9" ht="12.75">
      <c r="A70" s="6" t="s">
        <v>14</v>
      </c>
      <c r="B70" s="178" t="s">
        <v>81</v>
      </c>
      <c r="C70" s="178"/>
      <c r="D70" s="178"/>
      <c r="E70" s="178"/>
      <c r="F70" s="178"/>
      <c r="G70" s="178"/>
      <c r="H70" s="138">
        <v>0</v>
      </c>
      <c r="I70" s="8">
        <f t="shared" si="0"/>
        <v>0</v>
      </c>
    </row>
    <row r="71" spans="1:9" ht="12.75">
      <c r="A71" s="6" t="s">
        <v>15</v>
      </c>
      <c r="B71" s="178" t="s">
        <v>82</v>
      </c>
      <c r="C71" s="178"/>
      <c r="D71" s="178"/>
      <c r="E71" s="178"/>
      <c r="F71" s="178"/>
      <c r="G71" s="178"/>
      <c r="H71" s="138">
        <v>0</v>
      </c>
      <c r="I71" s="8">
        <f t="shared" si="0"/>
        <v>0</v>
      </c>
    </row>
    <row r="72" spans="1:9" ht="12.75">
      <c r="A72" s="6" t="s">
        <v>16</v>
      </c>
      <c r="B72" s="178" t="s">
        <v>83</v>
      </c>
      <c r="C72" s="178"/>
      <c r="D72" s="178"/>
      <c r="E72" s="178"/>
      <c r="F72" s="178"/>
      <c r="G72" s="178"/>
      <c r="H72" s="138">
        <v>0</v>
      </c>
      <c r="I72" s="8">
        <f t="shared" si="0"/>
        <v>0</v>
      </c>
    </row>
    <row r="73" spans="1:9" ht="12.75">
      <c r="A73" s="6" t="s">
        <v>17</v>
      </c>
      <c r="B73" s="178" t="s">
        <v>84</v>
      </c>
      <c r="C73" s="178"/>
      <c r="D73" s="178"/>
      <c r="E73" s="178"/>
      <c r="F73" s="178"/>
      <c r="G73" s="178"/>
      <c r="H73" s="140">
        <v>0</v>
      </c>
      <c r="I73" s="8">
        <f t="shared" si="0"/>
        <v>0</v>
      </c>
    </row>
    <row r="74" spans="1:9" ht="12.75">
      <c r="A74" s="180" t="s">
        <v>85</v>
      </c>
      <c r="B74" s="180"/>
      <c r="C74" s="180"/>
      <c r="D74" s="180"/>
      <c r="E74" s="180"/>
      <c r="F74" s="180"/>
      <c r="G74" s="180"/>
      <c r="H74" s="148">
        <f>SUM(H66:H73)</f>
        <v>0</v>
      </c>
      <c r="I74" s="146">
        <f>TRUNC(SUM(I66:I73),2)</f>
        <v>0</v>
      </c>
    </row>
    <row r="75" spans="1:9" ht="24" customHeight="1">
      <c r="A75" s="202" t="s">
        <v>234</v>
      </c>
      <c r="B75" s="203"/>
      <c r="C75" s="203"/>
      <c r="D75" s="203"/>
      <c r="E75" s="203"/>
      <c r="F75" s="203"/>
      <c r="G75" s="203"/>
      <c r="H75" s="203"/>
      <c r="I75" s="203"/>
    </row>
    <row r="76" spans="1:9" ht="27" customHeight="1">
      <c r="A76" s="202" t="s">
        <v>235</v>
      </c>
      <c r="B76" s="203"/>
      <c r="C76" s="203"/>
      <c r="D76" s="203"/>
      <c r="E76" s="203"/>
      <c r="F76" s="203"/>
      <c r="G76" s="203"/>
      <c r="H76" s="203"/>
      <c r="I76" s="203"/>
    </row>
    <row r="77" spans="1:9" ht="24" customHeight="1">
      <c r="A77" s="204" t="s">
        <v>236</v>
      </c>
      <c r="B77" s="205"/>
      <c r="C77" s="205"/>
      <c r="D77" s="205"/>
      <c r="E77" s="205"/>
      <c r="F77" s="205"/>
      <c r="G77" s="205"/>
      <c r="H77" s="205"/>
      <c r="I77" s="205"/>
    </row>
    <row r="78" spans="1:9" ht="12.75">
      <c r="A78" s="13"/>
      <c r="B78" s="13"/>
      <c r="C78" s="13"/>
      <c r="D78" s="13"/>
      <c r="E78" s="13"/>
      <c r="F78" s="13"/>
      <c r="G78" s="13"/>
      <c r="H78" s="133"/>
      <c r="I78" s="134"/>
    </row>
    <row r="79" spans="1:9" ht="12.75">
      <c r="A79" s="181"/>
      <c r="B79" s="181"/>
      <c r="C79" s="181"/>
      <c r="D79" s="181"/>
      <c r="E79" s="181"/>
      <c r="F79" s="181"/>
      <c r="G79" s="181"/>
      <c r="H79" s="181"/>
      <c r="I79" s="182"/>
    </row>
    <row r="80" spans="1:9" ht="12.75">
      <c r="A80" s="186" t="s">
        <v>88</v>
      </c>
      <c r="B80" s="186"/>
      <c r="C80" s="186"/>
      <c r="D80" s="186"/>
      <c r="E80" s="186"/>
      <c r="F80" s="186"/>
      <c r="G80" s="186"/>
      <c r="H80" s="18"/>
      <c r="I80" s="6" t="s">
        <v>1</v>
      </c>
    </row>
    <row r="81" spans="1:9" ht="12.75">
      <c r="A81" s="6" t="s">
        <v>10</v>
      </c>
      <c r="B81" s="207" t="s">
        <v>129</v>
      </c>
      <c r="C81" s="192"/>
      <c r="D81" s="192"/>
      <c r="E81" s="192"/>
      <c r="F81" s="192"/>
      <c r="G81" s="192"/>
      <c r="H81" s="3" t="s">
        <v>0</v>
      </c>
      <c r="I81" s="21"/>
    </row>
    <row r="82" spans="1:9" ht="12.75">
      <c r="A82" s="6" t="s">
        <v>11</v>
      </c>
      <c r="B82" s="207" t="s">
        <v>130</v>
      </c>
      <c r="C82" s="192"/>
      <c r="D82" s="192"/>
      <c r="E82" s="192"/>
      <c r="F82" s="192"/>
      <c r="G82" s="192"/>
      <c r="H82" s="3" t="s">
        <v>0</v>
      </c>
      <c r="I82" s="21"/>
    </row>
    <row r="83" spans="1:9" ht="12.75">
      <c r="A83" s="6" t="s">
        <v>12</v>
      </c>
      <c r="B83" s="207" t="s">
        <v>131</v>
      </c>
      <c r="C83" s="192"/>
      <c r="D83" s="192"/>
      <c r="E83" s="192"/>
      <c r="F83" s="192"/>
      <c r="G83" s="192"/>
      <c r="H83" s="3" t="s">
        <v>0</v>
      </c>
      <c r="I83" s="21">
        <v>0</v>
      </c>
    </row>
    <row r="84" spans="1:9" ht="12.75">
      <c r="A84" s="61" t="s">
        <v>14</v>
      </c>
      <c r="B84" s="199" t="s">
        <v>128</v>
      </c>
      <c r="C84" s="200"/>
      <c r="D84" s="200"/>
      <c r="E84" s="200"/>
      <c r="F84" s="200"/>
      <c r="G84" s="201"/>
      <c r="H84" s="62" t="s">
        <v>0</v>
      </c>
      <c r="I84" s="21">
        <v>0</v>
      </c>
    </row>
    <row r="85" spans="1:9" ht="12.75">
      <c r="A85" s="61" t="s">
        <v>16</v>
      </c>
      <c r="B85" s="207" t="s">
        <v>4</v>
      </c>
      <c r="C85" s="192"/>
      <c r="D85" s="192"/>
      <c r="E85" s="192"/>
      <c r="F85" s="192"/>
      <c r="G85" s="192"/>
      <c r="H85" s="3" t="s">
        <v>0</v>
      </c>
      <c r="I85" s="21">
        <v>0</v>
      </c>
    </row>
    <row r="86" spans="1:9" ht="12.75">
      <c r="A86" s="180" t="s">
        <v>89</v>
      </c>
      <c r="B86" s="180"/>
      <c r="C86" s="180"/>
      <c r="D86" s="180"/>
      <c r="E86" s="180"/>
      <c r="F86" s="180"/>
      <c r="G86" s="180"/>
      <c r="H86" s="180"/>
      <c r="I86" s="146">
        <f>SUM(I81:I85)</f>
        <v>0</v>
      </c>
    </row>
    <row r="87" spans="1:9" ht="30" customHeight="1">
      <c r="A87" s="202" t="s">
        <v>237</v>
      </c>
      <c r="B87" s="203"/>
      <c r="C87" s="203"/>
      <c r="D87" s="203"/>
      <c r="E87" s="203"/>
      <c r="F87" s="203"/>
      <c r="G87" s="203"/>
      <c r="H87" s="203"/>
      <c r="I87" s="203"/>
    </row>
    <row r="88" spans="1:9" ht="35.25" customHeight="1">
      <c r="A88" s="202" t="s">
        <v>238</v>
      </c>
      <c r="B88" s="203"/>
      <c r="C88" s="203"/>
      <c r="D88" s="203"/>
      <c r="E88" s="203"/>
      <c r="F88" s="203"/>
      <c r="G88" s="203"/>
      <c r="H88" s="203"/>
      <c r="I88" s="203"/>
    </row>
    <row r="89" spans="1:9" ht="27.75" customHeight="1">
      <c r="A89" s="204" t="s">
        <v>239</v>
      </c>
      <c r="B89" s="205"/>
      <c r="C89" s="205"/>
      <c r="D89" s="205"/>
      <c r="E89" s="205"/>
      <c r="F89" s="205"/>
      <c r="G89" s="205"/>
      <c r="H89" s="205"/>
      <c r="I89" s="205"/>
    </row>
    <row r="90" spans="1:9" ht="12.75">
      <c r="A90" s="13"/>
      <c r="B90" s="13"/>
      <c r="C90" s="13"/>
      <c r="D90" s="13"/>
      <c r="E90" s="13"/>
      <c r="F90" s="13"/>
      <c r="G90" s="13"/>
      <c r="H90" s="13"/>
      <c r="I90" s="134"/>
    </row>
    <row r="91" spans="1:9" ht="12.75">
      <c r="A91" s="181"/>
      <c r="B91" s="181"/>
      <c r="C91" s="181"/>
      <c r="D91" s="181"/>
      <c r="E91" s="181"/>
      <c r="F91" s="181"/>
      <c r="G91" s="181"/>
      <c r="H91" s="181"/>
      <c r="I91" s="182"/>
    </row>
    <row r="92" spans="1:9" ht="12.75">
      <c r="A92" s="180" t="s">
        <v>90</v>
      </c>
      <c r="B92" s="180"/>
      <c r="C92" s="180"/>
      <c r="D92" s="180"/>
      <c r="E92" s="180"/>
      <c r="F92" s="180"/>
      <c r="G92" s="180"/>
      <c r="H92" s="180"/>
      <c r="I92" s="180"/>
    </row>
    <row r="93" spans="1:9" ht="12.75">
      <c r="A93" s="186" t="s">
        <v>94</v>
      </c>
      <c r="B93" s="186"/>
      <c r="C93" s="186"/>
      <c r="D93" s="186"/>
      <c r="E93" s="186"/>
      <c r="F93" s="186"/>
      <c r="G93" s="186"/>
      <c r="H93" s="186"/>
      <c r="I93" s="6" t="s">
        <v>1</v>
      </c>
    </row>
    <row r="94" spans="1:9" ht="12.75">
      <c r="A94" s="6" t="s">
        <v>91</v>
      </c>
      <c r="B94" s="193" t="s">
        <v>73</v>
      </c>
      <c r="C94" s="193"/>
      <c r="D94" s="193"/>
      <c r="E94" s="193"/>
      <c r="F94" s="193"/>
      <c r="G94" s="193"/>
      <c r="H94" s="193"/>
      <c r="I94" s="8">
        <f>I59</f>
        <v>0</v>
      </c>
    </row>
    <row r="95" spans="1:9" ht="12.75">
      <c r="A95" s="10" t="s">
        <v>92</v>
      </c>
      <c r="B95" s="193" t="s">
        <v>76</v>
      </c>
      <c r="C95" s="193"/>
      <c r="D95" s="193"/>
      <c r="E95" s="193"/>
      <c r="F95" s="193"/>
      <c r="G95" s="193"/>
      <c r="H95" s="193"/>
      <c r="I95" s="22">
        <f>I74</f>
        <v>0</v>
      </c>
    </row>
    <row r="96" spans="1:9" ht="12.75">
      <c r="A96" s="10" t="s">
        <v>93</v>
      </c>
      <c r="B96" s="193" t="s">
        <v>95</v>
      </c>
      <c r="C96" s="193"/>
      <c r="D96" s="193"/>
      <c r="E96" s="193"/>
      <c r="F96" s="193"/>
      <c r="G96" s="193"/>
      <c r="H96" s="193"/>
      <c r="I96" s="22">
        <f>I86</f>
        <v>0</v>
      </c>
    </row>
    <row r="97" spans="1:9" ht="12.75">
      <c r="A97" s="180" t="s">
        <v>97</v>
      </c>
      <c r="B97" s="180"/>
      <c r="C97" s="180"/>
      <c r="D97" s="180"/>
      <c r="E97" s="180"/>
      <c r="F97" s="180"/>
      <c r="G97" s="180"/>
      <c r="H97" s="180"/>
      <c r="I97" s="146">
        <f>TRUNC(SUM(I94:I96),2)</f>
        <v>0</v>
      </c>
    </row>
    <row r="98" spans="1:9" ht="12.75">
      <c r="A98" s="141"/>
      <c r="B98" s="141"/>
      <c r="C98" s="141"/>
      <c r="D98" s="141"/>
      <c r="E98" s="141"/>
      <c r="F98" s="141"/>
      <c r="G98" s="141"/>
      <c r="H98" s="141"/>
      <c r="I98" s="142"/>
    </row>
    <row r="99" spans="1:9" ht="12.75">
      <c r="A99" s="143" t="s">
        <v>240</v>
      </c>
      <c r="B99" s="141"/>
      <c r="C99" s="141"/>
      <c r="D99" s="141"/>
      <c r="E99" s="141"/>
      <c r="F99" s="141"/>
      <c r="G99" s="141"/>
      <c r="H99" s="141"/>
      <c r="I99" s="142"/>
    </row>
    <row r="100" spans="1:9" ht="12.75">
      <c r="A100" s="183"/>
      <c r="B100" s="184"/>
      <c r="C100" s="184"/>
      <c r="D100" s="184"/>
      <c r="E100" s="184"/>
      <c r="F100" s="184"/>
      <c r="G100" s="184"/>
      <c r="H100" s="184"/>
      <c r="I100" s="184"/>
    </row>
    <row r="101" spans="1:9" ht="12.75">
      <c r="A101" s="185" t="s">
        <v>98</v>
      </c>
      <c r="B101" s="185"/>
      <c r="C101" s="185"/>
      <c r="D101" s="185"/>
      <c r="E101" s="185"/>
      <c r="F101" s="185"/>
      <c r="G101" s="185"/>
      <c r="H101" s="185"/>
      <c r="I101" s="185"/>
    </row>
    <row r="102" spans="1:9" ht="12.75">
      <c r="A102" s="6">
        <v>3</v>
      </c>
      <c r="B102" s="186" t="s">
        <v>99</v>
      </c>
      <c r="C102" s="186"/>
      <c r="D102" s="186"/>
      <c r="E102" s="186"/>
      <c r="F102" s="186"/>
      <c r="G102" s="186"/>
      <c r="H102" s="6" t="s">
        <v>3</v>
      </c>
      <c r="I102" s="6" t="s">
        <v>1</v>
      </c>
    </row>
    <row r="103" spans="1:9" ht="12.75">
      <c r="A103" s="6" t="s">
        <v>10</v>
      </c>
      <c r="B103" s="187" t="s">
        <v>102</v>
      </c>
      <c r="C103" s="187"/>
      <c r="D103" s="187"/>
      <c r="E103" s="187"/>
      <c r="F103" s="187"/>
      <c r="G103" s="187"/>
      <c r="H103" s="24">
        <v>0</v>
      </c>
      <c r="I103" s="22">
        <f>$I$50*H103</f>
        <v>0</v>
      </c>
    </row>
    <row r="104" spans="1:9" ht="12.75">
      <c r="A104" s="6" t="s">
        <v>11</v>
      </c>
      <c r="B104" s="178" t="s">
        <v>101</v>
      </c>
      <c r="C104" s="178"/>
      <c r="D104" s="178"/>
      <c r="E104" s="178"/>
      <c r="F104" s="178"/>
      <c r="G104" s="178"/>
      <c r="H104" s="25">
        <v>0</v>
      </c>
      <c r="I104" s="8">
        <f>H104*I50</f>
        <v>0</v>
      </c>
    </row>
    <row r="105" spans="1:9" ht="12.75">
      <c r="A105" s="6" t="s">
        <v>12</v>
      </c>
      <c r="B105" s="187" t="s">
        <v>103</v>
      </c>
      <c r="C105" s="187"/>
      <c r="D105" s="187"/>
      <c r="E105" s="187"/>
      <c r="F105" s="187"/>
      <c r="G105" s="187"/>
      <c r="H105" s="26">
        <v>0</v>
      </c>
      <c r="I105" s="8">
        <f>$I$50*H105</f>
        <v>0</v>
      </c>
    </row>
    <row r="106" spans="1:9" ht="12.75">
      <c r="A106" s="6" t="s">
        <v>13</v>
      </c>
      <c r="B106" s="178" t="s">
        <v>100</v>
      </c>
      <c r="C106" s="178"/>
      <c r="D106" s="178"/>
      <c r="E106" s="178"/>
      <c r="F106" s="178"/>
      <c r="G106" s="178"/>
      <c r="H106" s="16">
        <v>0</v>
      </c>
      <c r="I106" s="8">
        <f>$I$50*H106</f>
        <v>0</v>
      </c>
    </row>
    <row r="107" spans="1:9" ht="12.75">
      <c r="A107" s="6" t="s">
        <v>14</v>
      </c>
      <c r="B107" s="178" t="s">
        <v>104</v>
      </c>
      <c r="C107" s="178"/>
      <c r="D107" s="178"/>
      <c r="E107" s="178"/>
      <c r="F107" s="178"/>
      <c r="G107" s="178"/>
      <c r="H107" s="17">
        <f>H74*H106</f>
        <v>0</v>
      </c>
      <c r="I107" s="8">
        <f>$I$50*H107</f>
        <v>0</v>
      </c>
    </row>
    <row r="108" spans="1:9" ht="12.75">
      <c r="A108" s="6" t="s">
        <v>15</v>
      </c>
      <c r="B108" s="187" t="s">
        <v>105</v>
      </c>
      <c r="C108" s="187"/>
      <c r="D108" s="187"/>
      <c r="E108" s="187"/>
      <c r="F108" s="187"/>
      <c r="G108" s="187"/>
      <c r="H108" s="26">
        <v>0</v>
      </c>
      <c r="I108" s="8">
        <f>$I$50*H108</f>
        <v>0</v>
      </c>
    </row>
    <row r="109" spans="1:9" ht="12.75">
      <c r="A109" s="180" t="s">
        <v>106</v>
      </c>
      <c r="B109" s="180"/>
      <c r="C109" s="180"/>
      <c r="D109" s="180"/>
      <c r="E109" s="180"/>
      <c r="F109" s="180"/>
      <c r="G109" s="180"/>
      <c r="H109" s="148">
        <f>TRUNC(SUM(H103:H108),4)</f>
        <v>0</v>
      </c>
      <c r="I109" s="146">
        <f>TRUNC(SUM(I103:I108),2)</f>
        <v>0</v>
      </c>
    </row>
    <row r="110" spans="1:9" ht="33" customHeight="1">
      <c r="A110" s="202" t="s">
        <v>241</v>
      </c>
      <c r="B110" s="203"/>
      <c r="C110" s="203"/>
      <c r="D110" s="203"/>
      <c r="E110" s="203"/>
      <c r="F110" s="203"/>
      <c r="G110" s="203"/>
      <c r="H110" s="203"/>
      <c r="I110" s="203"/>
    </row>
    <row r="111" spans="1:9" ht="33" customHeight="1">
      <c r="A111" s="202" t="s">
        <v>242</v>
      </c>
      <c r="B111" s="203"/>
      <c r="C111" s="203"/>
      <c r="D111" s="203"/>
      <c r="E111" s="203"/>
      <c r="F111" s="203"/>
      <c r="G111" s="203"/>
      <c r="H111" s="203"/>
      <c r="I111" s="203"/>
    </row>
    <row r="112" spans="1:9" ht="12.75">
      <c r="A112" s="135"/>
      <c r="B112" s="136"/>
      <c r="C112" s="136"/>
      <c r="D112" s="136"/>
      <c r="E112" s="136"/>
      <c r="F112" s="136"/>
      <c r="G112" s="136"/>
      <c r="H112" s="136"/>
      <c r="I112" s="136"/>
    </row>
    <row r="113" spans="1:9" ht="25.5" customHeight="1">
      <c r="A113" s="202" t="s">
        <v>116</v>
      </c>
      <c r="B113" s="206"/>
      <c r="C113" s="206"/>
      <c r="D113" s="206"/>
      <c r="E113" s="206"/>
      <c r="F113" s="206"/>
      <c r="G113" s="206"/>
      <c r="H113" s="206"/>
      <c r="I113" s="206"/>
    </row>
    <row r="114" spans="1:9" ht="12.75">
      <c r="A114" s="135"/>
      <c r="B114" s="136"/>
      <c r="C114" s="136"/>
      <c r="D114" s="136"/>
      <c r="E114" s="136"/>
      <c r="F114" s="136"/>
      <c r="G114" s="136"/>
      <c r="H114" s="136"/>
      <c r="I114" s="136"/>
    </row>
    <row r="115" spans="1:9" ht="45.75" customHeight="1">
      <c r="A115" s="202" t="s">
        <v>243</v>
      </c>
      <c r="B115" s="206"/>
      <c r="C115" s="206"/>
      <c r="D115" s="206"/>
      <c r="E115" s="206"/>
      <c r="F115" s="206"/>
      <c r="G115" s="206"/>
      <c r="H115" s="206"/>
      <c r="I115" s="206"/>
    </row>
    <row r="116" spans="1:9" ht="12.75">
      <c r="A116" s="208"/>
      <c r="B116" s="209"/>
      <c r="C116" s="209"/>
      <c r="D116" s="209"/>
      <c r="E116" s="209"/>
      <c r="F116" s="209"/>
      <c r="G116" s="209"/>
      <c r="H116" s="209"/>
      <c r="I116" s="209"/>
    </row>
    <row r="117" spans="1:9" ht="12.75">
      <c r="A117" s="185" t="s">
        <v>107</v>
      </c>
      <c r="B117" s="185"/>
      <c r="C117" s="185"/>
      <c r="D117" s="185"/>
      <c r="E117" s="185"/>
      <c r="F117" s="185"/>
      <c r="G117" s="185"/>
      <c r="H117" s="185"/>
      <c r="I117" s="185"/>
    </row>
    <row r="118" spans="1:9" ht="12.75">
      <c r="A118" s="186" t="s">
        <v>108</v>
      </c>
      <c r="B118" s="186"/>
      <c r="C118" s="186"/>
      <c r="D118" s="186"/>
      <c r="E118" s="186"/>
      <c r="F118" s="186"/>
      <c r="G118" s="186"/>
      <c r="H118" s="6" t="s">
        <v>3</v>
      </c>
      <c r="I118" s="6" t="s">
        <v>1</v>
      </c>
    </row>
    <row r="119" spans="1:9" ht="12.75">
      <c r="A119" s="6" t="s">
        <v>10</v>
      </c>
      <c r="B119" s="178" t="s">
        <v>109</v>
      </c>
      <c r="C119" s="178"/>
      <c r="D119" s="178"/>
      <c r="E119" s="178"/>
      <c r="F119" s="178"/>
      <c r="G119" s="178"/>
      <c r="H119" s="16">
        <v>0</v>
      </c>
      <c r="I119" s="8">
        <f aca="true" t="shared" si="1" ref="I119:I124">$I$50*H119</f>
        <v>0</v>
      </c>
    </row>
    <row r="120" spans="1:9" ht="12.75">
      <c r="A120" s="10" t="s">
        <v>11</v>
      </c>
      <c r="B120" s="187" t="s">
        <v>110</v>
      </c>
      <c r="C120" s="187"/>
      <c r="D120" s="187"/>
      <c r="E120" s="187"/>
      <c r="F120" s="187"/>
      <c r="G120" s="187"/>
      <c r="H120" s="24">
        <v>0</v>
      </c>
      <c r="I120" s="22">
        <f t="shared" si="1"/>
        <v>0</v>
      </c>
    </row>
    <row r="121" spans="1:9" ht="12.75">
      <c r="A121" s="10" t="s">
        <v>12</v>
      </c>
      <c r="B121" s="187" t="s">
        <v>111</v>
      </c>
      <c r="C121" s="187"/>
      <c r="D121" s="187"/>
      <c r="E121" s="187"/>
      <c r="F121" s="187"/>
      <c r="G121" s="187"/>
      <c r="H121" s="24">
        <v>0</v>
      </c>
      <c r="I121" s="22">
        <f t="shared" si="1"/>
        <v>0</v>
      </c>
    </row>
    <row r="122" spans="1:9" ht="12.75">
      <c r="A122" s="10" t="s">
        <v>13</v>
      </c>
      <c r="B122" s="187" t="s">
        <v>112</v>
      </c>
      <c r="C122" s="187"/>
      <c r="D122" s="187"/>
      <c r="E122" s="187"/>
      <c r="F122" s="187"/>
      <c r="G122" s="187"/>
      <c r="H122" s="24">
        <v>0</v>
      </c>
      <c r="I122" s="22">
        <f t="shared" si="1"/>
        <v>0</v>
      </c>
    </row>
    <row r="123" spans="1:9" ht="12.75">
      <c r="A123" s="10" t="s">
        <v>14</v>
      </c>
      <c r="B123" s="178" t="s">
        <v>25</v>
      </c>
      <c r="C123" s="178"/>
      <c r="D123" s="178"/>
      <c r="E123" s="178"/>
      <c r="F123" s="178"/>
      <c r="G123" s="178"/>
      <c r="H123" s="24">
        <v>0</v>
      </c>
      <c r="I123" s="22">
        <f>H123*K123</f>
        <v>0</v>
      </c>
    </row>
    <row r="124" spans="1:9" ht="12.75">
      <c r="A124" s="6" t="s">
        <v>15</v>
      </c>
      <c r="B124" s="187" t="s">
        <v>4</v>
      </c>
      <c r="C124" s="187"/>
      <c r="D124" s="187"/>
      <c r="E124" s="187"/>
      <c r="F124" s="187"/>
      <c r="G124" s="187"/>
      <c r="H124" s="24">
        <v>0</v>
      </c>
      <c r="I124" s="22">
        <f t="shared" si="1"/>
        <v>0</v>
      </c>
    </row>
    <row r="125" spans="1:9" ht="12.75">
      <c r="A125" s="180" t="s">
        <v>22</v>
      </c>
      <c r="B125" s="180"/>
      <c r="C125" s="180"/>
      <c r="D125" s="180"/>
      <c r="E125" s="180"/>
      <c r="F125" s="180"/>
      <c r="G125" s="180"/>
      <c r="H125" s="148">
        <f>TRUNC(SUM(H119:H124),4)</f>
        <v>0</v>
      </c>
      <c r="I125" s="146">
        <f>TRUNC(SUM(I119:I124),2)</f>
        <v>0</v>
      </c>
    </row>
    <row r="126" spans="1:9" ht="12.75">
      <c r="A126" s="196"/>
      <c r="B126" s="197"/>
      <c r="C126" s="197"/>
      <c r="D126" s="197"/>
      <c r="E126" s="197"/>
      <c r="F126" s="197"/>
      <c r="G126" s="197"/>
      <c r="H126" s="197"/>
      <c r="I126" s="197"/>
    </row>
    <row r="127" spans="1:9" ht="12.75">
      <c r="A127" s="186" t="s">
        <v>113</v>
      </c>
      <c r="B127" s="186"/>
      <c r="C127" s="186"/>
      <c r="D127" s="186"/>
      <c r="E127" s="186"/>
      <c r="F127" s="186"/>
      <c r="G127" s="186"/>
      <c r="H127" s="6" t="s">
        <v>3</v>
      </c>
      <c r="I127" s="6" t="s">
        <v>1</v>
      </c>
    </row>
    <row r="128" spans="1:9" ht="12.75">
      <c r="A128" s="6" t="s">
        <v>10</v>
      </c>
      <c r="B128" s="178" t="s">
        <v>114</v>
      </c>
      <c r="C128" s="178"/>
      <c r="D128" s="178"/>
      <c r="E128" s="178"/>
      <c r="F128" s="178"/>
      <c r="G128" s="178"/>
      <c r="H128" s="16">
        <v>0</v>
      </c>
      <c r="I128" s="8">
        <f>$I$50*H128</f>
        <v>0</v>
      </c>
    </row>
    <row r="129" spans="1:9" ht="12.75">
      <c r="A129" s="180" t="s">
        <v>24</v>
      </c>
      <c r="B129" s="180"/>
      <c r="C129" s="180"/>
      <c r="D129" s="180"/>
      <c r="E129" s="180"/>
      <c r="F129" s="180"/>
      <c r="G129" s="180"/>
      <c r="H129" s="148">
        <f>TRUNC(SUM(H128),4)</f>
        <v>0</v>
      </c>
      <c r="I129" s="146">
        <f>TRUNC(SUM(I128),2)</f>
        <v>0</v>
      </c>
    </row>
    <row r="130" spans="1:9" ht="12.75">
      <c r="A130" s="194"/>
      <c r="B130" s="195"/>
      <c r="C130" s="195"/>
      <c r="D130" s="195"/>
      <c r="E130" s="195"/>
      <c r="F130" s="195"/>
      <c r="G130" s="195"/>
      <c r="H130" s="195"/>
      <c r="I130" s="195"/>
    </row>
    <row r="131" spans="1:9" ht="12.75">
      <c r="A131" s="180" t="s">
        <v>115</v>
      </c>
      <c r="B131" s="180"/>
      <c r="C131" s="180"/>
      <c r="D131" s="180"/>
      <c r="E131" s="180"/>
      <c r="F131" s="180"/>
      <c r="G131" s="180"/>
      <c r="H131" s="180"/>
      <c r="I131" s="180"/>
    </row>
    <row r="132" spans="1:9" ht="12.75">
      <c r="A132" s="186" t="s">
        <v>116</v>
      </c>
      <c r="B132" s="186"/>
      <c r="C132" s="186"/>
      <c r="D132" s="186"/>
      <c r="E132" s="186"/>
      <c r="F132" s="186"/>
      <c r="G132" s="186"/>
      <c r="H132" s="186"/>
      <c r="I132" s="6" t="s">
        <v>1</v>
      </c>
    </row>
    <row r="133" spans="1:9" ht="12.75">
      <c r="A133" s="6" t="s">
        <v>28</v>
      </c>
      <c r="B133" s="193" t="s">
        <v>110</v>
      </c>
      <c r="C133" s="193"/>
      <c r="D133" s="193"/>
      <c r="E133" s="193"/>
      <c r="F133" s="193"/>
      <c r="G133" s="193"/>
      <c r="H133" s="193"/>
      <c r="I133" s="8">
        <f>I125</f>
        <v>0</v>
      </c>
    </row>
    <row r="134" spans="1:9" ht="12.75">
      <c r="A134" s="10" t="s">
        <v>29</v>
      </c>
      <c r="B134" s="193" t="s">
        <v>117</v>
      </c>
      <c r="C134" s="193"/>
      <c r="D134" s="193"/>
      <c r="E134" s="193"/>
      <c r="F134" s="193"/>
      <c r="G134" s="193"/>
      <c r="H134" s="193"/>
      <c r="I134" s="22">
        <f>I129</f>
        <v>0</v>
      </c>
    </row>
    <row r="135" spans="1:9" ht="12.75">
      <c r="A135" s="180" t="s">
        <v>118</v>
      </c>
      <c r="B135" s="180"/>
      <c r="C135" s="180"/>
      <c r="D135" s="180"/>
      <c r="E135" s="180"/>
      <c r="F135" s="180"/>
      <c r="G135" s="180"/>
      <c r="H135" s="180"/>
      <c r="I135" s="146">
        <f>TRUNC(SUM(I133:I134),2)</f>
        <v>0</v>
      </c>
    </row>
    <row r="136" spans="1:9" ht="12.75">
      <c r="A136" s="141"/>
      <c r="B136" s="141"/>
      <c r="C136" s="141"/>
      <c r="D136" s="141"/>
      <c r="E136" s="141"/>
      <c r="F136" s="141"/>
      <c r="G136" s="141"/>
      <c r="H136" s="141"/>
      <c r="I136" s="142"/>
    </row>
    <row r="137" spans="1:9" ht="12.75">
      <c r="A137" s="273" t="s">
        <v>244</v>
      </c>
      <c r="B137" s="273"/>
      <c r="C137" s="273"/>
      <c r="D137" s="273"/>
      <c r="E137" s="273"/>
      <c r="F137" s="273"/>
      <c r="G137" s="273"/>
      <c r="H137" s="273"/>
      <c r="I137" s="273"/>
    </row>
    <row r="138" spans="1:9" ht="12.75">
      <c r="A138" s="183"/>
      <c r="B138" s="184"/>
      <c r="C138" s="184"/>
      <c r="D138" s="184"/>
      <c r="E138" s="184"/>
      <c r="F138" s="184"/>
      <c r="G138" s="184"/>
      <c r="H138" s="184"/>
      <c r="I138" s="184"/>
    </row>
    <row r="139" spans="1:9" ht="12.75">
      <c r="A139" s="185" t="s">
        <v>119</v>
      </c>
      <c r="B139" s="185"/>
      <c r="C139" s="185"/>
      <c r="D139" s="185"/>
      <c r="E139" s="185"/>
      <c r="F139" s="185"/>
      <c r="G139" s="185"/>
      <c r="H139" s="185"/>
      <c r="I139" s="185"/>
    </row>
    <row r="140" spans="1:9" ht="12.75">
      <c r="A140" s="6">
        <v>5</v>
      </c>
      <c r="B140" s="186" t="s">
        <v>19</v>
      </c>
      <c r="C140" s="186"/>
      <c r="D140" s="186"/>
      <c r="E140" s="186"/>
      <c r="F140" s="186"/>
      <c r="G140" s="186"/>
      <c r="H140" s="6"/>
      <c r="I140" s="6" t="s">
        <v>1</v>
      </c>
    </row>
    <row r="141" spans="1:9" ht="12.75">
      <c r="A141" s="6" t="s">
        <v>10</v>
      </c>
      <c r="B141" s="192" t="s">
        <v>120</v>
      </c>
      <c r="C141" s="192"/>
      <c r="D141" s="192"/>
      <c r="E141" s="192"/>
      <c r="F141" s="192"/>
      <c r="G141" s="192"/>
      <c r="H141" s="3" t="s">
        <v>0</v>
      </c>
      <c r="I141" s="8"/>
    </row>
    <row r="142" spans="1:9" ht="12.75">
      <c r="A142" s="6" t="s">
        <v>11</v>
      </c>
      <c r="B142" s="192" t="s">
        <v>20</v>
      </c>
      <c r="C142" s="192"/>
      <c r="D142" s="192"/>
      <c r="E142" s="192"/>
      <c r="F142" s="192"/>
      <c r="G142" s="192"/>
      <c r="H142" s="3" t="s">
        <v>0</v>
      </c>
      <c r="I142" s="8"/>
    </row>
    <row r="143" spans="1:9" ht="12.75">
      <c r="A143" s="123" t="s">
        <v>12</v>
      </c>
      <c r="B143" s="192" t="s">
        <v>21</v>
      </c>
      <c r="C143" s="192"/>
      <c r="D143" s="192"/>
      <c r="E143" s="192"/>
      <c r="F143" s="192"/>
      <c r="G143" s="192"/>
      <c r="H143" s="3" t="s">
        <v>0</v>
      </c>
      <c r="I143" s="8"/>
    </row>
    <row r="144" spans="1:9" ht="12.75">
      <c r="A144" s="123" t="s">
        <v>13</v>
      </c>
      <c r="B144" s="192" t="s">
        <v>4</v>
      </c>
      <c r="C144" s="192"/>
      <c r="D144" s="192"/>
      <c r="E144" s="192"/>
      <c r="F144" s="192"/>
      <c r="G144" s="192"/>
      <c r="H144" s="3" t="s">
        <v>0</v>
      </c>
      <c r="I144" s="8">
        <v>0</v>
      </c>
    </row>
    <row r="145" spans="1:9" ht="12.75">
      <c r="A145" s="180" t="s">
        <v>121</v>
      </c>
      <c r="B145" s="180"/>
      <c r="C145" s="180"/>
      <c r="D145" s="180"/>
      <c r="E145" s="180"/>
      <c r="F145" s="180"/>
      <c r="G145" s="180"/>
      <c r="H145" s="148" t="s">
        <v>0</v>
      </c>
      <c r="I145" s="146">
        <f>TRUNC(SUM(I141:I144),2)</f>
        <v>0</v>
      </c>
    </row>
    <row r="146" spans="1:9" ht="12.75">
      <c r="A146" s="274" t="s">
        <v>245</v>
      </c>
      <c r="B146" s="274"/>
      <c r="C146" s="274"/>
      <c r="D146" s="274"/>
      <c r="E146" s="274"/>
      <c r="F146" s="274"/>
      <c r="G146" s="274"/>
      <c r="H146" s="274"/>
      <c r="I146" s="274"/>
    </row>
    <row r="147" spans="1:9" ht="12.75">
      <c r="A147" s="141"/>
      <c r="B147" s="141"/>
      <c r="C147" s="141"/>
      <c r="D147" s="141"/>
      <c r="E147" s="141"/>
      <c r="F147" s="141"/>
      <c r="G147" s="141"/>
      <c r="H147" s="144"/>
      <c r="I147" s="145"/>
    </row>
    <row r="148" spans="1:9" ht="12.75">
      <c r="A148" s="149" t="s">
        <v>248</v>
      </c>
      <c r="B148" s="149"/>
      <c r="C148" s="149"/>
      <c r="D148" s="149"/>
      <c r="E148" s="149"/>
      <c r="F148" s="149"/>
      <c r="G148" s="149"/>
      <c r="H148" s="149"/>
      <c r="I148" s="149"/>
    </row>
    <row r="149" spans="1:9" ht="12.75">
      <c r="A149" s="183"/>
      <c r="B149" s="184"/>
      <c r="C149" s="184"/>
      <c r="D149" s="184"/>
      <c r="E149" s="184"/>
      <c r="F149" s="184"/>
      <c r="G149" s="184"/>
      <c r="H149" s="184"/>
      <c r="I149" s="184"/>
    </row>
    <row r="150" spans="1:9" ht="12.75">
      <c r="A150" s="185" t="s">
        <v>122</v>
      </c>
      <c r="B150" s="185"/>
      <c r="C150" s="185"/>
      <c r="D150" s="185"/>
      <c r="E150" s="185"/>
      <c r="F150" s="185"/>
      <c r="G150" s="185"/>
      <c r="H150" s="185"/>
      <c r="I150" s="185"/>
    </row>
    <row r="151" spans="1:9" ht="12.75">
      <c r="A151" s="6">
        <v>6</v>
      </c>
      <c r="B151" s="186" t="s">
        <v>27</v>
      </c>
      <c r="C151" s="186"/>
      <c r="D151" s="186"/>
      <c r="E151" s="186"/>
      <c r="F151" s="186"/>
      <c r="G151" s="186"/>
      <c r="H151" s="6" t="s">
        <v>3</v>
      </c>
      <c r="I151" s="6" t="s">
        <v>1</v>
      </c>
    </row>
    <row r="152" spans="1:9" ht="12.75">
      <c r="A152" s="6" t="s">
        <v>10</v>
      </c>
      <c r="B152" s="178" t="s">
        <v>30</v>
      </c>
      <c r="C152" s="178"/>
      <c r="D152" s="178"/>
      <c r="E152" s="178"/>
      <c r="F152" s="178"/>
      <c r="G152" s="178"/>
      <c r="H152" s="28"/>
      <c r="I152" s="8">
        <f>TRUNC(H152*I170,2)</f>
        <v>0</v>
      </c>
    </row>
    <row r="153" spans="1:9" ht="12.75">
      <c r="A153" s="10" t="s">
        <v>11</v>
      </c>
      <c r="B153" s="178" t="s">
        <v>5</v>
      </c>
      <c r="C153" s="178"/>
      <c r="D153" s="178"/>
      <c r="E153" s="178"/>
      <c r="F153" s="178"/>
      <c r="G153" s="178"/>
      <c r="H153" s="29"/>
      <c r="I153" s="8">
        <f>TRUNC(H153*(I152+I170),2)</f>
        <v>0</v>
      </c>
    </row>
    <row r="154" spans="1:9" ht="12.75">
      <c r="A154" s="6" t="s">
        <v>12</v>
      </c>
      <c r="B154" s="179" t="s">
        <v>61</v>
      </c>
      <c r="C154" s="179"/>
      <c r="D154" s="179"/>
      <c r="E154" s="179"/>
      <c r="F154" s="179"/>
      <c r="G154" s="179"/>
      <c r="H154" s="9"/>
      <c r="I154" s="30"/>
    </row>
    <row r="155" spans="1:9" ht="12.75">
      <c r="A155" s="10" t="s">
        <v>62</v>
      </c>
      <c r="B155" s="234" t="s">
        <v>132</v>
      </c>
      <c r="C155" s="178"/>
      <c r="D155" s="178"/>
      <c r="E155" s="178"/>
      <c r="F155" s="178"/>
      <c r="G155" s="178"/>
      <c r="H155" s="16">
        <v>0</v>
      </c>
      <c r="I155" s="22"/>
    </row>
    <row r="156" spans="1:9" ht="12.75">
      <c r="A156" s="10" t="s">
        <v>63</v>
      </c>
      <c r="B156" s="234" t="s">
        <v>133</v>
      </c>
      <c r="C156" s="178"/>
      <c r="D156" s="178"/>
      <c r="E156" s="178"/>
      <c r="F156" s="178"/>
      <c r="G156" s="178"/>
      <c r="H156" s="16">
        <v>0</v>
      </c>
      <c r="I156" s="22"/>
    </row>
    <row r="157" spans="1:9" ht="12.75">
      <c r="A157" s="10" t="s">
        <v>64</v>
      </c>
      <c r="B157" s="234" t="s">
        <v>134</v>
      </c>
      <c r="C157" s="178"/>
      <c r="D157" s="178"/>
      <c r="E157" s="178"/>
      <c r="F157" s="178"/>
      <c r="G157" s="178"/>
      <c r="H157" s="16">
        <v>0</v>
      </c>
      <c r="I157" s="22"/>
    </row>
    <row r="158" spans="1:9" ht="12.75">
      <c r="A158" s="180" t="s">
        <v>123</v>
      </c>
      <c r="B158" s="180"/>
      <c r="C158" s="180"/>
      <c r="D158" s="180"/>
      <c r="E158" s="180"/>
      <c r="F158" s="180"/>
      <c r="G158" s="180"/>
      <c r="H158" s="147">
        <f>SUM(H152:H157)</f>
        <v>0</v>
      </c>
      <c r="I158" s="146"/>
    </row>
    <row r="159" spans="1:9" ht="12.75">
      <c r="A159" s="273" t="s">
        <v>246</v>
      </c>
      <c r="B159" s="273"/>
      <c r="C159" s="273"/>
      <c r="D159" s="273"/>
      <c r="E159" s="273"/>
      <c r="F159" s="273"/>
      <c r="G159" s="273"/>
      <c r="H159" s="273"/>
      <c r="I159" s="273"/>
    </row>
    <row r="160" spans="1:9" ht="12.75">
      <c r="A160" s="275" t="s">
        <v>247</v>
      </c>
      <c r="B160" s="270"/>
      <c r="C160" s="270"/>
      <c r="D160" s="270"/>
      <c r="E160" s="270"/>
      <c r="F160" s="270"/>
      <c r="G160" s="270"/>
      <c r="H160" s="270"/>
      <c r="I160" s="276"/>
    </row>
    <row r="161" spans="1:9" ht="12.75">
      <c r="A161" s="31"/>
      <c r="B161" s="198"/>
      <c r="C161" s="198"/>
      <c r="D161" s="198"/>
      <c r="E161" s="198"/>
      <c r="F161" s="198"/>
      <c r="G161" s="198"/>
      <c r="H161" s="32"/>
      <c r="I161" s="33"/>
    </row>
    <row r="162" spans="1:9" ht="12.75">
      <c r="A162" s="4"/>
      <c r="B162" s="4"/>
      <c r="C162" s="4"/>
      <c r="D162" s="4"/>
      <c r="E162" s="4"/>
      <c r="F162" s="4"/>
      <c r="G162" s="4"/>
      <c r="H162" s="4"/>
      <c r="I162" s="35"/>
    </row>
    <row r="163" spans="1:9" ht="12.75">
      <c r="A163" s="180" t="s">
        <v>124</v>
      </c>
      <c r="B163" s="180"/>
      <c r="C163" s="180"/>
      <c r="D163" s="180"/>
      <c r="E163" s="180"/>
      <c r="F163" s="180"/>
      <c r="G163" s="180"/>
      <c r="H163" s="180"/>
      <c r="I163" s="180"/>
    </row>
    <row r="164" spans="1:9" ht="12.75">
      <c r="A164" s="186" t="s">
        <v>31</v>
      </c>
      <c r="B164" s="186"/>
      <c r="C164" s="186"/>
      <c r="D164" s="186"/>
      <c r="E164" s="186"/>
      <c r="F164" s="186"/>
      <c r="G164" s="186"/>
      <c r="H164" s="186"/>
      <c r="I164" s="6" t="s">
        <v>1</v>
      </c>
    </row>
    <row r="165" spans="1:9" ht="12.75">
      <c r="A165" s="3" t="s">
        <v>10</v>
      </c>
      <c r="B165" s="178" t="str">
        <f>A41</f>
        <v>MÓDULO 1 - COMPOSIÇÃO DA REMUNERAÇÃO</v>
      </c>
      <c r="C165" s="178"/>
      <c r="D165" s="178"/>
      <c r="E165" s="178"/>
      <c r="F165" s="178"/>
      <c r="G165" s="178"/>
      <c r="H165" s="178"/>
      <c r="I165" s="8">
        <f>I50</f>
        <v>0</v>
      </c>
    </row>
    <row r="166" spans="1:9" ht="12.75">
      <c r="A166" s="37" t="s">
        <v>11</v>
      </c>
      <c r="B166" s="178" t="str">
        <f>A55</f>
        <v>MÓDULO 2 – ENCARGOS E BENEFÍCIOS ANUAIS, MENSAIS E DIÁRIOS</v>
      </c>
      <c r="C166" s="178"/>
      <c r="D166" s="178"/>
      <c r="E166" s="178"/>
      <c r="F166" s="178"/>
      <c r="G166" s="178"/>
      <c r="H166" s="178"/>
      <c r="I166" s="22">
        <f>I97</f>
        <v>0</v>
      </c>
    </row>
    <row r="167" spans="1:9" ht="12.75">
      <c r="A167" s="37" t="s">
        <v>12</v>
      </c>
      <c r="B167" s="178" t="str">
        <f>A101</f>
        <v>MÓDULO 3 – PROVISÃO PARA RESCISÃO</v>
      </c>
      <c r="C167" s="178"/>
      <c r="D167" s="178"/>
      <c r="E167" s="178"/>
      <c r="F167" s="178"/>
      <c r="G167" s="178"/>
      <c r="H167" s="178"/>
      <c r="I167" s="22">
        <f>I109</f>
        <v>0</v>
      </c>
    </row>
    <row r="168" spans="1:9" ht="12.75">
      <c r="A168" s="3" t="s">
        <v>13</v>
      </c>
      <c r="B168" s="178" t="str">
        <f>A117</f>
        <v>MÓDULO 4 – CUSTO DE REPOSIÇÃO DO PROFISSIONAL AUSENTE</v>
      </c>
      <c r="C168" s="178"/>
      <c r="D168" s="178"/>
      <c r="E168" s="178"/>
      <c r="F168" s="178"/>
      <c r="G168" s="178"/>
      <c r="H168" s="178"/>
      <c r="I168" s="22">
        <f>I135</f>
        <v>0</v>
      </c>
    </row>
    <row r="169" spans="1:9" ht="12.75">
      <c r="A169" s="37" t="s">
        <v>14</v>
      </c>
      <c r="B169" s="178" t="str">
        <f>A139</f>
        <v>MÓDULO 5 – INSUMOS DIVERSOS</v>
      </c>
      <c r="C169" s="178"/>
      <c r="D169" s="178"/>
      <c r="E169" s="178"/>
      <c r="F169" s="178"/>
      <c r="G169" s="178"/>
      <c r="H169" s="178"/>
      <c r="I169" s="22">
        <f>I145</f>
        <v>0</v>
      </c>
    </row>
    <row r="170" spans="1:9" ht="12.75">
      <c r="A170" s="10"/>
      <c r="B170" s="186" t="s">
        <v>125</v>
      </c>
      <c r="C170" s="186"/>
      <c r="D170" s="186"/>
      <c r="E170" s="186"/>
      <c r="F170" s="186"/>
      <c r="G170" s="186"/>
      <c r="H170" s="186"/>
      <c r="I170" s="23">
        <f>TRUNC(SUM(I165:I169),2)</f>
        <v>0</v>
      </c>
    </row>
    <row r="171" spans="1:9" ht="12.75">
      <c r="A171" s="3" t="s">
        <v>15</v>
      </c>
      <c r="B171" s="178" t="str">
        <f>A150</f>
        <v>MÓDULO 6 – CUSTOS INDIRETOS, TRIBUTOS E LUCRO</v>
      </c>
      <c r="C171" s="178"/>
      <c r="D171" s="178"/>
      <c r="E171" s="178"/>
      <c r="F171" s="178"/>
      <c r="G171" s="178"/>
      <c r="H171" s="178"/>
      <c r="I171" s="8">
        <f>I158</f>
        <v>0</v>
      </c>
    </row>
    <row r="172" spans="1:9" ht="12.75">
      <c r="A172" s="180" t="s">
        <v>126</v>
      </c>
      <c r="B172" s="180"/>
      <c r="C172" s="180"/>
      <c r="D172" s="180"/>
      <c r="E172" s="180"/>
      <c r="F172" s="180"/>
      <c r="G172" s="180"/>
      <c r="H172" s="180"/>
      <c r="I172" s="146">
        <f>TRUNC(SUM(I170:I171),2)</f>
        <v>0</v>
      </c>
    </row>
  </sheetData>
  <sheetProtection/>
  <mergeCells count="164">
    <mergeCell ref="B167:H167"/>
    <mergeCell ref="B168:H168"/>
    <mergeCell ref="B169:H169"/>
    <mergeCell ref="B170:H170"/>
    <mergeCell ref="B171:H171"/>
    <mergeCell ref="A172:H172"/>
    <mergeCell ref="A160:I160"/>
    <mergeCell ref="B161:G161"/>
    <mergeCell ref="A163:I163"/>
    <mergeCell ref="A164:H164"/>
    <mergeCell ref="B165:H165"/>
    <mergeCell ref="B166:H166"/>
    <mergeCell ref="B154:G154"/>
    <mergeCell ref="B155:G155"/>
    <mergeCell ref="B156:G156"/>
    <mergeCell ref="B157:G157"/>
    <mergeCell ref="A158:G158"/>
    <mergeCell ref="A159:I159"/>
    <mergeCell ref="A146:I146"/>
    <mergeCell ref="A149:I149"/>
    <mergeCell ref="A150:I150"/>
    <mergeCell ref="B151:G151"/>
    <mergeCell ref="B152:G152"/>
    <mergeCell ref="B153:G153"/>
    <mergeCell ref="B140:G140"/>
    <mergeCell ref="B141:G141"/>
    <mergeCell ref="B142:G142"/>
    <mergeCell ref="B143:G143"/>
    <mergeCell ref="B144:G144"/>
    <mergeCell ref="A145:G145"/>
    <mergeCell ref="B133:H133"/>
    <mergeCell ref="B134:H134"/>
    <mergeCell ref="A135:H135"/>
    <mergeCell ref="A137:I137"/>
    <mergeCell ref="A138:I138"/>
    <mergeCell ref="A139:I139"/>
    <mergeCell ref="A127:G127"/>
    <mergeCell ref="B128:G128"/>
    <mergeCell ref="A129:G129"/>
    <mergeCell ref="A130:I130"/>
    <mergeCell ref="A131:I131"/>
    <mergeCell ref="A132:H132"/>
    <mergeCell ref="B121:G121"/>
    <mergeCell ref="B122:G122"/>
    <mergeCell ref="B123:G123"/>
    <mergeCell ref="B124:G124"/>
    <mergeCell ref="A125:G125"/>
    <mergeCell ref="A126:I126"/>
    <mergeCell ref="A115:I115"/>
    <mergeCell ref="A116:I116"/>
    <mergeCell ref="A117:I117"/>
    <mergeCell ref="A118:G118"/>
    <mergeCell ref="B119:G119"/>
    <mergeCell ref="B120:G120"/>
    <mergeCell ref="B107:G107"/>
    <mergeCell ref="B108:G108"/>
    <mergeCell ref="A109:G109"/>
    <mergeCell ref="A110:I110"/>
    <mergeCell ref="A111:I111"/>
    <mergeCell ref="A113:I113"/>
    <mergeCell ref="A101:I101"/>
    <mergeCell ref="B102:G102"/>
    <mergeCell ref="B103:G103"/>
    <mergeCell ref="B104:G104"/>
    <mergeCell ref="B105:G105"/>
    <mergeCell ref="B106:G106"/>
    <mergeCell ref="A93:H93"/>
    <mergeCell ref="B94:H94"/>
    <mergeCell ref="B95:H95"/>
    <mergeCell ref="B96:H96"/>
    <mergeCell ref="A97:H97"/>
    <mergeCell ref="A100:I100"/>
    <mergeCell ref="A86:H86"/>
    <mergeCell ref="A87:I87"/>
    <mergeCell ref="A88:I88"/>
    <mergeCell ref="A89:I89"/>
    <mergeCell ref="A91:I91"/>
    <mergeCell ref="A92:I92"/>
    <mergeCell ref="A80:G80"/>
    <mergeCell ref="B81:G81"/>
    <mergeCell ref="B82:G82"/>
    <mergeCell ref="B83:G83"/>
    <mergeCell ref="B84:G84"/>
    <mergeCell ref="B85:G85"/>
    <mergeCell ref="B73:G73"/>
    <mergeCell ref="A74:G74"/>
    <mergeCell ref="A75:I75"/>
    <mergeCell ref="A76:I76"/>
    <mergeCell ref="A77:I77"/>
    <mergeCell ref="A79:I79"/>
    <mergeCell ref="B67:G67"/>
    <mergeCell ref="B68:G68"/>
    <mergeCell ref="B69:G69"/>
    <mergeCell ref="B70:G70"/>
    <mergeCell ref="B71:G71"/>
    <mergeCell ref="B72:G72"/>
    <mergeCell ref="A60:I60"/>
    <mergeCell ref="A61:I61"/>
    <mergeCell ref="A62:I62"/>
    <mergeCell ref="A64:I64"/>
    <mergeCell ref="A65:G65"/>
    <mergeCell ref="B66:G66"/>
    <mergeCell ref="A53:I53"/>
    <mergeCell ref="A55:I55"/>
    <mergeCell ref="A56:G56"/>
    <mergeCell ref="B57:G57"/>
    <mergeCell ref="B58:G58"/>
    <mergeCell ref="A59:G59"/>
    <mergeCell ref="B46:G46"/>
    <mergeCell ref="B47:G47"/>
    <mergeCell ref="B48:G48"/>
    <mergeCell ref="B49:G49"/>
    <mergeCell ref="A50:H50"/>
    <mergeCell ref="A51:I51"/>
    <mergeCell ref="A40:I40"/>
    <mergeCell ref="A41:I41"/>
    <mergeCell ref="B42:G42"/>
    <mergeCell ref="B43:G43"/>
    <mergeCell ref="B44:G44"/>
    <mergeCell ref="B45:G45"/>
    <mergeCell ref="B34:G34"/>
    <mergeCell ref="H34:I34"/>
    <mergeCell ref="B35:G35"/>
    <mergeCell ref="H35:I35"/>
    <mergeCell ref="A36:I36"/>
    <mergeCell ref="A39:I39"/>
    <mergeCell ref="A30:I30"/>
    <mergeCell ref="B31:G31"/>
    <mergeCell ref="H31:I31"/>
    <mergeCell ref="B32:G32"/>
    <mergeCell ref="H32:I32"/>
    <mergeCell ref="B33:G33"/>
    <mergeCell ref="H33:I33"/>
    <mergeCell ref="A26:I26"/>
    <mergeCell ref="A27:B27"/>
    <mergeCell ref="C27:D27"/>
    <mergeCell ref="E27:I27"/>
    <mergeCell ref="A28:B28"/>
    <mergeCell ref="C28:D28"/>
    <mergeCell ref="E28:I28"/>
    <mergeCell ref="B22:G22"/>
    <mergeCell ref="H22:I22"/>
    <mergeCell ref="B23:G23"/>
    <mergeCell ref="H23:I23"/>
    <mergeCell ref="B24:G24"/>
    <mergeCell ref="H24:I24"/>
    <mergeCell ref="A17:I17"/>
    <mergeCell ref="A19:I19"/>
    <mergeCell ref="B20:G20"/>
    <mergeCell ref="H20:I20"/>
    <mergeCell ref="B21:G21"/>
    <mergeCell ref="H21:I21"/>
    <mergeCell ref="A13:F13"/>
    <mergeCell ref="H13:I13"/>
    <mergeCell ref="A14:F14"/>
    <mergeCell ref="H14:I14"/>
    <mergeCell ref="A15:I15"/>
    <mergeCell ref="A16:I16"/>
    <mergeCell ref="A1:I1"/>
    <mergeCell ref="A2:I2"/>
    <mergeCell ref="A3:I3"/>
    <mergeCell ref="A10:I10"/>
    <mergeCell ref="A11:I11"/>
    <mergeCell ref="A12:I12"/>
  </mergeCells>
  <printOptions/>
  <pageMargins left="0.511811024" right="0.511811024" top="0.787401575" bottom="0.787401575" header="0.31496062" footer="0.3149606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9">
      <selection activeCell="D18" sqref="D18"/>
    </sheetView>
  </sheetViews>
  <sheetFormatPr defaultColWidth="9.140625" defaultRowHeight="12.75"/>
  <cols>
    <col min="2" max="2" width="42.57421875" style="0" customWidth="1"/>
    <col min="6" max="6" width="20.00390625" style="0" customWidth="1"/>
    <col min="7" max="7" width="50.421875" style="0" customWidth="1"/>
  </cols>
  <sheetData>
    <row r="1" spans="1:4" ht="12.75">
      <c r="A1" s="191" t="s">
        <v>147</v>
      </c>
      <c r="B1" s="191"/>
      <c r="C1" s="191"/>
      <c r="D1" s="191"/>
    </row>
    <row r="4" spans="1:7" ht="15">
      <c r="A4" s="284" t="s">
        <v>201</v>
      </c>
      <c r="B4" s="285"/>
      <c r="C4" s="285"/>
      <c r="D4" s="285"/>
      <c r="E4" s="285"/>
      <c r="F4" s="285"/>
      <c r="G4" s="286"/>
    </row>
    <row r="5" spans="1:7" ht="15">
      <c r="A5" s="108"/>
      <c r="B5" s="109"/>
      <c r="C5" s="109"/>
      <c r="D5" s="109"/>
      <c r="E5" s="109"/>
      <c r="F5" s="109"/>
      <c r="G5" s="110"/>
    </row>
    <row r="6" spans="1:7" ht="15">
      <c r="A6" s="111" t="s">
        <v>10</v>
      </c>
      <c r="B6" s="112" t="s">
        <v>195</v>
      </c>
      <c r="C6" s="112"/>
      <c r="D6" s="111" t="s">
        <v>10</v>
      </c>
      <c r="E6" s="111" t="s">
        <v>11</v>
      </c>
      <c r="F6" s="111" t="s">
        <v>12</v>
      </c>
      <c r="G6" s="111" t="s">
        <v>13</v>
      </c>
    </row>
    <row r="7" spans="1:7" ht="45">
      <c r="A7" s="113" t="s">
        <v>175</v>
      </c>
      <c r="B7" s="114" t="s">
        <v>48</v>
      </c>
      <c r="C7" s="114" t="s">
        <v>196</v>
      </c>
      <c r="D7" s="114" t="s">
        <v>197</v>
      </c>
      <c r="E7" s="115" t="s">
        <v>198</v>
      </c>
      <c r="F7" s="115" t="s">
        <v>199</v>
      </c>
      <c r="G7" s="115" t="s">
        <v>200</v>
      </c>
    </row>
    <row r="8" spans="1:7" ht="15.75">
      <c r="A8" s="86">
        <v>1</v>
      </c>
      <c r="B8" s="126" t="s">
        <v>202</v>
      </c>
      <c r="C8" s="118" t="s">
        <v>196</v>
      </c>
      <c r="D8" s="126">
        <v>120</v>
      </c>
      <c r="E8" s="127"/>
      <c r="F8" s="111">
        <v>6</v>
      </c>
      <c r="G8" s="112"/>
    </row>
    <row r="9" spans="1:7" ht="16.5" thickBot="1">
      <c r="A9" s="111">
        <v>2</v>
      </c>
      <c r="B9" s="125" t="s">
        <v>206</v>
      </c>
      <c r="C9" s="111" t="s">
        <v>196</v>
      </c>
      <c r="D9" s="125">
        <v>60</v>
      </c>
      <c r="E9" s="112"/>
      <c r="F9" s="111">
        <v>6</v>
      </c>
      <c r="G9" s="112"/>
    </row>
    <row r="10" spans="1:7" ht="16.5" thickBot="1">
      <c r="A10" s="111">
        <v>3</v>
      </c>
      <c r="B10" s="125" t="s">
        <v>207</v>
      </c>
      <c r="C10" s="111" t="s">
        <v>196</v>
      </c>
      <c r="D10" s="125">
        <v>60</v>
      </c>
      <c r="E10" s="112"/>
      <c r="F10" s="111">
        <v>6</v>
      </c>
      <c r="G10" s="112"/>
    </row>
    <row r="11" spans="1:7" ht="16.5" thickBot="1">
      <c r="A11" s="111">
        <v>4</v>
      </c>
      <c r="B11" s="125" t="s">
        <v>208</v>
      </c>
      <c r="C11" s="111" t="s">
        <v>196</v>
      </c>
      <c r="D11" s="125">
        <v>60</v>
      </c>
      <c r="E11" s="112"/>
      <c r="F11" s="111">
        <v>6</v>
      </c>
      <c r="G11" s="112"/>
    </row>
    <row r="12" spans="1:7" ht="16.5" thickBot="1">
      <c r="A12" s="111">
        <v>5</v>
      </c>
      <c r="B12" s="125" t="s">
        <v>209</v>
      </c>
      <c r="C12" s="111" t="s">
        <v>196</v>
      </c>
      <c r="D12" s="125">
        <v>60</v>
      </c>
      <c r="E12" s="112"/>
      <c r="F12" s="111">
        <v>6</v>
      </c>
      <c r="G12" s="112"/>
    </row>
    <row r="13" spans="1:7" ht="16.5" thickBot="1">
      <c r="A13" s="111">
        <v>6</v>
      </c>
      <c r="B13" s="125" t="s">
        <v>210</v>
      </c>
      <c r="C13" s="111" t="s">
        <v>196</v>
      </c>
      <c r="D13" s="125">
        <v>120</v>
      </c>
      <c r="E13" s="112"/>
      <c r="F13" s="111">
        <v>6</v>
      </c>
      <c r="G13" s="112"/>
    </row>
    <row r="14" spans="1:7" ht="16.5" thickBot="1">
      <c r="A14" s="111">
        <v>7</v>
      </c>
      <c r="B14" s="125" t="s">
        <v>211</v>
      </c>
      <c r="C14" s="111" t="s">
        <v>196</v>
      </c>
      <c r="D14" s="125">
        <v>120</v>
      </c>
      <c r="E14" s="112"/>
      <c r="F14" s="111">
        <v>6</v>
      </c>
      <c r="G14" s="112"/>
    </row>
    <row r="15" spans="1:7" ht="15">
      <c r="A15" s="281" t="s">
        <v>214</v>
      </c>
      <c r="B15" s="282"/>
      <c r="C15" s="282"/>
      <c r="D15" s="282"/>
      <c r="E15" s="282"/>
      <c r="F15" s="283"/>
      <c r="G15" s="116">
        <f>SUM(G8:G14)</f>
        <v>0</v>
      </c>
    </row>
    <row r="16" spans="1:7" ht="15">
      <c r="A16" s="281"/>
      <c r="B16" s="282"/>
      <c r="C16" s="282"/>
      <c r="D16" s="282"/>
      <c r="E16" s="282"/>
      <c r="F16" s="282"/>
      <c r="G16" s="283"/>
    </row>
    <row r="17" spans="1:7" ht="15">
      <c r="A17" s="278" t="s">
        <v>251</v>
      </c>
      <c r="B17" s="279"/>
      <c r="C17" s="279"/>
      <c r="D17" s="279"/>
      <c r="E17" s="279"/>
      <c r="F17" s="280"/>
      <c r="G17" s="117">
        <f>SUM(G8:G14)/65</f>
        <v>0</v>
      </c>
    </row>
    <row r="20" spans="1:7" ht="15">
      <c r="A20" s="284" t="s">
        <v>201</v>
      </c>
      <c r="B20" s="285"/>
      <c r="C20" s="285"/>
      <c r="D20" s="285"/>
      <c r="E20" s="285"/>
      <c r="F20" s="285"/>
      <c r="G20" s="286"/>
    </row>
    <row r="21" spans="1:7" ht="15">
      <c r="A21" s="119"/>
      <c r="B21" s="120"/>
      <c r="C21" s="120"/>
      <c r="D21" s="120"/>
      <c r="E21" s="120"/>
      <c r="F21" s="120"/>
      <c r="G21" s="121"/>
    </row>
    <row r="22" spans="1:7" ht="15">
      <c r="A22" s="111" t="s">
        <v>12</v>
      </c>
      <c r="B22" s="112" t="s">
        <v>213</v>
      </c>
      <c r="C22" s="112"/>
      <c r="D22" s="111" t="s">
        <v>10</v>
      </c>
      <c r="E22" s="111" t="s">
        <v>11</v>
      </c>
      <c r="F22" s="111" t="s">
        <v>12</v>
      </c>
      <c r="G22" s="111" t="s">
        <v>13</v>
      </c>
    </row>
    <row r="23" spans="1:7" ht="45.75" thickBot="1">
      <c r="A23" s="113" t="s">
        <v>175</v>
      </c>
      <c r="B23" s="114" t="s">
        <v>48</v>
      </c>
      <c r="C23" s="114" t="s">
        <v>196</v>
      </c>
      <c r="D23" s="114" t="s">
        <v>197</v>
      </c>
      <c r="E23" s="115" t="s">
        <v>198</v>
      </c>
      <c r="F23" s="115" t="s">
        <v>199</v>
      </c>
      <c r="G23" s="115" t="s">
        <v>200</v>
      </c>
    </row>
    <row r="24" spans="1:7" ht="32.25" thickBot="1">
      <c r="A24" s="111">
        <v>1</v>
      </c>
      <c r="B24" s="128" t="s">
        <v>212</v>
      </c>
      <c r="C24" s="111" t="s">
        <v>196</v>
      </c>
      <c r="D24" s="126">
        <v>45</v>
      </c>
      <c r="E24" s="112"/>
      <c r="F24" s="111">
        <v>60</v>
      </c>
      <c r="G24" s="112"/>
    </row>
    <row r="25" spans="1:7" ht="15">
      <c r="A25" s="281" t="s">
        <v>214</v>
      </c>
      <c r="B25" s="282"/>
      <c r="C25" s="287"/>
      <c r="D25" s="287"/>
      <c r="E25" s="287"/>
      <c r="F25" s="288"/>
      <c r="G25" s="116">
        <f>SUM(G24:G24)</f>
        <v>0</v>
      </c>
    </row>
    <row r="26" spans="1:7" ht="15">
      <c r="A26" s="281"/>
      <c r="B26" s="282"/>
      <c r="C26" s="282"/>
      <c r="D26" s="282"/>
      <c r="E26" s="282"/>
      <c r="F26" s="282"/>
      <c r="G26" s="283"/>
    </row>
    <row r="27" spans="1:7" ht="15">
      <c r="A27" s="278" t="s">
        <v>251</v>
      </c>
      <c r="B27" s="279"/>
      <c r="C27" s="279"/>
      <c r="D27" s="279"/>
      <c r="E27" s="279"/>
      <c r="F27" s="280"/>
      <c r="G27" s="117">
        <f>SUM(G24:G24)/65</f>
        <v>0</v>
      </c>
    </row>
  </sheetData>
  <sheetProtection/>
  <mergeCells count="9">
    <mergeCell ref="A27:F27"/>
    <mergeCell ref="A16:G16"/>
    <mergeCell ref="A17:F17"/>
    <mergeCell ref="A1:D1"/>
    <mergeCell ref="A4:G4"/>
    <mergeCell ref="A15:F15"/>
    <mergeCell ref="A20:G20"/>
    <mergeCell ref="A25:F25"/>
    <mergeCell ref="A26:G26"/>
  </mergeCells>
  <printOptions/>
  <pageMargins left="0.511811024" right="0.511811024" top="0.787401575" bottom="0.787401575" header="0.31496062" footer="0.3149606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1">
      <selection activeCell="B21" sqref="B21:E21"/>
    </sheetView>
  </sheetViews>
  <sheetFormatPr defaultColWidth="9.140625" defaultRowHeight="12.75"/>
  <cols>
    <col min="3" max="3" width="71.8515625" style="0" customWidth="1"/>
    <col min="4" max="4" width="12.140625" style="0" bestFit="1" customWidth="1"/>
    <col min="5" max="5" width="12.57421875" style="0" customWidth="1"/>
    <col min="6" max="6" width="18.8515625" style="0" customWidth="1"/>
  </cols>
  <sheetData>
    <row r="1" spans="2:6" ht="12.75">
      <c r="B1" s="64"/>
      <c r="C1" s="191" t="s">
        <v>147</v>
      </c>
      <c r="D1" s="191"/>
      <c r="E1" s="191"/>
      <c r="F1" s="191"/>
    </row>
    <row r="2" spans="2:6" ht="12.75">
      <c r="B2" s="64"/>
      <c r="C2" s="86"/>
      <c r="D2" s="86"/>
      <c r="E2" s="86"/>
      <c r="F2" s="64"/>
    </row>
    <row r="3" spans="2:6" ht="12.75">
      <c r="B3" s="304"/>
      <c r="C3" s="304"/>
      <c r="D3" s="304"/>
      <c r="E3" s="304"/>
      <c r="F3" s="304"/>
    </row>
    <row r="4" spans="2:6" ht="12.75">
      <c r="B4" s="64"/>
      <c r="C4" s="87"/>
      <c r="D4" s="87"/>
      <c r="E4" s="87"/>
      <c r="F4" s="64"/>
    </row>
    <row r="5" spans="2:6" ht="12.75">
      <c r="B5" s="191" t="s">
        <v>174</v>
      </c>
      <c r="C5" s="191"/>
      <c r="D5" s="191"/>
      <c r="E5" s="191"/>
      <c r="F5" s="191"/>
    </row>
    <row r="6" spans="1:6" ht="51">
      <c r="A6" s="289" t="s">
        <v>175</v>
      </c>
      <c r="B6" s="301" t="s">
        <v>176</v>
      </c>
      <c r="C6" s="302"/>
      <c r="D6" s="88" t="s">
        <v>177</v>
      </c>
      <c r="E6" s="88" t="s">
        <v>178</v>
      </c>
      <c r="F6" s="88" t="s">
        <v>179</v>
      </c>
    </row>
    <row r="7" spans="1:6" ht="12.75">
      <c r="A7" s="289"/>
      <c r="B7" s="290" t="s">
        <v>180</v>
      </c>
      <c r="C7" s="291"/>
      <c r="D7" s="89" t="s">
        <v>181</v>
      </c>
      <c r="E7" s="89" t="s">
        <v>182</v>
      </c>
      <c r="F7" s="89" t="s">
        <v>183</v>
      </c>
    </row>
    <row r="8" spans="1:8" ht="84">
      <c r="A8" s="292">
        <v>1</v>
      </c>
      <c r="B8" s="90" t="s">
        <v>184</v>
      </c>
      <c r="C8" s="91" t="s">
        <v>192</v>
      </c>
      <c r="D8" s="92"/>
      <c r="E8" s="93">
        <v>15</v>
      </c>
      <c r="F8" s="94"/>
      <c r="H8" s="95"/>
    </row>
    <row r="9" spans="1:8" ht="12.75">
      <c r="A9" s="292"/>
      <c r="B9" s="303" t="s">
        <v>185</v>
      </c>
      <c r="C9" s="303"/>
      <c r="D9" s="303"/>
      <c r="E9" s="303"/>
      <c r="F9" s="96">
        <f>SUM(F2:F8)</f>
        <v>0</v>
      </c>
      <c r="H9" s="95"/>
    </row>
    <row r="10" spans="1:6" ht="15">
      <c r="A10" s="292"/>
      <c r="B10" s="293" t="s">
        <v>186</v>
      </c>
      <c r="C10" s="294"/>
      <c r="D10" s="294"/>
      <c r="E10" s="294"/>
      <c r="F10" s="97">
        <f>F9*6</f>
        <v>0</v>
      </c>
    </row>
    <row r="11" spans="2:6" ht="15">
      <c r="B11" s="98"/>
      <c r="C11" s="98"/>
      <c r="D11" s="98"/>
      <c r="E11" s="98"/>
      <c r="F11" s="99"/>
    </row>
    <row r="12" spans="1:6" ht="51">
      <c r="A12" s="289" t="s">
        <v>175</v>
      </c>
      <c r="B12" s="301" t="s">
        <v>176</v>
      </c>
      <c r="C12" s="302"/>
      <c r="D12" s="88" t="s">
        <v>177</v>
      </c>
      <c r="E12" s="88" t="s">
        <v>178</v>
      </c>
      <c r="F12" s="88" t="s">
        <v>179</v>
      </c>
    </row>
    <row r="13" spans="1:6" ht="12.75">
      <c r="A13" s="289"/>
      <c r="B13" s="290" t="s">
        <v>180</v>
      </c>
      <c r="C13" s="291"/>
      <c r="D13" s="89" t="s">
        <v>181</v>
      </c>
      <c r="E13" s="89" t="s">
        <v>182</v>
      </c>
      <c r="F13" s="89" t="s">
        <v>183</v>
      </c>
    </row>
    <row r="14" spans="1:6" ht="84">
      <c r="A14" s="292">
        <v>2</v>
      </c>
      <c r="B14" s="90" t="s">
        <v>190</v>
      </c>
      <c r="C14" s="91" t="s">
        <v>193</v>
      </c>
      <c r="D14" s="92"/>
      <c r="E14" s="93">
        <v>15</v>
      </c>
      <c r="F14" s="94"/>
    </row>
    <row r="15" spans="1:6" ht="12.75">
      <c r="A15" s="292"/>
      <c r="B15" s="303" t="s">
        <v>191</v>
      </c>
      <c r="C15" s="303"/>
      <c r="D15" s="303"/>
      <c r="E15" s="303"/>
      <c r="F15" s="96">
        <f>SUM(F8:F14)</f>
        <v>0</v>
      </c>
    </row>
    <row r="16" spans="1:6" ht="15">
      <c r="A16" s="292"/>
      <c r="B16" s="293" t="s">
        <v>186</v>
      </c>
      <c r="C16" s="294"/>
      <c r="D16" s="294"/>
      <c r="E16" s="294"/>
      <c r="F16" s="97">
        <f>F15*6</f>
        <v>0</v>
      </c>
    </row>
    <row r="17" spans="3:6" ht="12.75">
      <c r="C17" s="122"/>
      <c r="D17" s="122"/>
      <c r="E17" s="122"/>
      <c r="F17" s="122"/>
    </row>
    <row r="18" spans="1:6" ht="51">
      <c r="A18" s="289" t="s">
        <v>175</v>
      </c>
      <c r="B18" s="301" t="s">
        <v>176</v>
      </c>
      <c r="C18" s="302"/>
      <c r="D18" s="88" t="s">
        <v>177</v>
      </c>
      <c r="E18" s="88" t="s">
        <v>178</v>
      </c>
      <c r="F18" s="88" t="s">
        <v>179</v>
      </c>
    </row>
    <row r="19" spans="1:6" ht="12.75">
      <c r="A19" s="289"/>
      <c r="B19" s="290" t="s">
        <v>180</v>
      </c>
      <c r="C19" s="291"/>
      <c r="D19" s="89" t="s">
        <v>181</v>
      </c>
      <c r="E19" s="89" t="s">
        <v>182</v>
      </c>
      <c r="F19" s="89" t="s">
        <v>183</v>
      </c>
    </row>
    <row r="20" spans="1:6" ht="84">
      <c r="A20" s="292">
        <v>3</v>
      </c>
      <c r="B20" s="90" t="s">
        <v>204</v>
      </c>
      <c r="C20" s="91" t="s">
        <v>205</v>
      </c>
      <c r="D20" s="92"/>
      <c r="E20" s="93">
        <v>30</v>
      </c>
      <c r="F20" s="94"/>
    </row>
    <row r="21" spans="1:6" ht="12.75">
      <c r="A21" s="292"/>
      <c r="B21" s="303" t="s">
        <v>191</v>
      </c>
      <c r="C21" s="303"/>
      <c r="D21" s="303"/>
      <c r="E21" s="303"/>
      <c r="F21" s="96">
        <f>SUM(F14:F20)</f>
        <v>0</v>
      </c>
    </row>
    <row r="22" spans="1:6" ht="15">
      <c r="A22" s="292"/>
      <c r="B22" s="293" t="s">
        <v>186</v>
      </c>
      <c r="C22" s="294"/>
      <c r="D22" s="294"/>
      <c r="E22" s="294"/>
      <c r="F22" s="97">
        <f>F21*6</f>
        <v>0</v>
      </c>
    </row>
    <row r="24" spans="3:6" ht="12.75">
      <c r="C24" s="104" t="s">
        <v>215</v>
      </c>
      <c r="D24" s="103"/>
      <c r="E24" s="103"/>
      <c r="F24" s="104" t="s">
        <v>43</v>
      </c>
    </row>
    <row r="26" spans="2:6" ht="12.75">
      <c r="B26" s="295" t="s">
        <v>187</v>
      </c>
      <c r="C26" s="296"/>
      <c r="D26" s="296"/>
      <c r="E26" s="296"/>
      <c r="F26" s="297"/>
    </row>
    <row r="27" spans="2:6" ht="12.75">
      <c r="B27" s="100" t="s">
        <v>188</v>
      </c>
      <c r="C27" s="101"/>
      <c r="D27" s="101"/>
      <c r="E27" s="101"/>
      <c r="F27" s="102"/>
    </row>
    <row r="28" spans="2:6" ht="12.75">
      <c r="B28" s="105" t="s">
        <v>189</v>
      </c>
      <c r="C28" s="106"/>
      <c r="D28" s="106"/>
      <c r="E28" s="106"/>
      <c r="F28" s="107"/>
    </row>
    <row r="31" spans="2:6" ht="12.75">
      <c r="B31" s="295"/>
      <c r="C31" s="296"/>
      <c r="D31" s="296"/>
      <c r="E31" s="296"/>
      <c r="F31" s="297"/>
    </row>
    <row r="32" spans="2:6" ht="12.75">
      <c r="B32" s="100"/>
      <c r="C32" s="101"/>
      <c r="D32" s="101"/>
      <c r="E32" s="101"/>
      <c r="F32" s="102"/>
    </row>
    <row r="33" spans="2:6" ht="12.75">
      <c r="B33" s="298"/>
      <c r="C33" s="299"/>
      <c r="D33" s="299"/>
      <c r="E33" s="299"/>
      <c r="F33" s="300"/>
    </row>
  </sheetData>
  <sheetProtection/>
  <mergeCells count="24">
    <mergeCell ref="A8:A10"/>
    <mergeCell ref="B9:E9"/>
    <mergeCell ref="B10:E10"/>
    <mergeCell ref="C1:F1"/>
    <mergeCell ref="B3:F3"/>
    <mergeCell ref="B5:F5"/>
    <mergeCell ref="A6:A7"/>
    <mergeCell ref="B6:C6"/>
    <mergeCell ref="B7:C7"/>
    <mergeCell ref="A12:A13"/>
    <mergeCell ref="B13:C13"/>
    <mergeCell ref="A14:A16"/>
    <mergeCell ref="B16:E16"/>
    <mergeCell ref="B26:F26"/>
    <mergeCell ref="B12:C12"/>
    <mergeCell ref="B15:E15"/>
    <mergeCell ref="B18:C18"/>
    <mergeCell ref="B21:E21"/>
    <mergeCell ref="A18:A19"/>
    <mergeCell ref="B19:C19"/>
    <mergeCell ref="A20:A22"/>
    <mergeCell ref="B22:E22"/>
    <mergeCell ref="B31:F31"/>
    <mergeCell ref="B33:F33"/>
  </mergeCells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Leonardo Luizines</cp:lastModifiedBy>
  <cp:lastPrinted>2017-05-27T18:29:27Z</cp:lastPrinted>
  <dcterms:created xsi:type="dcterms:W3CDTF">2010-12-08T17:56:29Z</dcterms:created>
  <dcterms:modified xsi:type="dcterms:W3CDTF">2020-11-30T14:54:27Z</dcterms:modified>
  <cp:category/>
  <cp:version/>
  <cp:contentType/>
  <cp:contentStatus/>
</cp:coreProperties>
</file>