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j8LiwiKPqfsr9sr+DBagPI+3eXblT2MgeCMHAnLj0MKZPiu+uvi6zMjsaay8NyB9fcoxvUHAE2cPplYQ7f+y1Q==" workbookSaltValue="UFM3P5KjBxDhkI/54uXdvQ==" workbookSpinCount="100000" lockStructure="1"/>
  <bookViews>
    <workbookView windowWidth="28800" windowHeight="12180"/>
  </bookViews>
  <sheets>
    <sheet name="Plano Trab x Monit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P2" authorId="0">
      <text>
        <r>
          <rPr>
            <sz val="11"/>
            <color rgb="FF000000"/>
            <rFont val="Calibri"/>
            <scheme val="minor"/>
            <charset val="0"/>
          </rPr>
          <t>======
ID#AAABUGWvK_0
    (2024-11-04 12:40:15)
Valor / Quantidade da qual o PPG já dispõe. 
Ex.: 01 convênio de internacionalização.
	-MIRIAN LUCIA PEREIRA</t>
        </r>
      </text>
    </comment>
    <comment ref="Q2" authorId="0">
      <text>
        <r>
          <rPr>
            <sz val="11"/>
            <color rgb="FF000000"/>
            <rFont val="Calibri"/>
            <scheme val="minor"/>
            <charset val="0"/>
          </rPr>
          <t>======
ID#AAABUGWvK_w
    (2024-11-04 12:40:15)
Valor / Quantidade que o PPG deseja atingir no período.
	-MIRIAN LUCIA PEREIRA</t>
        </r>
      </text>
    </comment>
    <comment ref="S4" authorId="0">
      <text>
        <r>
          <rPr>
            <sz val="11"/>
            <color rgb="FF000000"/>
            <rFont val="Calibri"/>
            <scheme val="minor"/>
            <charset val="0"/>
          </rPr>
          <t>======
ID#AAABUGWvK_c
    (2024-11-04 12:40:15)
Valor / Quantidade que o PPG atingiu no 1º quadrimestre do ano.
	-MIRIAN LUCIA PEREIRA</t>
        </r>
      </text>
    </comment>
    <comment ref="T4" authorId="0">
      <text>
        <r>
          <rPr>
            <sz val="11"/>
            <color rgb="FF000000"/>
            <rFont val="Calibri"/>
            <scheme val="minor"/>
            <charset val="0"/>
          </rPr>
          <t>======
ID#AAABUGWvK_k
    (2024-11-04 12:40:15)
Valor / Quantidade que o PPG atingiu no 2º quadrimestre do ano.
	-MIRIAN LUCIA PEREIRA</t>
        </r>
      </text>
    </comment>
    <comment ref="U4" authorId="0">
      <text>
        <r>
          <rPr>
            <sz val="11"/>
            <color rgb="FF000000"/>
            <rFont val="Calibri"/>
            <scheme val="minor"/>
            <charset val="0"/>
          </rPr>
          <t>======
ID#AAABUGWvK_Q
    (2024-11-04 12:40:15)
Valor / Quantidade que o PPG atingiu no 3º quadrimestre do ano.
	-MIRIAN LUCIA PEREIRA</t>
        </r>
      </text>
    </comment>
    <comment ref="V4" authorId="0">
      <text>
        <r>
          <rPr>
            <sz val="11"/>
            <color rgb="FF000000"/>
            <rFont val="Calibri"/>
            <scheme val="minor"/>
            <charset val="0"/>
          </rPr>
          <t>======
ID#AAABUGWvK_Y
    (2024-11-04 12:40:15)
Cálculo realizado automaticamente, representado Valor atual / Valor Pretendido.
	-MIRIAN LUCIA PEREIRA</t>
        </r>
      </text>
    </comment>
    <comment ref="W4" authorId="0">
      <text>
        <r>
          <rPr>
            <sz val="11"/>
            <color rgb="FF000000"/>
            <rFont val="Calibri"/>
            <scheme val="minor"/>
            <charset val="0"/>
          </rPr>
          <t>======
ID#AAABUGWvK_s
    (2024-11-04 12:40:15)
Valor obtido pelo PPG no quadrimestre/ano.
Calculado automaticamente.
	-MIRIAN LUCIA PEREIRA</t>
        </r>
      </text>
    </comment>
  </commentList>
</comments>
</file>

<file path=xl/sharedStrings.xml><?xml version="1.0" encoding="utf-8"?>
<sst xmlns="http://schemas.openxmlformats.org/spreadsheetml/2006/main" count="511" uniqueCount="125">
  <si>
    <t>INFORMAÇÕES DO PLANO DE TRABALHO</t>
  </si>
  <si>
    <t>INFORMAÇÕES PARA O MONITORAMENTO</t>
  </si>
  <si>
    <t>MONITORAMENTO DO PLANO DE TRABALHO</t>
  </si>
  <si>
    <t>Conforme recomendações dos arquivos: "PPGs UFPE - Guia para Elaboração do Planejamento Estratégico dos PPGs SS da UFPE - ver 2 - maio2023.pdf";  "PPGs UFPE - orientações sobre a ferramenta de elaboração do planejamento_plano de trabalho_monitoramento.pdf". ESSES E OUTROS ARQUIVOS FORAM/ESTÃO DISPONIBILIZADOS PARA TODOS OS PPGs.</t>
  </si>
  <si>
    <t>Valor inicial</t>
  </si>
  <si>
    <t>Valor Pretendido (no ano)</t>
  </si>
  <si>
    <t>Perspectiva de alcance (%)</t>
  </si>
  <si>
    <t>EVOLUÇÃO BIANUAL</t>
  </si>
  <si>
    <t>Descrição</t>
  </si>
  <si>
    <t>PDI</t>
  </si>
  <si>
    <t>Ações Estratégicas (Propg)</t>
  </si>
  <si>
    <t>Quesito da Avaliação Capes</t>
  </si>
  <si>
    <t>Atividade Financiável do PROAP (selecionar atividade para cada iniciativa)</t>
  </si>
  <si>
    <t>Integrante da Comissão responsável pelo Objetivo/Atividade</t>
  </si>
  <si>
    <t>Prazos Previstos</t>
  </si>
  <si>
    <t>Prazos Executados</t>
  </si>
  <si>
    <t>Situação</t>
  </si>
  <si>
    <t>OBSERVAÇÕES</t>
  </si>
  <si>
    <t>Ação/Iniciativa</t>
  </si>
  <si>
    <r>
      <rPr>
        <b/>
        <sz val="12"/>
        <color rgb="FFFFFFFF"/>
        <rFont val="Arial"/>
        <charset val="134"/>
      </rPr>
      <t xml:space="preserve">Item
</t>
    </r>
    <r>
      <rPr>
        <b/>
        <sz val="8"/>
        <color rgb="FFFFFFFF"/>
        <rFont val="Arial"/>
        <charset val="134"/>
      </rPr>
      <t>(preenchimento automático)</t>
    </r>
  </si>
  <si>
    <r>
      <rPr>
        <b/>
        <sz val="12"/>
        <color rgb="FFFFFFFF"/>
        <rFont val="Arial"/>
        <charset val="134"/>
      </rPr>
      <t xml:space="preserve">Objetivo Estratégico  
</t>
    </r>
    <r>
      <rPr>
        <b/>
        <sz val="10"/>
        <color rgb="FFFFFFFF"/>
        <rFont val="Arial"/>
        <charset val="134"/>
      </rPr>
      <t>(preenchimento automático)</t>
    </r>
  </si>
  <si>
    <t>Dt. Início</t>
  </si>
  <si>
    <t>Dt. Término</t>
  </si>
  <si>
    <t>Percentual atingido (%)</t>
  </si>
  <si>
    <t>Valor atual</t>
  </si>
  <si>
    <t>OBJETIVO 1</t>
  </si>
  <si>
    <t>Reestruturação do Curso</t>
  </si>
  <si>
    <t>Investir na qualidade da Pós-Graduação, diminuir a endogenia e reduzir assimetrias.</t>
  </si>
  <si>
    <t>2.1.</t>
  </si>
  <si>
    <t>OE 02 - Expandir e Consolidar cursos de Graduação, Pós-Graduação e da Educação Básica.</t>
  </si>
  <si>
    <t>Autoavaliação e Planejamento Estratégico</t>
  </si>
  <si>
    <t>Programa</t>
  </si>
  <si>
    <t>Luciano Costa Almeida</t>
  </si>
  <si>
    <t>Concluído</t>
  </si>
  <si>
    <t>Meta 1</t>
  </si>
  <si>
    <t>Redução de 50% de carga horária obrigatória e 50% do número de Linhas de Pesquisa</t>
  </si>
  <si>
    <t>Meta 2</t>
  </si>
  <si>
    <t>Meta 3</t>
  </si>
  <si>
    <t>Indicador 1</t>
  </si>
  <si>
    <t>Número de créditos obrigatórios e número de linhas de pesquisa existentes</t>
  </si>
  <si>
    <t>Indicador 2</t>
  </si>
  <si>
    <t>Indicador 3</t>
  </si>
  <si>
    <t>Iniciativas</t>
  </si>
  <si>
    <t>Iniciativa 1</t>
  </si>
  <si>
    <t>Formação de Comissão objetivando reuniões com docentes das áreas para redefinição das ementas e carga horária das disciplinas</t>
  </si>
  <si>
    <t>Não se aplica</t>
  </si>
  <si>
    <t>Iniciativa 2</t>
  </si>
  <si>
    <t>Avaliação das propostas e conteúdo dos TCC´s e convergência/aderência às linhas de pesquisa estabelecidas</t>
  </si>
  <si>
    <t>Maurício Alves da Motta Sobrinho</t>
  </si>
  <si>
    <t>Iniciativa 3</t>
  </si>
  <si>
    <t>Avaliar e redefinir os projetos vinculados às linhas de pesquisa</t>
  </si>
  <si>
    <t>Iniciativa 4</t>
  </si>
  <si>
    <t>Escolher item na lista suspensa</t>
  </si>
  <si>
    <t>Escolher na lista suspensa</t>
  </si>
  <si>
    <t>Selecionar na lista Suspensa</t>
  </si>
  <si>
    <t>Iniciativa 5</t>
  </si>
  <si>
    <t>Iniciativa 6</t>
  </si>
  <si>
    <t>Iniciativa 7</t>
  </si>
  <si>
    <t>Iniciativa 8</t>
  </si>
  <si>
    <t>Iniciativa 9</t>
  </si>
  <si>
    <t>Iniciativa 10</t>
  </si>
  <si>
    <t>Valor Pretendido</t>
  </si>
  <si>
    <t>OBJETIVO 2</t>
  </si>
  <si>
    <t>Distribuição discente/docente</t>
  </si>
  <si>
    <t>Inserção Social</t>
  </si>
  <si>
    <t>Jenyffer Medeiros Campos Guerra</t>
  </si>
  <si>
    <t>Em andamento</t>
  </si>
  <si>
    <t xml:space="preserve">Reduzir a assimetria em 30% na distribuição discente/docente </t>
  </si>
  <si>
    <t>Número de orientações em andamento por docente por ano</t>
  </si>
  <si>
    <t>Regulamentar o limite de orientações no regimento interno</t>
  </si>
  <si>
    <t>Atuação da comissão de autoavaliação na conscientização para melhor distribuição de orientações discente/docente junto ao colegiado do programa</t>
  </si>
  <si>
    <t>Implementação e acompanhamento da distribuição discente/docente</t>
  </si>
  <si>
    <t>OBJETIVO 3</t>
  </si>
  <si>
    <t>Melhorar a internacionalização</t>
  </si>
  <si>
    <t>Elaborar políticas institucionais de internacionalização.</t>
  </si>
  <si>
    <t>6.1.</t>
  </si>
  <si>
    <t>OE 06 - Expandir e consolidar a internacionalização.</t>
  </si>
  <si>
    <t>Educação Básica</t>
  </si>
  <si>
    <t>Impacto na sociedade</t>
  </si>
  <si>
    <t>Dobrar o número de cooperações internacionais</t>
  </si>
  <si>
    <t>Número de cooperações internacionais</t>
  </si>
  <si>
    <t>Promover disciplinas, cursos e palestras com pesquisadores internacionais</t>
  </si>
  <si>
    <t>Estimular as modalidades sanduíche, dupla-diplomação, cotutelas de tese de doutorado e mobilidade docente</t>
  </si>
  <si>
    <t>Convidar examinadores estrangeiros para participação das bancas de defesa</t>
  </si>
  <si>
    <t>Seleção simplificada para alunos estrangeiros</t>
  </si>
  <si>
    <t>OBJETIVO 4</t>
  </si>
  <si>
    <t>Aumentar o quantitativo de discentes no programa</t>
  </si>
  <si>
    <t>Executar ações de indução estratégica para expansão dos Programas de Pós-Graduação.</t>
  </si>
  <si>
    <t>2.2</t>
  </si>
  <si>
    <t>Apoio à Produção Docente e Discente</t>
  </si>
  <si>
    <t>Daniella Carla Napoleão</t>
  </si>
  <si>
    <t>Atingir o número mínimo de 100 discentes matriculados no PPGEQ</t>
  </si>
  <si>
    <t>Número de discentes matriculados no PPGEQ</t>
  </si>
  <si>
    <t>Aumentar a divulgação do programa através das redes sociais</t>
  </si>
  <si>
    <t>Realizar a divulgação do Programa no Departamento de Engenharia Química da UFPE</t>
  </si>
  <si>
    <t>Incentivar a formação continuada (IC e mestrado)</t>
  </si>
  <si>
    <t>Participação de docentes, pesquisadores e discentes em atividades científico-acadêmicos no país e no exterior.</t>
  </si>
  <si>
    <t>Reintegração e criação de parcerias com os egressos de forma a promover o programa</t>
  </si>
  <si>
    <t>OBJETIVO 5</t>
  </si>
  <si>
    <t>Melhorar a infraestrutura do Programa</t>
  </si>
  <si>
    <t>PAET-PG</t>
  </si>
  <si>
    <t>Formação</t>
  </si>
  <si>
    <t>Criar/melhorar dois ambientes da estrutura física do Programa</t>
  </si>
  <si>
    <t>Manter o pleno funcionamento dos laboratórios de  pesquisas</t>
  </si>
  <si>
    <t xml:space="preserve">Número de ambientes em condições adequadas de uso </t>
  </si>
  <si>
    <t>Aquisição de insumos e/ou serviços de manutenção de equipamentos de laboratório</t>
  </si>
  <si>
    <t>Atuação da comissão de infraestrutura no planejamento</t>
  </si>
  <si>
    <t>Manutenção e funcionamento de laboratório de ensino e pesquisa.</t>
  </si>
  <si>
    <t>Criação de sala de estudos para os alunos</t>
  </si>
  <si>
    <t>Manutenção de equipamentos.</t>
  </si>
  <si>
    <t>Criação de sala multimídia para defesas, palestras, reuniões, outros</t>
  </si>
  <si>
    <t>Buscar recursos em editais internos e externos</t>
  </si>
  <si>
    <t>OBJETIVO 6</t>
  </si>
  <si>
    <t>Aumentar o conceito do Programa</t>
  </si>
  <si>
    <t>Pessoal</t>
  </si>
  <si>
    <t>Aumentar o número de publicação discente/docente do programa</t>
  </si>
  <si>
    <t>Incentivar a participação de discentes e docentes em atividades acadêmico-científicas no país/ exterior</t>
  </si>
  <si>
    <t>Publicação mínima de um artigo científico referente ao tema de pesquisa do discente com o docente</t>
  </si>
  <si>
    <t xml:space="preserve">Particação de 25% dos discentes em eventos nacionais e/ou internacionais </t>
  </si>
  <si>
    <t>Mudança no regimento do programa com a obrigatoriedade de conclusão do curso de doutorado atrelada à publicação de artigo científico com conceito CAPES A3</t>
  </si>
  <si>
    <t>Produção, revisão, tradução, editoração, confecção e publicação de conteúdos científico-acadêmicos e de divulgação das atividades desenvolvidas no âmbito dos PPGs.</t>
  </si>
  <si>
    <t xml:space="preserve">Promover o pagamento de custos de tradução de documentos para língua inglesa e taxas de publicação em revistas renomadas </t>
  </si>
  <si>
    <t>Incentivar a participação de docentes em Editais de custeio para publicação de artigos científicos</t>
  </si>
  <si>
    <t>Priscila Cintia Macedo da Silva</t>
  </si>
  <si>
    <t>Custear o pagamento de despesas de taxas de inscrição, passagens e diárias de discentes em eventos relevantes à sua linha de pesquisa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</si>
</sst>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d/m/yyyy"/>
    <numFmt numFmtId="181" formatCode="d/m/yy"/>
    <numFmt numFmtId="182" formatCode="0.0%"/>
  </numFmts>
  <fonts count="37">
    <font>
      <sz val="11"/>
      <color theme="1"/>
      <name val="Calibri"/>
      <charset val="134"/>
      <scheme val="minor"/>
    </font>
    <font>
      <b/>
      <sz val="18"/>
      <color rgb="FFFFFFFF"/>
      <name val="Arial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b/>
      <sz val="12"/>
      <color rgb="FFFFFFFF"/>
      <name val="Arial"/>
      <charset val="134"/>
    </font>
    <font>
      <b/>
      <sz val="12"/>
      <color rgb="FF4C1130"/>
      <name val="Arial"/>
      <charset val="134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4C1130"/>
      <name val="Arial"/>
      <charset val="134"/>
    </font>
    <font>
      <i/>
      <sz val="12"/>
      <color rgb="FF000000"/>
      <name val="Arial"/>
      <charset val="134"/>
    </font>
    <font>
      <b/>
      <sz val="13"/>
      <color rgb="FF4C1130"/>
      <name val="Arial"/>
      <charset val="134"/>
    </font>
    <font>
      <sz val="11"/>
      <color theme="1"/>
      <name val="Calibri"/>
      <charset val="134"/>
    </font>
    <font>
      <b/>
      <sz val="11"/>
      <color rgb="FFFFFFFF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8"/>
      <color rgb="FFFFFFFF"/>
      <name val="Arial"/>
      <charset val="134"/>
    </font>
    <font>
      <b/>
      <sz val="10"/>
      <color rgb="FFFFFFFF"/>
      <name val="Arial"/>
      <charset val="134"/>
    </font>
    <font>
      <sz val="11"/>
      <color rgb="FF000000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703D6F"/>
        <bgColor rgb="FF703D6F"/>
      </patternFill>
    </fill>
    <fill>
      <patternFill patternType="solid">
        <fgColor rgb="FFFFC000"/>
        <bgColor rgb="FFFFC000"/>
      </patternFill>
    </fill>
    <fill>
      <patternFill patternType="solid">
        <fgColor rgb="FFABBB9F"/>
        <bgColor rgb="FFABBB9F"/>
      </patternFill>
    </fill>
    <fill>
      <patternFill patternType="solid">
        <fgColor rgb="FFFFFFFF"/>
        <bgColor rgb="FFFFFFFF"/>
      </patternFill>
    </fill>
    <fill>
      <patternFill patternType="solid">
        <fgColor rgb="FFE6EBA9"/>
        <bgColor rgb="FFE6EBA9"/>
      </patternFill>
    </fill>
    <fill>
      <patternFill patternType="solid">
        <fgColor rgb="FFD9EAD3"/>
        <bgColor rgb="FFD9EAD3"/>
      </patternFill>
    </fill>
    <fill>
      <patternFill patternType="solid">
        <fgColor rgb="FF999999"/>
        <bgColor rgb="FF999999"/>
      </patternFill>
    </fill>
    <fill>
      <patternFill patternType="solid">
        <fgColor rgb="FFB7E1CD"/>
        <bgColor rgb="FFB7E1C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E06666"/>
      </left>
      <right/>
      <top style="thin">
        <color rgb="FFE06666"/>
      </top>
      <bottom style="thin">
        <color rgb="FF000000"/>
      </bottom>
      <diagonal/>
    </border>
    <border>
      <left/>
      <right/>
      <top style="thin">
        <color rgb="FFE06666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E06666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2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5" applyNumberFormat="0" applyAlignment="0" applyProtection="0">
      <alignment vertical="center"/>
    </xf>
    <xf numFmtId="0" fontId="24" fillId="12" borderId="26" applyNumberFormat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3" borderId="27" applyNumberFormat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</cellStyleXfs>
  <cellXfs count="88">
    <xf numFmtId="0" fontId="0" fillId="0" borderId="0" xfId="0"/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3" fillId="3" borderId="3" xfId="0" applyFont="1" applyFill="1" applyBorder="1" applyAlignment="1">
      <alignment horizontal="left"/>
    </xf>
    <xf numFmtId="0" fontId="2" fillId="0" borderId="3" xfId="0" applyFont="1" applyBorder="1"/>
    <xf numFmtId="0" fontId="4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4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8" xfId="0" applyFont="1" applyBorder="1"/>
    <xf numFmtId="0" fontId="4" fillId="4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left"/>
    </xf>
    <xf numFmtId="0" fontId="7" fillId="7" borderId="11" xfId="0" applyFont="1" applyFill="1" applyBorder="1" applyAlignment="1">
      <alignment vertical="center" wrapText="1"/>
    </xf>
    <xf numFmtId="0" fontId="2" fillId="0" borderId="12" xfId="0" applyFont="1" applyBorder="1"/>
    <xf numFmtId="0" fontId="2" fillId="0" borderId="4" xfId="0" applyFont="1" applyBorder="1"/>
    <xf numFmtId="0" fontId="4" fillId="4" borderId="13" xfId="0" applyFont="1" applyFill="1" applyBorder="1" applyAlignment="1">
      <alignment vertical="center" wrapText="1"/>
    </xf>
    <xf numFmtId="0" fontId="2" fillId="0" borderId="14" xfId="0" applyFont="1" applyBorder="1"/>
    <xf numFmtId="0" fontId="10" fillId="6" borderId="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/>
    </xf>
    <xf numFmtId="0" fontId="9" fillId="5" borderId="9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2" fillId="0" borderId="16" xfId="0" applyFont="1" applyBorder="1"/>
    <xf numFmtId="0" fontId="1" fillId="2" borderId="17" xfId="0" applyFont="1" applyFill="1" applyBorder="1" applyAlignment="1">
      <alignment horizontal="left" vertical="center"/>
    </xf>
    <xf numFmtId="0" fontId="12" fillId="0" borderId="18" xfId="0" applyFont="1" applyBorder="1"/>
    <xf numFmtId="0" fontId="4" fillId="4" borderId="5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180" fontId="6" fillId="4" borderId="9" xfId="0" applyNumberFormat="1" applyFont="1" applyFill="1" applyBorder="1" applyAlignment="1">
      <alignment horizontal="center" vertical="center" wrapText="1"/>
    </xf>
    <xf numFmtId="58" fontId="6" fillId="4" borderId="9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80" fontId="12" fillId="0" borderId="18" xfId="0" applyNumberFormat="1" applyFont="1" applyBorder="1"/>
    <xf numFmtId="0" fontId="12" fillId="0" borderId="7" xfId="0" applyFont="1" applyBorder="1"/>
    <xf numFmtId="0" fontId="2" fillId="0" borderId="20" xfId="0" applyFont="1" applyBorder="1"/>
    <xf numFmtId="0" fontId="13" fillId="4" borderId="19" xfId="0" applyFont="1" applyFill="1" applyBorder="1" applyAlignment="1">
      <alignment horizontal="center" vertical="center" wrapText="1"/>
    </xf>
    <xf numFmtId="0" fontId="12" fillId="8" borderId="11" xfId="0" applyFont="1" applyFill="1" applyBorder="1"/>
    <xf numFmtId="181" fontId="6" fillId="4" borderId="9" xfId="0" applyNumberFormat="1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8" borderId="0" xfId="0" applyFont="1" applyFill="1"/>
    <xf numFmtId="58" fontId="6" fillId="7" borderId="9" xfId="0" applyNumberFormat="1" applyFont="1" applyFill="1" applyBorder="1" applyAlignment="1">
      <alignment horizontal="center" vertical="center" wrapText="1"/>
    </xf>
    <xf numFmtId="58" fontId="6" fillId="4" borderId="9" xfId="0" applyNumberFormat="1" applyFont="1" applyFill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2" fillId="0" borderId="17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center" wrapText="1"/>
    </xf>
    <xf numFmtId="0" fontId="12" fillId="5" borderId="7" xfId="0" applyFont="1" applyFill="1" applyBorder="1"/>
    <xf numFmtId="10" fontId="12" fillId="0" borderId="7" xfId="0" applyNumberFormat="1" applyFont="1" applyBorder="1"/>
    <xf numFmtId="10" fontId="12" fillId="9" borderId="7" xfId="0" applyNumberFormat="1" applyFont="1" applyFill="1" applyBorder="1"/>
    <xf numFmtId="0" fontId="4" fillId="8" borderId="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0" fontId="4" fillId="4" borderId="5" xfId="0" applyNumberFormat="1" applyFont="1" applyFill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10" fontId="12" fillId="0" borderId="7" xfId="0" applyNumberFormat="1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left" wrapText="1"/>
    </xf>
    <xf numFmtId="0" fontId="12" fillId="0" borderId="21" xfId="0" applyFont="1" applyBorder="1" applyAlignment="1">
      <alignment vertical="center"/>
    </xf>
    <xf numFmtId="182" fontId="12" fillId="0" borderId="7" xfId="0" applyNumberFormat="1" applyFont="1" applyBorder="1"/>
    <xf numFmtId="180" fontId="12" fillId="0" borderId="7" xfId="0" applyNumberFormat="1" applyFont="1" applyBorder="1"/>
    <xf numFmtId="9" fontId="12" fillId="0" borderId="7" xfId="0" applyNumberFormat="1" applyFont="1" applyBorder="1"/>
    <xf numFmtId="0" fontId="4" fillId="8" borderId="7" xfId="0" applyFont="1" applyFill="1" applyBorder="1" applyAlignment="1">
      <alignment horizontal="center"/>
    </xf>
    <xf numFmtId="0" fontId="12" fillId="0" borderId="9" xfId="0" applyFont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">
    <dxf>
      <numFmt numFmtId="183" formatCode="&quot;&quot;"/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7"/>
  <sheetViews>
    <sheetView tabSelected="1" zoomScale="70" zoomScaleNormal="70" workbookViewId="0">
      <selection activeCell="A3" sqref="A3:B4"/>
    </sheetView>
  </sheetViews>
  <sheetFormatPr defaultColWidth="14.4285714285714" defaultRowHeight="15"/>
  <cols>
    <col min="1" max="1" width="18.2857142857143" style="1" customWidth="1"/>
    <col min="2" max="2" width="91.1428571428571" style="1" customWidth="1"/>
    <col min="3" max="3" width="53.5714285714286" style="1" hidden="1" customWidth="1"/>
    <col min="4" max="4" width="23.8571428571429" style="1" hidden="1" customWidth="1"/>
    <col min="5" max="5" width="63.5714285714286" style="1" hidden="1" customWidth="1"/>
    <col min="6" max="6" width="45.4285714285714" style="1" hidden="1" customWidth="1"/>
    <col min="7" max="7" width="39.1428571428571" style="1" hidden="1" customWidth="1"/>
    <col min="8" max="8" width="51.8571428571429" style="1" hidden="1" customWidth="1"/>
    <col min="9" max="9" width="44.7142857142857" style="1" hidden="1" customWidth="1"/>
    <col min="10" max="10" width="15.2857142857143" style="1" customWidth="1"/>
    <col min="11" max="11" width="15.8571428571429" style="1" customWidth="1"/>
    <col min="12" max="13" width="14.4285714285714" style="1"/>
    <col min="14" max="14" width="23.2857142857143" style="1" customWidth="1"/>
    <col min="15" max="15" width="1.28571428571429" style="1" customWidth="1"/>
    <col min="16" max="17" width="14.4285714285714" style="1"/>
    <col min="18" max="18" width="16.7142857142857" style="1" customWidth="1"/>
    <col min="19" max="23" width="14.4285714285714" style="1"/>
    <col min="24" max="24" width="96.7142857142857" style="1" customWidth="1"/>
    <col min="25" max="16384" width="14.4285714285714" style="1"/>
  </cols>
  <sheetData>
    <row r="1" ht="43.5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8" t="s">
        <v>1</v>
      </c>
      <c r="M1" s="3"/>
      <c r="N1" s="39"/>
      <c r="O1" s="40"/>
      <c r="P1" s="41" t="s">
        <v>2</v>
      </c>
      <c r="Q1" s="61"/>
      <c r="R1" s="61"/>
      <c r="S1" s="61"/>
      <c r="T1" s="61"/>
      <c r="U1" s="61"/>
      <c r="V1" s="61"/>
      <c r="W1" s="61"/>
      <c r="X1" s="27"/>
    </row>
    <row r="2" ht="22.5" customHeight="1" spans="1:24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9"/>
      <c r="O2" s="42"/>
      <c r="P2" s="43" t="s">
        <v>4</v>
      </c>
      <c r="Q2" s="62" t="s">
        <v>5</v>
      </c>
      <c r="R2" s="63" t="s">
        <v>6</v>
      </c>
      <c r="S2" s="64" t="s">
        <v>7</v>
      </c>
      <c r="W2" s="7"/>
      <c r="X2" s="65"/>
    </row>
    <row r="3" ht="21" customHeight="1" spans="1:24">
      <c r="A3" s="6" t="s">
        <v>8</v>
      </c>
      <c r="B3" s="7"/>
      <c r="C3" s="8" t="s">
        <v>9</v>
      </c>
      <c r="D3" s="5"/>
      <c r="E3" s="9"/>
      <c r="F3" s="10" t="s">
        <v>10</v>
      </c>
      <c r="G3" s="10" t="s">
        <v>11</v>
      </c>
      <c r="H3" s="10" t="s">
        <v>12</v>
      </c>
      <c r="I3" s="10" t="s">
        <v>13</v>
      </c>
      <c r="J3" s="8" t="s">
        <v>14</v>
      </c>
      <c r="K3" s="9"/>
      <c r="L3" s="8" t="s">
        <v>15</v>
      </c>
      <c r="M3" s="9"/>
      <c r="N3" s="44" t="s">
        <v>16</v>
      </c>
      <c r="O3" s="42"/>
      <c r="P3" s="7"/>
      <c r="Q3" s="7"/>
      <c r="R3" s="7"/>
      <c r="S3" s="5"/>
      <c r="T3" s="5"/>
      <c r="U3" s="5"/>
      <c r="V3" s="5"/>
      <c r="W3" s="9"/>
      <c r="X3" s="43" t="s">
        <v>17</v>
      </c>
    </row>
    <row r="4" ht="33" customHeight="1" spans="1:24">
      <c r="A4" s="11"/>
      <c r="B4" s="9"/>
      <c r="C4" s="12" t="s">
        <v>18</v>
      </c>
      <c r="D4" s="12" t="s">
        <v>19</v>
      </c>
      <c r="E4" s="12" t="s">
        <v>20</v>
      </c>
      <c r="F4" s="13"/>
      <c r="G4" s="13"/>
      <c r="H4" s="14"/>
      <c r="I4" s="13"/>
      <c r="J4" s="12" t="s">
        <v>21</v>
      </c>
      <c r="K4" s="12" t="s">
        <v>22</v>
      </c>
      <c r="L4" s="12" t="s">
        <v>21</v>
      </c>
      <c r="M4" s="12" t="s">
        <v>22</v>
      </c>
      <c r="N4" s="13"/>
      <c r="O4" s="42"/>
      <c r="P4" s="7"/>
      <c r="Q4" s="7"/>
      <c r="R4" s="7"/>
      <c r="S4" s="43">
        <v>2021</v>
      </c>
      <c r="T4" s="43">
        <v>2023</v>
      </c>
      <c r="U4" s="43">
        <v>2025</v>
      </c>
      <c r="V4" s="66" t="s">
        <v>23</v>
      </c>
      <c r="W4" s="62" t="s">
        <v>24</v>
      </c>
      <c r="X4" s="7"/>
    </row>
    <row r="5" ht="29.25" customHeight="1" spans="1:24">
      <c r="A5" s="15" t="s">
        <v>25</v>
      </c>
      <c r="B5" s="16" t="s">
        <v>26</v>
      </c>
      <c r="C5" s="17" t="s">
        <v>27</v>
      </c>
      <c r="D5" s="18" t="s">
        <v>28</v>
      </c>
      <c r="E5" s="19" t="s">
        <v>29</v>
      </c>
      <c r="F5" s="17" t="s">
        <v>30</v>
      </c>
      <c r="G5" s="17" t="s">
        <v>31</v>
      </c>
      <c r="H5" s="20"/>
      <c r="I5" s="30" t="s">
        <v>32</v>
      </c>
      <c r="J5" s="45">
        <v>44440</v>
      </c>
      <c r="K5" s="45">
        <v>45901</v>
      </c>
      <c r="L5" s="45">
        <v>44440</v>
      </c>
      <c r="M5" s="46">
        <v>45422</v>
      </c>
      <c r="N5" s="47" t="s">
        <v>33</v>
      </c>
      <c r="O5" s="48"/>
      <c r="P5" s="49">
        <v>18</v>
      </c>
      <c r="Q5" s="67">
        <v>9</v>
      </c>
      <c r="R5" s="68">
        <v>1</v>
      </c>
      <c r="S5" s="49">
        <v>18</v>
      </c>
      <c r="T5" s="49">
        <v>18</v>
      </c>
      <c r="U5" s="49"/>
      <c r="V5" s="69">
        <f>IFERROR(((S5+T5+U5)/Q5),"")</f>
        <v>4</v>
      </c>
      <c r="W5" s="70">
        <f>SUM(P5,S5,T5,U5)</f>
        <v>54</v>
      </c>
      <c r="X5" s="49"/>
    </row>
    <row r="6" spans="1:24">
      <c r="A6" s="21" t="s">
        <v>34</v>
      </c>
      <c r="B6" s="22" t="s">
        <v>35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50"/>
      <c r="N6" s="51"/>
      <c r="O6" s="42"/>
      <c r="P6" s="52"/>
      <c r="Q6" s="24"/>
      <c r="R6" s="24"/>
      <c r="S6" s="24"/>
      <c r="T6" s="24"/>
      <c r="U6" s="24"/>
      <c r="V6" s="24"/>
      <c r="W6" s="50"/>
      <c r="X6" s="49"/>
    </row>
    <row r="7" hidden="1" spans="1:24">
      <c r="A7" s="21" t="s">
        <v>36</v>
      </c>
      <c r="B7" s="22">
        <v>0</v>
      </c>
      <c r="C7" s="25"/>
      <c r="M7" s="7"/>
      <c r="N7" s="14"/>
      <c r="O7" s="42"/>
      <c r="P7" s="25"/>
      <c r="W7" s="7"/>
      <c r="X7" s="49"/>
    </row>
    <row r="8" hidden="1" spans="1:24">
      <c r="A8" s="21" t="s">
        <v>37</v>
      </c>
      <c r="B8" s="22">
        <v>0</v>
      </c>
      <c r="C8" s="25"/>
      <c r="M8" s="7"/>
      <c r="N8" s="14"/>
      <c r="O8" s="42"/>
      <c r="P8" s="25"/>
      <c r="W8" s="7"/>
      <c r="X8" s="49"/>
    </row>
    <row r="9" spans="1:24">
      <c r="A9" s="21" t="s">
        <v>38</v>
      </c>
      <c r="B9" s="22" t="s">
        <v>39</v>
      </c>
      <c r="C9" s="25"/>
      <c r="M9" s="7"/>
      <c r="N9" s="14"/>
      <c r="O9" s="42"/>
      <c r="P9" s="25"/>
      <c r="W9" s="7"/>
      <c r="X9" s="49"/>
    </row>
    <row r="10" spans="1:24">
      <c r="A10" s="21" t="s">
        <v>40</v>
      </c>
      <c r="B10" s="22">
        <v>0</v>
      </c>
      <c r="C10" s="25"/>
      <c r="M10" s="7"/>
      <c r="N10" s="14"/>
      <c r="O10" s="42"/>
      <c r="P10" s="25"/>
      <c r="W10" s="7"/>
      <c r="X10" s="49"/>
    </row>
    <row r="11" hidden="1" spans="1:24">
      <c r="A11" s="21" t="s">
        <v>41</v>
      </c>
      <c r="B11" s="22">
        <v>0</v>
      </c>
      <c r="C11" s="25"/>
      <c r="M11" s="7"/>
      <c r="N11" s="14"/>
      <c r="O11" s="42"/>
      <c r="P11" s="25"/>
      <c r="W11" s="7"/>
      <c r="X11" s="49"/>
    </row>
    <row r="12" ht="15.75" spans="1:24">
      <c r="A12" s="26" t="s">
        <v>42</v>
      </c>
      <c r="B12" s="27"/>
      <c r="C12" s="11"/>
      <c r="D12" s="5"/>
      <c r="E12" s="5"/>
      <c r="F12" s="5"/>
      <c r="G12" s="5"/>
      <c r="H12" s="5"/>
      <c r="I12" s="5"/>
      <c r="J12" s="5"/>
      <c r="K12" s="5"/>
      <c r="L12" s="5"/>
      <c r="M12" s="9"/>
      <c r="N12" s="13"/>
      <c r="O12" s="42"/>
      <c r="P12" s="25"/>
      <c r="W12" s="7"/>
      <c r="X12" s="49"/>
    </row>
    <row r="13" ht="30" spans="1:24">
      <c r="A13" s="28" t="s">
        <v>43</v>
      </c>
      <c r="B13" s="22" t="s">
        <v>44</v>
      </c>
      <c r="C13" s="29" t="str">
        <f t="shared" ref="C13:C22" si="0">IF(C$5="Escolher item na lista suspensa","",C$5)</f>
        <v>Investir na qualidade da Pós-Graduação, diminuir a endogenia e reduzir assimetrias.</v>
      </c>
      <c r="D13" s="30" t="str">
        <f t="shared" ref="D13:E22" si="1">IF(D$5="O valor 'Escolher item na lista suspensa' não foi encontrado na avaliação de VLOOKUP.","",D$5)</f>
        <v>2.1.</v>
      </c>
      <c r="E13" s="29" t="str">
        <f t="shared" si="1"/>
        <v>OE 02 - Expandir e Consolidar cursos de Graduação, Pós-Graduação e da Educação Básica.</v>
      </c>
      <c r="F13" s="29" t="str">
        <f t="shared" ref="F13:G16" si="2">IF(F$5="Escolher item na lista suspensa","",F$5)</f>
        <v>Autoavaliação e Planejamento Estratégico</v>
      </c>
      <c r="G13" s="29" t="str">
        <f t="shared" si="2"/>
        <v>Programa</v>
      </c>
      <c r="H13" s="29" t="s">
        <v>45</v>
      </c>
      <c r="I13" s="30" t="s">
        <v>32</v>
      </c>
      <c r="J13" s="45">
        <v>44440</v>
      </c>
      <c r="K13" s="45">
        <v>45536</v>
      </c>
      <c r="L13" s="45">
        <v>44440</v>
      </c>
      <c r="M13" s="53">
        <v>45199</v>
      </c>
      <c r="N13" s="47" t="s">
        <v>33</v>
      </c>
      <c r="O13" s="42"/>
      <c r="P13" s="25"/>
      <c r="W13" s="7"/>
      <c r="X13" s="49"/>
    </row>
    <row r="14" ht="15.75" customHeight="1" spans="1:24">
      <c r="A14" s="28" t="s">
        <v>46</v>
      </c>
      <c r="B14" s="22" t="s">
        <v>47</v>
      </c>
      <c r="C14" s="29" t="str">
        <f t="shared" si="0"/>
        <v>Investir na qualidade da Pós-Graduação, diminuir a endogenia e reduzir assimetrias.</v>
      </c>
      <c r="D14" s="30" t="str">
        <f t="shared" si="1"/>
        <v>2.1.</v>
      </c>
      <c r="E14" s="29" t="str">
        <f t="shared" si="1"/>
        <v>OE 02 - Expandir e Consolidar cursos de Graduação, Pós-Graduação e da Educação Básica.</v>
      </c>
      <c r="F14" s="29" t="str">
        <f t="shared" si="2"/>
        <v>Autoavaliação e Planejamento Estratégico</v>
      </c>
      <c r="G14" s="29" t="str">
        <f t="shared" si="2"/>
        <v>Programa</v>
      </c>
      <c r="H14" s="29" t="s">
        <v>45</v>
      </c>
      <c r="I14" s="30" t="s">
        <v>48</v>
      </c>
      <c r="J14" s="45">
        <v>44440</v>
      </c>
      <c r="K14" s="45">
        <v>45536</v>
      </c>
      <c r="L14" s="45">
        <v>44440</v>
      </c>
      <c r="M14" s="45">
        <v>45422</v>
      </c>
      <c r="N14" s="47" t="s">
        <v>33</v>
      </c>
      <c r="O14" s="42"/>
      <c r="P14" s="25"/>
      <c r="W14" s="7"/>
      <c r="X14" s="49"/>
    </row>
    <row r="15" ht="15.75" customHeight="1" spans="1:24">
      <c r="A15" s="28" t="s">
        <v>49</v>
      </c>
      <c r="B15" s="22" t="s">
        <v>50</v>
      </c>
      <c r="C15" s="29" t="str">
        <f t="shared" si="0"/>
        <v>Investir na qualidade da Pós-Graduação, diminuir a endogenia e reduzir assimetrias.</v>
      </c>
      <c r="D15" s="30" t="str">
        <f t="shared" si="1"/>
        <v>2.1.</v>
      </c>
      <c r="E15" s="29" t="str">
        <f t="shared" si="1"/>
        <v>OE 02 - Expandir e Consolidar cursos de Graduação, Pós-Graduação e da Educação Básica.</v>
      </c>
      <c r="F15" s="29" t="str">
        <f t="shared" si="2"/>
        <v>Autoavaliação e Planejamento Estratégico</v>
      </c>
      <c r="G15" s="29" t="str">
        <f t="shared" si="2"/>
        <v>Programa</v>
      </c>
      <c r="H15" s="29" t="s">
        <v>45</v>
      </c>
      <c r="I15" s="30" t="s">
        <v>32</v>
      </c>
      <c r="J15" s="45">
        <v>44805</v>
      </c>
      <c r="K15" s="45">
        <v>45901</v>
      </c>
      <c r="L15" s="45">
        <v>44805</v>
      </c>
      <c r="M15" s="45">
        <v>45422</v>
      </c>
      <c r="N15" s="47" t="s">
        <v>33</v>
      </c>
      <c r="O15" s="42"/>
      <c r="P15" s="25"/>
      <c r="W15" s="7"/>
      <c r="X15" s="49"/>
    </row>
    <row r="16" ht="30" spans="1:24">
      <c r="A16" s="28" t="s">
        <v>51</v>
      </c>
      <c r="B16" s="22">
        <v>0</v>
      </c>
      <c r="C16" s="29" t="str">
        <f t="shared" si="0"/>
        <v>Investir na qualidade da Pós-Graduação, diminuir a endogenia e reduzir assimetrias.</v>
      </c>
      <c r="D16" s="30" t="str">
        <f t="shared" si="1"/>
        <v>2.1.</v>
      </c>
      <c r="E16" s="29" t="str">
        <f t="shared" si="1"/>
        <v>OE 02 - Expandir e Consolidar cursos de Graduação, Pós-Graduação e da Educação Básica.</v>
      </c>
      <c r="F16" s="29" t="str">
        <f t="shared" si="2"/>
        <v>Autoavaliação e Planejamento Estratégico</v>
      </c>
      <c r="G16" s="29" t="str">
        <f t="shared" si="2"/>
        <v>Programa</v>
      </c>
      <c r="H16" s="29" t="s">
        <v>52</v>
      </c>
      <c r="I16" s="30" t="s">
        <v>53</v>
      </c>
      <c r="J16" s="45">
        <v>0</v>
      </c>
      <c r="K16" s="45">
        <v>0</v>
      </c>
      <c r="L16" s="45"/>
      <c r="M16" s="45"/>
      <c r="N16" s="47" t="s">
        <v>54</v>
      </c>
      <c r="O16" s="42"/>
      <c r="P16" s="25"/>
      <c r="W16" s="7"/>
      <c r="X16" s="49"/>
    </row>
    <row r="17" ht="30" hidden="1" spans="1:24">
      <c r="A17" s="28" t="s">
        <v>55</v>
      </c>
      <c r="B17" s="22">
        <v>0</v>
      </c>
      <c r="C17" s="29" t="str">
        <f t="shared" si="0"/>
        <v>Investir na qualidade da Pós-Graduação, diminuir a endogenia e reduzir assimetrias.</v>
      </c>
      <c r="D17" s="30" t="str">
        <f t="shared" si="1"/>
        <v>2.1.</v>
      </c>
      <c r="E17" s="29" t="str">
        <f t="shared" ref="E17:G20" si="3">IF(E$5="Escolher item na lista suspensa","",E$5)</f>
        <v>OE 02 - Expandir e Consolidar cursos de Graduação, Pós-Graduação e da Educação Básica.</v>
      </c>
      <c r="F17" s="29" t="str">
        <f t="shared" si="3"/>
        <v>Autoavaliação e Planejamento Estratégico</v>
      </c>
      <c r="G17" s="29" t="str">
        <f t="shared" si="3"/>
        <v>Programa</v>
      </c>
      <c r="H17" s="29" t="s">
        <v>52</v>
      </c>
      <c r="I17" s="30" t="s">
        <v>53</v>
      </c>
      <c r="J17" s="45">
        <v>0</v>
      </c>
      <c r="K17" s="45">
        <v>0</v>
      </c>
      <c r="L17" s="45"/>
      <c r="M17" s="45"/>
      <c r="N17" s="47" t="s">
        <v>54</v>
      </c>
      <c r="O17" s="42"/>
      <c r="P17" s="25"/>
      <c r="W17" s="7"/>
      <c r="X17" s="49"/>
    </row>
    <row r="18" ht="30" hidden="1" spans="1:24">
      <c r="A18" s="28" t="s">
        <v>56</v>
      </c>
      <c r="B18" s="22">
        <v>0</v>
      </c>
      <c r="C18" s="29" t="str">
        <f t="shared" si="0"/>
        <v>Investir na qualidade da Pós-Graduação, diminuir a endogenia e reduzir assimetrias.</v>
      </c>
      <c r="D18" s="30" t="str">
        <f t="shared" si="1"/>
        <v>2.1.</v>
      </c>
      <c r="E18" s="29" t="str">
        <f t="shared" si="3"/>
        <v>OE 02 - Expandir e Consolidar cursos de Graduação, Pós-Graduação e da Educação Básica.</v>
      </c>
      <c r="F18" s="29" t="str">
        <f t="shared" si="3"/>
        <v>Autoavaliação e Planejamento Estratégico</v>
      </c>
      <c r="G18" s="29" t="str">
        <f t="shared" si="3"/>
        <v>Programa</v>
      </c>
      <c r="H18" s="29" t="s">
        <v>52</v>
      </c>
      <c r="I18" s="30" t="s">
        <v>53</v>
      </c>
      <c r="J18" s="45">
        <v>0</v>
      </c>
      <c r="K18" s="45">
        <v>0</v>
      </c>
      <c r="L18" s="45"/>
      <c r="M18" s="45"/>
      <c r="N18" s="47" t="s">
        <v>54</v>
      </c>
      <c r="O18" s="42"/>
      <c r="P18" s="25"/>
      <c r="W18" s="7"/>
      <c r="X18" s="49"/>
    </row>
    <row r="19" ht="30" hidden="1" spans="1:24">
      <c r="A19" s="28" t="s">
        <v>57</v>
      </c>
      <c r="B19" s="22">
        <v>0</v>
      </c>
      <c r="C19" s="29" t="str">
        <f t="shared" si="0"/>
        <v>Investir na qualidade da Pós-Graduação, diminuir a endogenia e reduzir assimetrias.</v>
      </c>
      <c r="D19" s="30" t="str">
        <f t="shared" si="1"/>
        <v>2.1.</v>
      </c>
      <c r="E19" s="29" t="str">
        <f t="shared" si="1"/>
        <v>OE 02 - Expandir e Consolidar cursos de Graduação, Pós-Graduação e da Educação Básica.</v>
      </c>
      <c r="F19" s="29" t="str">
        <f t="shared" si="3"/>
        <v>Autoavaliação e Planejamento Estratégico</v>
      </c>
      <c r="G19" s="29" t="str">
        <f t="shared" si="3"/>
        <v>Programa</v>
      </c>
      <c r="H19" s="29" t="s">
        <v>52</v>
      </c>
      <c r="I19" s="30" t="s">
        <v>53</v>
      </c>
      <c r="J19" s="45">
        <v>0</v>
      </c>
      <c r="K19" s="45">
        <v>0</v>
      </c>
      <c r="L19" s="45"/>
      <c r="M19" s="45"/>
      <c r="N19" s="47" t="s">
        <v>54</v>
      </c>
      <c r="O19" s="42"/>
      <c r="P19" s="25"/>
      <c r="W19" s="7"/>
      <c r="X19" s="49"/>
    </row>
    <row r="20" ht="30" hidden="1" spans="1:24">
      <c r="A20" s="28" t="s">
        <v>58</v>
      </c>
      <c r="B20" s="22">
        <v>0</v>
      </c>
      <c r="C20" s="29" t="str">
        <f t="shared" si="0"/>
        <v>Investir na qualidade da Pós-Graduação, diminuir a endogenia e reduzir assimetrias.</v>
      </c>
      <c r="D20" s="30" t="str">
        <f t="shared" si="1"/>
        <v>2.1.</v>
      </c>
      <c r="E20" s="29" t="str">
        <f t="shared" si="1"/>
        <v>OE 02 - Expandir e Consolidar cursos de Graduação, Pós-Graduação e da Educação Básica.</v>
      </c>
      <c r="F20" s="29" t="str">
        <f t="shared" si="3"/>
        <v>Autoavaliação e Planejamento Estratégico</v>
      </c>
      <c r="G20" s="29" t="str">
        <f t="shared" si="3"/>
        <v>Programa</v>
      </c>
      <c r="H20" s="29" t="s">
        <v>52</v>
      </c>
      <c r="I20" s="30" t="s">
        <v>53</v>
      </c>
      <c r="J20" s="45">
        <v>0</v>
      </c>
      <c r="K20" s="45">
        <v>0</v>
      </c>
      <c r="L20" s="45"/>
      <c r="M20" s="45"/>
      <c r="N20" s="47" t="s">
        <v>54</v>
      </c>
      <c r="O20" s="42"/>
      <c r="P20" s="25"/>
      <c r="W20" s="7"/>
      <c r="X20" s="49"/>
    </row>
    <row r="21" ht="15.75" hidden="1" customHeight="1" spans="1:24">
      <c r="A21" s="28" t="s">
        <v>59</v>
      </c>
      <c r="B21" s="22">
        <v>0</v>
      </c>
      <c r="C21" s="29" t="str">
        <f t="shared" si="0"/>
        <v>Investir na qualidade da Pós-Graduação, diminuir a endogenia e reduzir assimetrias.</v>
      </c>
      <c r="D21" s="30" t="str">
        <f t="shared" si="1"/>
        <v>2.1.</v>
      </c>
      <c r="E21" s="29" t="str">
        <f t="shared" ref="E21:G22" si="4">IF(E$5="Escolher item na lista suspensa","",E$5)</f>
        <v>OE 02 - Expandir e Consolidar cursos de Graduação, Pós-Graduação e da Educação Básica.</v>
      </c>
      <c r="F21" s="29" t="str">
        <f t="shared" si="4"/>
        <v>Autoavaliação e Planejamento Estratégico</v>
      </c>
      <c r="G21" s="29" t="str">
        <f t="shared" si="4"/>
        <v>Programa</v>
      </c>
      <c r="H21" s="29" t="s">
        <v>52</v>
      </c>
      <c r="I21" s="30" t="s">
        <v>53</v>
      </c>
      <c r="J21" s="45">
        <v>0</v>
      </c>
      <c r="K21" s="45">
        <v>0</v>
      </c>
      <c r="L21" s="45"/>
      <c r="M21" s="45"/>
      <c r="N21" s="47" t="s">
        <v>54</v>
      </c>
      <c r="O21" s="42"/>
      <c r="P21" s="25"/>
      <c r="W21" s="7"/>
      <c r="X21" s="49"/>
    </row>
    <row r="22" ht="15.75" hidden="1" customHeight="1" spans="1:24">
      <c r="A22" s="28" t="s">
        <v>60</v>
      </c>
      <c r="B22" s="22">
        <v>0</v>
      </c>
      <c r="C22" s="29" t="str">
        <f t="shared" si="0"/>
        <v>Investir na qualidade da Pós-Graduação, diminuir a endogenia e reduzir assimetrias.</v>
      </c>
      <c r="D22" s="30" t="str">
        <f t="shared" si="1"/>
        <v>2.1.</v>
      </c>
      <c r="E22" s="29" t="str">
        <f t="shared" si="4"/>
        <v>OE 02 - Expandir e Consolidar cursos de Graduação, Pós-Graduação e da Educação Básica.</v>
      </c>
      <c r="F22" s="29" t="str">
        <f t="shared" si="4"/>
        <v>Autoavaliação e Planejamento Estratégico</v>
      </c>
      <c r="G22" s="29" t="str">
        <f t="shared" si="4"/>
        <v>Programa</v>
      </c>
      <c r="H22" s="29" t="s">
        <v>52</v>
      </c>
      <c r="I22" s="30" t="s">
        <v>53</v>
      </c>
      <c r="J22" s="45">
        <v>0</v>
      </c>
      <c r="K22" s="45">
        <v>0</v>
      </c>
      <c r="L22" s="45"/>
      <c r="M22" s="45"/>
      <c r="N22" s="47" t="s">
        <v>54</v>
      </c>
      <c r="O22" s="42"/>
      <c r="P22" s="11"/>
      <c r="Q22" s="5"/>
      <c r="R22" s="5"/>
      <c r="S22" s="5"/>
      <c r="T22" s="5"/>
      <c r="U22" s="5"/>
      <c r="V22" s="5"/>
      <c r="W22" s="9"/>
      <c r="X22" s="49"/>
    </row>
    <row r="23" ht="15.75" customHeight="1" spans="1:24">
      <c r="A23" s="6" t="s">
        <v>8</v>
      </c>
      <c r="B23" s="7"/>
      <c r="C23" s="8" t="s">
        <v>9</v>
      </c>
      <c r="D23" s="5"/>
      <c r="E23" s="9"/>
      <c r="F23" s="10" t="s">
        <v>10</v>
      </c>
      <c r="G23" s="10" t="s">
        <v>11</v>
      </c>
      <c r="H23" s="10" t="s">
        <v>12</v>
      </c>
      <c r="I23" s="10" t="s">
        <v>13</v>
      </c>
      <c r="J23" s="8" t="s">
        <v>14</v>
      </c>
      <c r="K23" s="9"/>
      <c r="L23" s="8" t="s">
        <v>15</v>
      </c>
      <c r="M23" s="9"/>
      <c r="N23" s="44"/>
      <c r="O23" s="42"/>
      <c r="P23" s="54" t="s">
        <v>4</v>
      </c>
      <c r="Q23" s="71" t="s">
        <v>61</v>
      </c>
      <c r="R23" s="72" t="s">
        <v>6</v>
      </c>
      <c r="S23" s="73" t="s">
        <v>7</v>
      </c>
      <c r="T23" s="61"/>
      <c r="U23" s="61"/>
      <c r="V23" s="61"/>
      <c r="W23" s="27"/>
      <c r="X23" s="74" t="s">
        <v>17</v>
      </c>
    </row>
    <row r="24" ht="30" customHeight="1" spans="1:24">
      <c r="A24" s="11"/>
      <c r="B24" s="9"/>
      <c r="C24" s="12" t="s">
        <v>18</v>
      </c>
      <c r="D24" s="12" t="s">
        <v>19</v>
      </c>
      <c r="E24" s="12" t="s">
        <v>20</v>
      </c>
      <c r="F24" s="13"/>
      <c r="G24" s="13"/>
      <c r="H24" s="14"/>
      <c r="I24" s="13"/>
      <c r="J24" s="12" t="s">
        <v>21</v>
      </c>
      <c r="K24" s="12" t="s">
        <v>22</v>
      </c>
      <c r="L24" s="12" t="s">
        <v>21</v>
      </c>
      <c r="M24" s="12" t="s">
        <v>22</v>
      </c>
      <c r="N24" s="13"/>
      <c r="O24" s="42"/>
      <c r="P24" s="14"/>
      <c r="Q24" s="7"/>
      <c r="R24" s="7"/>
      <c r="S24" s="43">
        <v>2021</v>
      </c>
      <c r="T24" s="43">
        <v>2023</v>
      </c>
      <c r="U24" s="43">
        <v>2025</v>
      </c>
      <c r="V24" s="75" t="s">
        <v>23</v>
      </c>
      <c r="W24" s="62" t="s">
        <v>24</v>
      </c>
      <c r="X24" s="9"/>
    </row>
    <row r="25" ht="29.25" customHeight="1" spans="1:24">
      <c r="A25" s="15" t="s">
        <v>62</v>
      </c>
      <c r="B25" s="31" t="s">
        <v>63</v>
      </c>
      <c r="C25" s="32" t="s">
        <v>27</v>
      </c>
      <c r="D25" s="18" t="s">
        <v>28</v>
      </c>
      <c r="E25" s="33" t="s">
        <v>29</v>
      </c>
      <c r="F25" s="17" t="s">
        <v>64</v>
      </c>
      <c r="G25" s="17" t="s">
        <v>31</v>
      </c>
      <c r="H25" s="14"/>
      <c r="I25" s="55" t="s">
        <v>65</v>
      </c>
      <c r="J25" s="46">
        <v>44562</v>
      </c>
      <c r="K25" s="46">
        <v>46022</v>
      </c>
      <c r="L25" s="46">
        <v>44562</v>
      </c>
      <c r="M25" s="46">
        <v>46022</v>
      </c>
      <c r="N25" s="47" t="s">
        <v>66</v>
      </c>
      <c r="O25" s="42"/>
      <c r="P25" s="56">
        <v>0</v>
      </c>
      <c r="Q25" s="76">
        <v>30</v>
      </c>
      <c r="R25" s="77">
        <v>0.5</v>
      </c>
      <c r="S25" s="56">
        <v>10</v>
      </c>
      <c r="T25" s="56">
        <v>10</v>
      </c>
      <c r="U25" s="56"/>
      <c r="V25" s="69">
        <f>IFERROR(((S25+T25+U25)/Q25),"")</f>
        <v>0.666666666666667</v>
      </c>
      <c r="W25" s="70">
        <f>SUM(P25,S25,T25,U25)</f>
        <v>20</v>
      </c>
      <c r="X25" s="49"/>
    </row>
    <row r="26" ht="15.75" customHeight="1" spans="1:24">
      <c r="A26" s="34" t="s">
        <v>34</v>
      </c>
      <c r="B26" s="22" t="s">
        <v>67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50"/>
      <c r="N26" s="51"/>
      <c r="O26" s="42"/>
      <c r="P26" s="57"/>
      <c r="W26" s="7"/>
      <c r="X26" s="49"/>
    </row>
    <row r="27" ht="15.75" customHeight="1" spans="1:24">
      <c r="A27" s="34" t="s">
        <v>36</v>
      </c>
      <c r="B27" s="22">
        <v>0</v>
      </c>
      <c r="C27" s="25"/>
      <c r="M27" s="7"/>
      <c r="N27" s="14"/>
      <c r="O27" s="42"/>
      <c r="W27" s="7"/>
      <c r="X27" s="49"/>
    </row>
    <row r="28" ht="15.75" hidden="1" customHeight="1" spans="1:24">
      <c r="A28" s="34" t="s">
        <v>37</v>
      </c>
      <c r="B28" s="22">
        <v>0</v>
      </c>
      <c r="C28" s="25"/>
      <c r="M28" s="7"/>
      <c r="N28" s="14"/>
      <c r="O28" s="42"/>
      <c r="W28" s="7"/>
      <c r="X28" s="49"/>
    </row>
    <row r="29" ht="15.75" customHeight="1" spans="1:24">
      <c r="A29" s="34" t="s">
        <v>38</v>
      </c>
      <c r="B29" s="22" t="s">
        <v>68</v>
      </c>
      <c r="C29" s="25"/>
      <c r="M29" s="7"/>
      <c r="N29" s="14"/>
      <c r="O29" s="42"/>
      <c r="W29" s="7"/>
      <c r="X29" s="49"/>
    </row>
    <row r="30" ht="15.75" customHeight="1" spans="1:24">
      <c r="A30" s="34" t="s">
        <v>40</v>
      </c>
      <c r="B30" s="22">
        <v>0</v>
      </c>
      <c r="C30" s="25"/>
      <c r="M30" s="7"/>
      <c r="N30" s="14"/>
      <c r="O30" s="42"/>
      <c r="W30" s="7"/>
      <c r="X30" s="49"/>
    </row>
    <row r="31" ht="15.75" customHeight="1" spans="1:24">
      <c r="A31" s="34" t="s">
        <v>41</v>
      </c>
      <c r="B31" s="22">
        <v>0</v>
      </c>
      <c r="C31" s="25"/>
      <c r="M31" s="7"/>
      <c r="N31" s="14"/>
      <c r="O31" s="42"/>
      <c r="W31" s="7"/>
      <c r="X31" s="49"/>
    </row>
    <row r="32" ht="15.75" customHeight="1" spans="1:24">
      <c r="A32" s="26" t="s">
        <v>42</v>
      </c>
      <c r="B32" s="27"/>
      <c r="C32" s="11"/>
      <c r="D32" s="5"/>
      <c r="E32" s="5"/>
      <c r="F32" s="5"/>
      <c r="G32" s="5"/>
      <c r="H32" s="5"/>
      <c r="I32" s="5"/>
      <c r="J32" s="5"/>
      <c r="K32" s="5"/>
      <c r="L32" s="5"/>
      <c r="M32" s="9"/>
      <c r="N32" s="13"/>
      <c r="O32" s="42"/>
      <c r="W32" s="7"/>
      <c r="X32" s="49"/>
    </row>
    <row r="33" ht="15.75" customHeight="1" spans="1:24">
      <c r="A33" s="28" t="s">
        <v>43</v>
      </c>
      <c r="B33" s="22" t="s">
        <v>69</v>
      </c>
      <c r="C33" s="35" t="str">
        <f t="shared" ref="C33:C42" si="5">IF(C$25="Escolher item na lista suspensa","",C$25)</f>
        <v>Investir na qualidade da Pós-Graduação, diminuir a endogenia e reduzir assimetrias.</v>
      </c>
      <c r="D33" s="30" t="str">
        <f t="shared" ref="D33:E42" si="6">IF(D$25="O valor 'Escolher item na lista suspensa' não foi encontrado na avaliação de VLOOKUP.","",D$25)</f>
        <v>2.1.</v>
      </c>
      <c r="E33" s="29" t="str">
        <f t="shared" si="6"/>
        <v>OE 02 - Expandir e Consolidar cursos de Graduação, Pós-Graduação e da Educação Básica.</v>
      </c>
      <c r="F33" s="35" t="str">
        <f t="shared" ref="F33:G41" si="7">IF(F$25="Escolher item na lista suspensa","",F$25)</f>
        <v>Inserção Social</v>
      </c>
      <c r="G33" s="35" t="str">
        <f t="shared" si="7"/>
        <v>Programa</v>
      </c>
      <c r="H33" s="35" t="s">
        <v>45</v>
      </c>
      <c r="I33" s="30" t="s">
        <v>32</v>
      </c>
      <c r="J33" s="58">
        <v>44562</v>
      </c>
      <c r="K33" s="58">
        <v>45016</v>
      </c>
      <c r="L33" s="46">
        <v>44562</v>
      </c>
      <c r="M33" s="46">
        <v>45016</v>
      </c>
      <c r="N33" s="47" t="s">
        <v>33</v>
      </c>
      <c r="O33" s="42"/>
      <c r="W33" s="7"/>
      <c r="X33" s="49"/>
    </row>
    <row r="34" ht="15.75" customHeight="1" spans="1:24">
      <c r="A34" s="28" t="s">
        <v>46</v>
      </c>
      <c r="B34" s="22" t="s">
        <v>70</v>
      </c>
      <c r="C34" s="35" t="str">
        <f t="shared" si="5"/>
        <v>Investir na qualidade da Pós-Graduação, diminuir a endogenia e reduzir assimetrias.</v>
      </c>
      <c r="D34" s="30" t="str">
        <f t="shared" si="6"/>
        <v>2.1.</v>
      </c>
      <c r="E34" s="29" t="str">
        <f t="shared" si="6"/>
        <v>OE 02 - Expandir e Consolidar cursos de Graduação, Pós-Graduação e da Educação Básica.</v>
      </c>
      <c r="F34" s="35" t="str">
        <f t="shared" si="7"/>
        <v>Inserção Social</v>
      </c>
      <c r="G34" s="35" t="str">
        <f t="shared" si="7"/>
        <v>Programa</v>
      </c>
      <c r="H34" s="35" t="s">
        <v>45</v>
      </c>
      <c r="I34" s="30" t="s">
        <v>65</v>
      </c>
      <c r="J34" s="58">
        <v>44562</v>
      </c>
      <c r="K34" s="58">
        <v>45291</v>
      </c>
      <c r="L34" s="46">
        <v>44562</v>
      </c>
      <c r="M34" s="46">
        <v>45291</v>
      </c>
      <c r="N34" s="47" t="s">
        <v>33</v>
      </c>
      <c r="O34" s="42"/>
      <c r="W34" s="7"/>
      <c r="X34" s="49"/>
    </row>
    <row r="35" ht="15.75" customHeight="1" spans="1:24">
      <c r="A35" s="28" t="s">
        <v>49</v>
      </c>
      <c r="B35" s="22" t="s">
        <v>71</v>
      </c>
      <c r="C35" s="35" t="str">
        <f t="shared" si="5"/>
        <v>Investir na qualidade da Pós-Graduação, diminuir a endogenia e reduzir assimetrias.</v>
      </c>
      <c r="D35" s="30" t="str">
        <f t="shared" si="6"/>
        <v>2.1.</v>
      </c>
      <c r="E35" s="29" t="str">
        <f t="shared" si="6"/>
        <v>OE 02 - Expandir e Consolidar cursos de Graduação, Pós-Graduação e da Educação Básica.</v>
      </c>
      <c r="F35" s="35" t="str">
        <f t="shared" si="7"/>
        <v>Inserção Social</v>
      </c>
      <c r="G35" s="35" t="str">
        <f t="shared" si="7"/>
        <v>Programa</v>
      </c>
      <c r="H35" s="35" t="s">
        <v>45</v>
      </c>
      <c r="I35" s="30" t="s">
        <v>32</v>
      </c>
      <c r="J35" s="58">
        <v>45017</v>
      </c>
      <c r="K35" s="58">
        <v>46022</v>
      </c>
      <c r="L35" s="46">
        <v>45017</v>
      </c>
      <c r="M35" s="45"/>
      <c r="N35" s="47" t="s">
        <v>66</v>
      </c>
      <c r="O35" s="42"/>
      <c r="W35" s="7"/>
      <c r="X35" s="49"/>
    </row>
    <row r="36" ht="15.75" customHeight="1" spans="1:24">
      <c r="A36" s="28" t="s">
        <v>51</v>
      </c>
      <c r="B36" s="22">
        <v>0</v>
      </c>
      <c r="C36" s="35" t="str">
        <f t="shared" si="5"/>
        <v>Investir na qualidade da Pós-Graduação, diminuir a endogenia e reduzir assimetrias.</v>
      </c>
      <c r="D36" s="30" t="str">
        <f t="shared" si="6"/>
        <v>2.1.</v>
      </c>
      <c r="E36" s="29" t="str">
        <f t="shared" si="6"/>
        <v>OE 02 - Expandir e Consolidar cursos de Graduação, Pós-Graduação e da Educação Básica.</v>
      </c>
      <c r="F36" s="35" t="str">
        <f t="shared" si="7"/>
        <v>Inserção Social</v>
      </c>
      <c r="G36" s="35" t="str">
        <f t="shared" si="7"/>
        <v>Programa</v>
      </c>
      <c r="H36" s="35" t="s">
        <v>52</v>
      </c>
      <c r="I36" s="30" t="s">
        <v>53</v>
      </c>
      <c r="J36" s="58">
        <v>0</v>
      </c>
      <c r="K36" s="58">
        <v>0</v>
      </c>
      <c r="L36" s="45"/>
      <c r="M36" s="45"/>
      <c r="N36" s="47" t="s">
        <v>54</v>
      </c>
      <c r="O36" s="42"/>
      <c r="W36" s="7"/>
      <c r="X36" s="49"/>
    </row>
    <row r="37" ht="15.75" hidden="1" customHeight="1" spans="1:24">
      <c r="A37" s="28" t="s">
        <v>55</v>
      </c>
      <c r="B37" s="22">
        <v>0</v>
      </c>
      <c r="C37" s="35" t="str">
        <f t="shared" si="5"/>
        <v>Investir na qualidade da Pós-Graduação, diminuir a endogenia e reduzir assimetrias.</v>
      </c>
      <c r="D37" s="30" t="str">
        <f t="shared" si="6"/>
        <v>2.1.</v>
      </c>
      <c r="E37" s="29" t="str">
        <f t="shared" si="6"/>
        <v>OE 02 - Expandir e Consolidar cursos de Graduação, Pós-Graduação e da Educação Básica.</v>
      </c>
      <c r="F37" s="35" t="str">
        <f t="shared" si="7"/>
        <v>Inserção Social</v>
      </c>
      <c r="G37" s="35" t="str">
        <f t="shared" si="7"/>
        <v>Programa</v>
      </c>
      <c r="H37" s="35" t="s">
        <v>52</v>
      </c>
      <c r="I37" s="30" t="s">
        <v>53</v>
      </c>
      <c r="J37" s="58">
        <v>0</v>
      </c>
      <c r="K37" s="58">
        <v>0</v>
      </c>
      <c r="L37" s="45"/>
      <c r="M37" s="45"/>
      <c r="N37" s="47" t="s">
        <v>54</v>
      </c>
      <c r="O37" s="42"/>
      <c r="W37" s="7"/>
      <c r="X37" s="49"/>
    </row>
    <row r="38" ht="15.75" hidden="1" customHeight="1" spans="1:24">
      <c r="A38" s="28" t="s">
        <v>56</v>
      </c>
      <c r="B38" s="22">
        <v>0</v>
      </c>
      <c r="C38" s="35" t="str">
        <f t="shared" si="5"/>
        <v>Investir na qualidade da Pós-Graduação, diminuir a endogenia e reduzir assimetrias.</v>
      </c>
      <c r="D38" s="30" t="str">
        <f t="shared" si="6"/>
        <v>2.1.</v>
      </c>
      <c r="E38" s="29" t="str">
        <f t="shared" si="6"/>
        <v>OE 02 - Expandir e Consolidar cursos de Graduação, Pós-Graduação e da Educação Básica.</v>
      </c>
      <c r="F38" s="35" t="str">
        <f t="shared" si="7"/>
        <v>Inserção Social</v>
      </c>
      <c r="G38" s="35" t="str">
        <f t="shared" si="7"/>
        <v>Programa</v>
      </c>
      <c r="H38" s="35" t="s">
        <v>52</v>
      </c>
      <c r="I38" s="30" t="s">
        <v>53</v>
      </c>
      <c r="J38" s="58">
        <v>0</v>
      </c>
      <c r="K38" s="58">
        <v>0</v>
      </c>
      <c r="L38" s="45"/>
      <c r="M38" s="45"/>
      <c r="N38" s="47" t="s">
        <v>54</v>
      </c>
      <c r="O38" s="42"/>
      <c r="W38" s="7"/>
      <c r="X38" s="49"/>
    </row>
    <row r="39" ht="15.75" hidden="1" customHeight="1" spans="1:24">
      <c r="A39" s="28" t="s">
        <v>57</v>
      </c>
      <c r="B39" s="22">
        <v>0</v>
      </c>
      <c r="C39" s="35" t="str">
        <f t="shared" si="5"/>
        <v>Investir na qualidade da Pós-Graduação, diminuir a endogenia e reduzir assimetrias.</v>
      </c>
      <c r="D39" s="30" t="str">
        <f t="shared" si="6"/>
        <v>2.1.</v>
      </c>
      <c r="E39" s="29" t="str">
        <f t="shared" si="6"/>
        <v>OE 02 - Expandir e Consolidar cursos de Graduação, Pós-Graduação e da Educação Básica.</v>
      </c>
      <c r="F39" s="35" t="str">
        <f t="shared" si="7"/>
        <v>Inserção Social</v>
      </c>
      <c r="G39" s="35" t="str">
        <f t="shared" si="7"/>
        <v>Programa</v>
      </c>
      <c r="H39" s="35" t="s">
        <v>52</v>
      </c>
      <c r="I39" s="30" t="s">
        <v>53</v>
      </c>
      <c r="J39" s="58">
        <v>0</v>
      </c>
      <c r="K39" s="58">
        <v>0</v>
      </c>
      <c r="L39" s="45"/>
      <c r="M39" s="45"/>
      <c r="N39" s="47" t="s">
        <v>54</v>
      </c>
      <c r="O39" s="42"/>
      <c r="W39" s="7"/>
      <c r="X39" s="49"/>
    </row>
    <row r="40" ht="15.75" hidden="1" customHeight="1" spans="1:24">
      <c r="A40" s="28" t="s">
        <v>58</v>
      </c>
      <c r="B40" s="22">
        <v>0</v>
      </c>
      <c r="C40" s="35" t="str">
        <f t="shared" si="5"/>
        <v>Investir na qualidade da Pós-Graduação, diminuir a endogenia e reduzir assimetrias.</v>
      </c>
      <c r="D40" s="30" t="str">
        <f t="shared" si="6"/>
        <v>2.1.</v>
      </c>
      <c r="E40" s="29" t="str">
        <f t="shared" si="6"/>
        <v>OE 02 - Expandir e Consolidar cursos de Graduação, Pós-Graduação e da Educação Básica.</v>
      </c>
      <c r="F40" s="35" t="str">
        <f t="shared" si="7"/>
        <v>Inserção Social</v>
      </c>
      <c r="G40" s="35" t="str">
        <f t="shared" si="7"/>
        <v>Programa</v>
      </c>
      <c r="H40" s="35" t="s">
        <v>52</v>
      </c>
      <c r="I40" s="30" t="s">
        <v>53</v>
      </c>
      <c r="J40" s="58">
        <v>0</v>
      </c>
      <c r="K40" s="58">
        <v>0</v>
      </c>
      <c r="L40" s="45"/>
      <c r="M40" s="45"/>
      <c r="N40" s="47" t="s">
        <v>54</v>
      </c>
      <c r="O40" s="42"/>
      <c r="W40" s="7"/>
      <c r="X40" s="49"/>
    </row>
    <row r="41" ht="15.75" hidden="1" customHeight="1" spans="1:24">
      <c r="A41" s="28" t="s">
        <v>59</v>
      </c>
      <c r="B41" s="22">
        <v>0</v>
      </c>
      <c r="C41" s="35" t="str">
        <f t="shared" si="5"/>
        <v>Investir na qualidade da Pós-Graduação, diminuir a endogenia e reduzir assimetrias.</v>
      </c>
      <c r="D41" s="30" t="str">
        <f t="shared" si="6"/>
        <v>2.1.</v>
      </c>
      <c r="E41" s="29" t="str">
        <f t="shared" si="6"/>
        <v>OE 02 - Expandir e Consolidar cursos de Graduação, Pós-Graduação e da Educação Básica.</v>
      </c>
      <c r="F41" s="35" t="str">
        <f t="shared" si="7"/>
        <v>Inserção Social</v>
      </c>
      <c r="G41" s="35" t="str">
        <f t="shared" si="7"/>
        <v>Programa</v>
      </c>
      <c r="H41" s="35" t="s">
        <v>52</v>
      </c>
      <c r="I41" s="30" t="s">
        <v>53</v>
      </c>
      <c r="J41" s="58">
        <v>0</v>
      </c>
      <c r="K41" s="58">
        <v>0</v>
      </c>
      <c r="L41" s="45"/>
      <c r="M41" s="45"/>
      <c r="N41" s="47" t="s">
        <v>54</v>
      </c>
      <c r="O41" s="42"/>
      <c r="W41" s="7"/>
      <c r="X41" s="49"/>
    </row>
    <row r="42" ht="15.75" hidden="1" customHeight="1" spans="1:24">
      <c r="A42" s="28" t="s">
        <v>60</v>
      </c>
      <c r="B42" s="22">
        <v>0</v>
      </c>
      <c r="C42" s="35" t="str">
        <f t="shared" si="5"/>
        <v>Investir na qualidade da Pós-Graduação, diminuir a endogenia e reduzir assimetrias.</v>
      </c>
      <c r="D42" s="30" t="str">
        <f t="shared" si="6"/>
        <v>2.1.</v>
      </c>
      <c r="E42" s="29" t="str">
        <f t="shared" si="6"/>
        <v>OE 02 - Expandir e Consolidar cursos de Graduação, Pós-Graduação e da Educação Básica.</v>
      </c>
      <c r="F42" s="35" t="str">
        <f>IF(F$25="Escolher item na lista suspensa","",F$25)</f>
        <v>Inserção Social</v>
      </c>
      <c r="G42" s="35" t="str">
        <f>IF(G$5="Escolher item na lista suspensa","",G$5)</f>
        <v>Programa</v>
      </c>
      <c r="H42" s="35" t="s">
        <v>52</v>
      </c>
      <c r="I42" s="30" t="s">
        <v>53</v>
      </c>
      <c r="J42" s="58">
        <v>0</v>
      </c>
      <c r="K42" s="58">
        <v>0</v>
      </c>
      <c r="L42" s="45"/>
      <c r="M42" s="45"/>
      <c r="N42" s="47" t="s">
        <v>54</v>
      </c>
      <c r="O42" s="42"/>
      <c r="W42" s="7"/>
      <c r="X42" s="49"/>
    </row>
    <row r="43" ht="15.75" customHeight="1" spans="1:24">
      <c r="A43" s="6" t="s">
        <v>8</v>
      </c>
      <c r="B43" s="7"/>
      <c r="C43" s="8" t="s">
        <v>9</v>
      </c>
      <c r="D43" s="5"/>
      <c r="E43" s="9"/>
      <c r="F43" s="10" t="s">
        <v>10</v>
      </c>
      <c r="G43" s="10" t="s">
        <v>11</v>
      </c>
      <c r="H43" s="10" t="s">
        <v>12</v>
      </c>
      <c r="I43" s="10" t="s">
        <v>13</v>
      </c>
      <c r="J43" s="8" t="s">
        <v>14</v>
      </c>
      <c r="K43" s="9"/>
      <c r="L43" s="8" t="s">
        <v>15</v>
      </c>
      <c r="M43" s="9"/>
      <c r="N43" s="51"/>
      <c r="O43" s="42"/>
      <c r="P43" s="43" t="s">
        <v>4</v>
      </c>
      <c r="Q43" s="62" t="s">
        <v>61</v>
      </c>
      <c r="R43" s="63" t="s">
        <v>6</v>
      </c>
      <c r="S43" s="78" t="s">
        <v>7</v>
      </c>
      <c r="T43" s="5"/>
      <c r="U43" s="5"/>
      <c r="V43" s="5"/>
      <c r="W43" s="9"/>
      <c r="X43" s="43" t="s">
        <v>17</v>
      </c>
    </row>
    <row r="44" ht="37.5" customHeight="1" spans="1:24">
      <c r="A44" s="11"/>
      <c r="B44" s="9"/>
      <c r="C44" s="12" t="s">
        <v>18</v>
      </c>
      <c r="D44" s="12" t="s">
        <v>19</v>
      </c>
      <c r="E44" s="12" t="s">
        <v>20</v>
      </c>
      <c r="F44" s="13"/>
      <c r="G44" s="13"/>
      <c r="H44" s="14"/>
      <c r="I44" s="13"/>
      <c r="J44" s="12" t="s">
        <v>21</v>
      </c>
      <c r="K44" s="12" t="s">
        <v>22</v>
      </c>
      <c r="L44" s="12" t="s">
        <v>21</v>
      </c>
      <c r="M44" s="12" t="s">
        <v>22</v>
      </c>
      <c r="N44" s="13"/>
      <c r="O44" s="42"/>
      <c r="P44" s="7"/>
      <c r="Q44" s="7"/>
      <c r="R44" s="7"/>
      <c r="S44" s="43">
        <v>2021</v>
      </c>
      <c r="T44" s="43">
        <v>2023</v>
      </c>
      <c r="U44" s="43">
        <v>2025</v>
      </c>
      <c r="V44" s="66" t="s">
        <v>23</v>
      </c>
      <c r="W44" s="62" t="s">
        <v>24</v>
      </c>
      <c r="X44" s="7"/>
    </row>
    <row r="45" ht="30.75" customHeight="1" spans="1:24">
      <c r="A45" s="15" t="s">
        <v>72</v>
      </c>
      <c r="B45" s="36" t="s">
        <v>73</v>
      </c>
      <c r="C45" s="32" t="s">
        <v>74</v>
      </c>
      <c r="D45" s="18" t="s">
        <v>75</v>
      </c>
      <c r="E45" s="33" t="s">
        <v>76</v>
      </c>
      <c r="F45" s="17" t="s">
        <v>77</v>
      </c>
      <c r="G45" s="17" t="s">
        <v>78</v>
      </c>
      <c r="H45" s="14"/>
      <c r="I45" s="55" t="s">
        <v>32</v>
      </c>
      <c r="J45" s="46">
        <v>44197</v>
      </c>
      <c r="K45" s="46">
        <v>46022</v>
      </c>
      <c r="L45" s="59">
        <v>44197</v>
      </c>
      <c r="M45" s="17">
        <v>0</v>
      </c>
      <c r="N45" s="47" t="s">
        <v>66</v>
      </c>
      <c r="O45" s="42"/>
      <c r="P45" s="56">
        <v>4</v>
      </c>
      <c r="Q45" s="76">
        <v>8</v>
      </c>
      <c r="R45" s="77">
        <v>1</v>
      </c>
      <c r="S45" s="56">
        <v>1</v>
      </c>
      <c r="T45" s="56">
        <v>1</v>
      </c>
      <c r="U45" s="56"/>
      <c r="V45" s="69">
        <f>IFERROR(((S45+T45+U45)/Q45),"")</f>
        <v>0.25</v>
      </c>
      <c r="W45" s="70">
        <f>SUM(P45,S45,T45,U45)</f>
        <v>6</v>
      </c>
      <c r="X45" s="79"/>
    </row>
    <row r="46" ht="15.75" customHeight="1" spans="1:24">
      <c r="A46" s="34" t="s">
        <v>34</v>
      </c>
      <c r="B46" s="37" t="s">
        <v>79</v>
      </c>
      <c r="C46" s="23">
        <v>0</v>
      </c>
      <c r="D46" s="24"/>
      <c r="E46" s="24"/>
      <c r="F46" s="24"/>
      <c r="G46" s="24"/>
      <c r="H46" s="24"/>
      <c r="I46" s="24"/>
      <c r="J46" s="24"/>
      <c r="K46" s="24"/>
      <c r="L46" s="24"/>
      <c r="M46" s="50"/>
      <c r="N46" s="51"/>
      <c r="O46" s="42"/>
      <c r="P46" s="57"/>
      <c r="X46" s="79"/>
    </row>
    <row r="47" ht="15.75" customHeight="1" spans="1:24">
      <c r="A47" s="34" t="s">
        <v>36</v>
      </c>
      <c r="B47" s="37">
        <v>0</v>
      </c>
      <c r="C47" s="25"/>
      <c r="M47" s="7"/>
      <c r="N47" s="14"/>
      <c r="O47" s="42"/>
      <c r="X47" s="79"/>
    </row>
    <row r="48" ht="15.75" hidden="1" customHeight="1" spans="1:24">
      <c r="A48" s="34" t="s">
        <v>37</v>
      </c>
      <c r="B48" s="37">
        <v>0</v>
      </c>
      <c r="C48" s="25"/>
      <c r="M48" s="7"/>
      <c r="N48" s="14"/>
      <c r="O48" s="42"/>
      <c r="X48" s="79"/>
    </row>
    <row r="49" ht="15.75" customHeight="1" spans="1:24">
      <c r="A49" s="34" t="s">
        <v>38</v>
      </c>
      <c r="B49" s="37" t="s">
        <v>80</v>
      </c>
      <c r="C49" s="25"/>
      <c r="M49" s="7"/>
      <c r="N49" s="14"/>
      <c r="O49" s="42"/>
      <c r="X49" s="79"/>
    </row>
    <row r="50" ht="15.75" customHeight="1" spans="1:24">
      <c r="A50" s="34" t="s">
        <v>40</v>
      </c>
      <c r="B50" s="37">
        <v>0</v>
      </c>
      <c r="C50" s="25"/>
      <c r="M50" s="7"/>
      <c r="N50" s="14"/>
      <c r="O50" s="42"/>
      <c r="X50" s="79"/>
    </row>
    <row r="51" ht="15.75" hidden="1" customHeight="1" spans="1:24">
      <c r="A51" s="34" t="s">
        <v>41</v>
      </c>
      <c r="B51" s="37">
        <v>0</v>
      </c>
      <c r="C51" s="25"/>
      <c r="M51" s="7"/>
      <c r="N51" s="14"/>
      <c r="O51" s="42"/>
      <c r="X51" s="79"/>
    </row>
    <row r="52" ht="15.75" customHeight="1" spans="1:24">
      <c r="A52" s="26" t="s">
        <v>42</v>
      </c>
      <c r="B52" s="27"/>
      <c r="C52" s="11"/>
      <c r="D52" s="5"/>
      <c r="E52" s="5"/>
      <c r="F52" s="5"/>
      <c r="G52" s="5"/>
      <c r="H52" s="5"/>
      <c r="I52" s="5"/>
      <c r="J52" s="5"/>
      <c r="K52" s="5"/>
      <c r="L52" s="5"/>
      <c r="M52" s="9"/>
      <c r="N52" s="13"/>
      <c r="O52" s="42"/>
      <c r="X52" s="79"/>
    </row>
    <row r="53" ht="15.75" customHeight="1" spans="1:24">
      <c r="A53" s="28" t="s">
        <v>43</v>
      </c>
      <c r="B53" s="22" t="s">
        <v>81</v>
      </c>
      <c r="C53" s="35" t="str">
        <f t="shared" ref="C53:C62" si="8">IF(C$45="Escolher item na lista suspensa","",C$45)</f>
        <v>Elaborar políticas institucionais de internacionalização.</v>
      </c>
      <c r="D53" s="30" t="str">
        <f t="shared" ref="D53:E62" si="9">IF(D$45="O valor 'Escolher item na lista suspensa' não foi encontrado na avaliação de VLOOKUP.","",D$45)</f>
        <v>6.1.</v>
      </c>
      <c r="E53" s="29" t="str">
        <f t="shared" si="9"/>
        <v>OE 06 - Expandir e consolidar a internacionalização.</v>
      </c>
      <c r="F53" s="35" t="str">
        <f t="shared" ref="F53:G62" si="10">IF(F$45="Escolher item na lista suspensa","",F$45)</f>
        <v>Educação Básica</v>
      </c>
      <c r="G53" s="35" t="str">
        <f t="shared" si="10"/>
        <v>Impacto na sociedade</v>
      </c>
      <c r="H53" s="35" t="s">
        <v>45</v>
      </c>
      <c r="I53" s="55" t="s">
        <v>32</v>
      </c>
      <c r="J53" s="46">
        <v>44197</v>
      </c>
      <c r="K53" s="46">
        <v>46022</v>
      </c>
      <c r="L53" s="59">
        <v>44197</v>
      </c>
      <c r="M53" s="17">
        <v>0</v>
      </c>
      <c r="N53" s="47" t="s">
        <v>66</v>
      </c>
      <c r="O53" s="42"/>
      <c r="X53" s="79"/>
    </row>
    <row r="54" ht="15.75" customHeight="1" spans="1:24">
      <c r="A54" s="28" t="s">
        <v>46</v>
      </c>
      <c r="B54" s="22" t="s">
        <v>82</v>
      </c>
      <c r="C54" s="35" t="str">
        <f t="shared" si="8"/>
        <v>Elaborar políticas institucionais de internacionalização.</v>
      </c>
      <c r="D54" s="30" t="str">
        <f t="shared" si="9"/>
        <v>6.1.</v>
      </c>
      <c r="E54" s="29" t="str">
        <f t="shared" si="9"/>
        <v>OE 06 - Expandir e consolidar a internacionalização.</v>
      </c>
      <c r="F54" s="35" t="str">
        <f t="shared" si="10"/>
        <v>Educação Básica</v>
      </c>
      <c r="G54" s="35" t="str">
        <f t="shared" si="10"/>
        <v>Impacto na sociedade</v>
      </c>
      <c r="H54" s="35" t="s">
        <v>45</v>
      </c>
      <c r="I54" s="55" t="s">
        <v>65</v>
      </c>
      <c r="J54" s="46">
        <v>44197</v>
      </c>
      <c r="K54" s="46">
        <v>46022</v>
      </c>
      <c r="L54" s="59">
        <v>44197</v>
      </c>
      <c r="M54" s="17">
        <v>0</v>
      </c>
      <c r="N54" s="47" t="s">
        <v>66</v>
      </c>
      <c r="O54" s="42"/>
      <c r="X54" s="79"/>
    </row>
    <row r="55" ht="15.75" customHeight="1" spans="1:24">
      <c r="A55" s="28" t="s">
        <v>49</v>
      </c>
      <c r="B55" s="22" t="s">
        <v>83</v>
      </c>
      <c r="C55" s="35" t="str">
        <f t="shared" si="8"/>
        <v>Elaborar políticas institucionais de internacionalização.</v>
      </c>
      <c r="D55" s="30" t="str">
        <f t="shared" si="9"/>
        <v>6.1.</v>
      </c>
      <c r="E55" s="29" t="str">
        <f t="shared" si="9"/>
        <v>OE 06 - Expandir e consolidar a internacionalização.</v>
      </c>
      <c r="F55" s="35" t="str">
        <f t="shared" si="10"/>
        <v>Educação Básica</v>
      </c>
      <c r="G55" s="35" t="str">
        <f t="shared" si="10"/>
        <v>Impacto na sociedade</v>
      </c>
      <c r="H55" s="35" t="s">
        <v>45</v>
      </c>
      <c r="I55" s="55" t="s">
        <v>32</v>
      </c>
      <c r="J55" s="46">
        <v>44197</v>
      </c>
      <c r="K55" s="46">
        <v>46022</v>
      </c>
      <c r="L55" s="59">
        <v>44197</v>
      </c>
      <c r="M55" s="17">
        <v>0</v>
      </c>
      <c r="N55" s="47" t="s">
        <v>66</v>
      </c>
      <c r="O55" s="42"/>
      <c r="X55" s="79"/>
    </row>
    <row r="56" ht="15.75" customHeight="1" spans="1:24">
      <c r="A56" s="28" t="s">
        <v>51</v>
      </c>
      <c r="B56" s="22" t="s">
        <v>84</v>
      </c>
      <c r="C56" s="35" t="str">
        <f t="shared" si="8"/>
        <v>Elaborar políticas institucionais de internacionalização.</v>
      </c>
      <c r="D56" s="30" t="str">
        <f t="shared" si="9"/>
        <v>6.1.</v>
      </c>
      <c r="E56" s="29" t="str">
        <f t="shared" si="9"/>
        <v>OE 06 - Expandir e consolidar a internacionalização.</v>
      </c>
      <c r="F56" s="35" t="str">
        <f t="shared" si="10"/>
        <v>Educação Básica</v>
      </c>
      <c r="G56" s="35" t="str">
        <f t="shared" si="10"/>
        <v>Impacto na sociedade</v>
      </c>
      <c r="H56" s="35" t="s">
        <v>45</v>
      </c>
      <c r="I56" s="55" t="s">
        <v>65</v>
      </c>
      <c r="J56" s="46">
        <v>44197</v>
      </c>
      <c r="K56" s="46">
        <v>46022</v>
      </c>
      <c r="L56" s="59">
        <v>44197</v>
      </c>
      <c r="M56" s="17">
        <v>0</v>
      </c>
      <c r="N56" s="47" t="s">
        <v>66</v>
      </c>
      <c r="O56" s="42"/>
      <c r="X56" s="79"/>
    </row>
    <row r="57" ht="15.75" customHeight="1" spans="1:24">
      <c r="A57" s="28" t="s">
        <v>55</v>
      </c>
      <c r="B57" s="22">
        <v>0</v>
      </c>
      <c r="C57" s="35" t="str">
        <f t="shared" si="8"/>
        <v>Elaborar políticas institucionais de internacionalização.</v>
      </c>
      <c r="D57" s="30" t="str">
        <f t="shared" si="9"/>
        <v>6.1.</v>
      </c>
      <c r="E57" s="29" t="str">
        <f t="shared" si="9"/>
        <v>OE 06 - Expandir e consolidar a internacionalização.</v>
      </c>
      <c r="F57" s="35" t="str">
        <f t="shared" si="10"/>
        <v>Educação Básica</v>
      </c>
      <c r="G57" s="35" t="str">
        <f t="shared" si="10"/>
        <v>Impacto na sociedade</v>
      </c>
      <c r="H57" s="35" t="s">
        <v>52</v>
      </c>
      <c r="I57" s="55" t="s">
        <v>53</v>
      </c>
      <c r="J57" s="46">
        <v>0</v>
      </c>
      <c r="K57" s="46">
        <v>0</v>
      </c>
      <c r="L57" s="17">
        <v>0</v>
      </c>
      <c r="M57" s="17">
        <v>0</v>
      </c>
      <c r="N57" s="47" t="s">
        <v>54</v>
      </c>
      <c r="O57" s="42"/>
      <c r="X57" s="79"/>
    </row>
    <row r="58" ht="15.75" hidden="1" customHeight="1" spans="1:24">
      <c r="A58" s="28" t="s">
        <v>56</v>
      </c>
      <c r="B58" s="22">
        <v>0</v>
      </c>
      <c r="C58" s="35" t="str">
        <f t="shared" si="8"/>
        <v>Elaborar políticas institucionais de internacionalização.</v>
      </c>
      <c r="D58" s="30" t="str">
        <f t="shared" si="9"/>
        <v>6.1.</v>
      </c>
      <c r="E58" s="29" t="str">
        <f t="shared" si="9"/>
        <v>OE 06 - Expandir e consolidar a internacionalização.</v>
      </c>
      <c r="F58" s="35" t="str">
        <f t="shared" si="10"/>
        <v>Educação Básica</v>
      </c>
      <c r="G58" s="35" t="str">
        <f t="shared" si="10"/>
        <v>Impacto na sociedade</v>
      </c>
      <c r="H58" s="35" t="s">
        <v>52</v>
      </c>
      <c r="I58" s="55" t="s">
        <v>53</v>
      </c>
      <c r="J58" s="46">
        <v>0</v>
      </c>
      <c r="K58" s="46">
        <v>0</v>
      </c>
      <c r="L58" s="17">
        <v>0</v>
      </c>
      <c r="M58" s="17">
        <v>0</v>
      </c>
      <c r="N58" s="47" t="s">
        <v>54</v>
      </c>
      <c r="X58" s="79"/>
    </row>
    <row r="59" ht="15.75" hidden="1" customHeight="1" spans="1:24">
      <c r="A59" s="28" t="s">
        <v>57</v>
      </c>
      <c r="B59" s="22">
        <v>0</v>
      </c>
      <c r="C59" s="35" t="str">
        <f t="shared" si="8"/>
        <v>Elaborar políticas institucionais de internacionalização.</v>
      </c>
      <c r="D59" s="30" t="str">
        <f t="shared" si="9"/>
        <v>6.1.</v>
      </c>
      <c r="E59" s="29" t="str">
        <f t="shared" si="9"/>
        <v>OE 06 - Expandir e consolidar a internacionalização.</v>
      </c>
      <c r="F59" s="35" t="str">
        <f t="shared" si="10"/>
        <v>Educação Básica</v>
      </c>
      <c r="G59" s="35" t="str">
        <f t="shared" si="10"/>
        <v>Impacto na sociedade</v>
      </c>
      <c r="H59" s="35" t="s">
        <v>52</v>
      </c>
      <c r="I59" s="55" t="s">
        <v>53</v>
      </c>
      <c r="J59" s="46">
        <v>0</v>
      </c>
      <c r="K59" s="46">
        <v>0</v>
      </c>
      <c r="L59" s="17">
        <v>0</v>
      </c>
      <c r="M59" s="17">
        <v>0</v>
      </c>
      <c r="N59" s="47" t="s">
        <v>54</v>
      </c>
      <c r="X59" s="79"/>
    </row>
    <row r="60" ht="15.75" hidden="1" customHeight="1" spans="1:24">
      <c r="A60" s="28" t="s">
        <v>58</v>
      </c>
      <c r="B60" s="22">
        <v>0</v>
      </c>
      <c r="C60" s="35" t="str">
        <f t="shared" si="8"/>
        <v>Elaborar políticas institucionais de internacionalização.</v>
      </c>
      <c r="D60" s="30" t="str">
        <f t="shared" si="9"/>
        <v>6.1.</v>
      </c>
      <c r="E60" s="29" t="str">
        <f t="shared" si="9"/>
        <v>OE 06 - Expandir e consolidar a internacionalização.</v>
      </c>
      <c r="F60" s="35" t="str">
        <f t="shared" si="10"/>
        <v>Educação Básica</v>
      </c>
      <c r="G60" s="35" t="str">
        <f t="shared" si="10"/>
        <v>Impacto na sociedade</v>
      </c>
      <c r="H60" s="35" t="s">
        <v>52</v>
      </c>
      <c r="I60" s="55" t="s">
        <v>53</v>
      </c>
      <c r="J60" s="46">
        <v>0</v>
      </c>
      <c r="K60" s="46">
        <v>0</v>
      </c>
      <c r="L60" s="17">
        <v>0</v>
      </c>
      <c r="M60" s="17">
        <v>0</v>
      </c>
      <c r="N60" s="47" t="s">
        <v>54</v>
      </c>
      <c r="X60" s="79"/>
    </row>
    <row r="61" ht="15.75" hidden="1" customHeight="1" spans="1:24">
      <c r="A61" s="28" t="s">
        <v>59</v>
      </c>
      <c r="B61" s="22">
        <v>0</v>
      </c>
      <c r="C61" s="35" t="str">
        <f t="shared" si="8"/>
        <v>Elaborar políticas institucionais de internacionalização.</v>
      </c>
      <c r="D61" s="30" t="str">
        <f t="shared" si="9"/>
        <v>6.1.</v>
      </c>
      <c r="E61" s="29" t="str">
        <f t="shared" si="9"/>
        <v>OE 06 - Expandir e consolidar a internacionalização.</v>
      </c>
      <c r="F61" s="35" t="str">
        <f t="shared" si="10"/>
        <v>Educação Básica</v>
      </c>
      <c r="G61" s="35" t="str">
        <f t="shared" si="10"/>
        <v>Impacto na sociedade</v>
      </c>
      <c r="H61" s="35" t="s">
        <v>52</v>
      </c>
      <c r="I61" s="55" t="s">
        <v>53</v>
      </c>
      <c r="J61" s="46">
        <v>0</v>
      </c>
      <c r="K61" s="46">
        <v>0</v>
      </c>
      <c r="L61" s="17">
        <v>0</v>
      </c>
      <c r="M61" s="17">
        <v>0</v>
      </c>
      <c r="N61" s="47" t="s">
        <v>54</v>
      </c>
      <c r="X61" s="79"/>
    </row>
    <row r="62" ht="15.75" hidden="1" customHeight="1" spans="1:24">
      <c r="A62" s="28" t="s">
        <v>60</v>
      </c>
      <c r="B62" s="22">
        <v>0</v>
      </c>
      <c r="C62" s="35" t="str">
        <f t="shared" si="8"/>
        <v>Elaborar políticas institucionais de internacionalização.</v>
      </c>
      <c r="D62" s="30" t="str">
        <f t="shared" si="9"/>
        <v>6.1.</v>
      </c>
      <c r="E62" s="29" t="str">
        <f t="shared" si="9"/>
        <v>OE 06 - Expandir e consolidar a internacionalização.</v>
      </c>
      <c r="F62" s="35" t="str">
        <f t="shared" si="10"/>
        <v>Educação Básica</v>
      </c>
      <c r="G62" s="35" t="str">
        <f t="shared" si="10"/>
        <v>Impacto na sociedade</v>
      </c>
      <c r="H62" s="35" t="s">
        <v>52</v>
      </c>
      <c r="I62" s="55" t="s">
        <v>53</v>
      </c>
      <c r="J62" s="46">
        <v>0</v>
      </c>
      <c r="K62" s="46">
        <v>0</v>
      </c>
      <c r="L62" s="60">
        <v>0</v>
      </c>
      <c r="M62" s="60">
        <v>0</v>
      </c>
      <c r="N62" s="47" t="s">
        <v>54</v>
      </c>
      <c r="X62" s="79"/>
    </row>
    <row r="63" ht="15.75" customHeight="1" spans="1:24">
      <c r="A63" s="6" t="s">
        <v>8</v>
      </c>
      <c r="B63" s="7"/>
      <c r="C63" s="8" t="s">
        <v>9</v>
      </c>
      <c r="D63" s="5"/>
      <c r="E63" s="9"/>
      <c r="F63" s="10" t="s">
        <v>10</v>
      </c>
      <c r="G63" s="10" t="s">
        <v>11</v>
      </c>
      <c r="H63" s="10" t="s">
        <v>12</v>
      </c>
      <c r="I63" s="10" t="s">
        <v>13</v>
      </c>
      <c r="J63" s="8" t="s">
        <v>14</v>
      </c>
      <c r="K63" s="9"/>
      <c r="L63" s="8" t="s">
        <v>15</v>
      </c>
      <c r="M63" s="9"/>
      <c r="N63" s="51"/>
      <c r="P63" s="54" t="s">
        <v>4</v>
      </c>
      <c r="Q63" s="71" t="s">
        <v>61</v>
      </c>
      <c r="R63" s="72" t="s">
        <v>6</v>
      </c>
      <c r="S63" s="80" t="s">
        <v>7</v>
      </c>
      <c r="T63" s="61"/>
      <c r="U63" s="61"/>
      <c r="V63" s="61"/>
      <c r="W63" s="27"/>
      <c r="X63" s="74" t="s">
        <v>17</v>
      </c>
    </row>
    <row r="64" ht="33" customHeight="1" spans="1:24">
      <c r="A64" s="11"/>
      <c r="B64" s="9"/>
      <c r="C64" s="12" t="s">
        <v>18</v>
      </c>
      <c r="D64" s="12" t="s">
        <v>19</v>
      </c>
      <c r="E64" s="12" t="s">
        <v>20</v>
      </c>
      <c r="F64" s="13"/>
      <c r="G64" s="13"/>
      <c r="H64" s="14"/>
      <c r="I64" s="13"/>
      <c r="J64" s="12" t="s">
        <v>21</v>
      </c>
      <c r="K64" s="12" t="s">
        <v>22</v>
      </c>
      <c r="L64" s="12" t="s">
        <v>21</v>
      </c>
      <c r="M64" s="12" t="s">
        <v>22</v>
      </c>
      <c r="N64" s="13"/>
      <c r="P64" s="14"/>
      <c r="Q64" s="7"/>
      <c r="R64" s="7"/>
      <c r="S64" s="43">
        <v>2021</v>
      </c>
      <c r="T64" s="43">
        <v>2023</v>
      </c>
      <c r="U64" s="43">
        <v>2025</v>
      </c>
      <c r="V64" s="66" t="s">
        <v>23</v>
      </c>
      <c r="W64" s="62" t="s">
        <v>24</v>
      </c>
      <c r="X64" s="7"/>
    </row>
    <row r="65" ht="30.75" customHeight="1" spans="1:24">
      <c r="A65" s="15" t="s">
        <v>85</v>
      </c>
      <c r="B65" s="36" t="s">
        <v>86</v>
      </c>
      <c r="C65" s="32" t="s">
        <v>87</v>
      </c>
      <c r="D65" s="18" t="s">
        <v>88</v>
      </c>
      <c r="E65" s="33" t="s">
        <v>29</v>
      </c>
      <c r="F65" s="17" t="s">
        <v>89</v>
      </c>
      <c r="G65" s="17" t="s">
        <v>31</v>
      </c>
      <c r="H65" s="14"/>
      <c r="I65" s="55" t="s">
        <v>90</v>
      </c>
      <c r="J65" s="46">
        <v>45323</v>
      </c>
      <c r="K65" s="46">
        <v>46022</v>
      </c>
      <c r="L65" s="59">
        <v>45323</v>
      </c>
      <c r="M65" s="17">
        <v>0</v>
      </c>
      <c r="N65" s="47" t="s">
        <v>66</v>
      </c>
      <c r="P65" s="49">
        <v>70</v>
      </c>
      <c r="Q65" s="67">
        <v>100</v>
      </c>
      <c r="R65" s="83">
        <v>1</v>
      </c>
      <c r="S65" s="49">
        <v>0</v>
      </c>
      <c r="T65" s="49">
        <v>14</v>
      </c>
      <c r="U65" s="49"/>
      <c r="V65" s="69">
        <f>IFERROR(((S65+T65+U65)/Q65),"")</f>
        <v>0.14</v>
      </c>
      <c r="W65" s="70">
        <f>SUM(P65,S65,T65,U65)</f>
        <v>84</v>
      </c>
      <c r="X65" s="49"/>
    </row>
    <row r="66" ht="15.75" customHeight="1" spans="1:24">
      <c r="A66" s="34" t="s">
        <v>34</v>
      </c>
      <c r="B66" s="22" t="s">
        <v>91</v>
      </c>
      <c r="C66" s="23"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50"/>
      <c r="N66" s="51"/>
      <c r="P66" s="57"/>
      <c r="W66" s="7"/>
      <c r="X66" s="49"/>
    </row>
    <row r="67" ht="15.75" customHeight="1" spans="1:24">
      <c r="A67" s="34" t="s">
        <v>36</v>
      </c>
      <c r="B67" s="22">
        <v>0</v>
      </c>
      <c r="C67" s="25"/>
      <c r="M67" s="7"/>
      <c r="N67" s="14"/>
      <c r="W67" s="7"/>
      <c r="X67" s="49"/>
    </row>
    <row r="68" ht="15.75" hidden="1" customHeight="1" spans="1:24">
      <c r="A68" s="34" t="s">
        <v>37</v>
      </c>
      <c r="B68" s="22">
        <v>0</v>
      </c>
      <c r="C68" s="25"/>
      <c r="M68" s="7"/>
      <c r="N68" s="14"/>
      <c r="W68" s="7"/>
      <c r="X68" s="49"/>
    </row>
    <row r="69" ht="15.75" customHeight="1" spans="1:24">
      <c r="A69" s="34" t="s">
        <v>38</v>
      </c>
      <c r="B69" s="22" t="s">
        <v>92</v>
      </c>
      <c r="C69" s="25"/>
      <c r="M69" s="7"/>
      <c r="N69" s="14"/>
      <c r="W69" s="7"/>
      <c r="X69" s="49"/>
    </row>
    <row r="70" ht="15.75" customHeight="1" spans="1:24">
      <c r="A70" s="34" t="s">
        <v>40</v>
      </c>
      <c r="B70" s="22">
        <v>0</v>
      </c>
      <c r="C70" s="25"/>
      <c r="M70" s="7"/>
      <c r="N70" s="14"/>
      <c r="W70" s="7"/>
      <c r="X70" s="49"/>
    </row>
    <row r="71" ht="15.75" hidden="1" customHeight="1" spans="1:24">
      <c r="A71" s="34" t="s">
        <v>41</v>
      </c>
      <c r="B71" s="22">
        <v>0</v>
      </c>
      <c r="C71" s="25"/>
      <c r="M71" s="7"/>
      <c r="N71" s="14"/>
      <c r="W71" s="7"/>
      <c r="X71" s="49"/>
    </row>
    <row r="72" ht="15.75" customHeight="1" spans="1:24">
      <c r="A72" s="26" t="s">
        <v>8</v>
      </c>
      <c r="B72" s="27"/>
      <c r="C72" s="11"/>
      <c r="D72" s="5"/>
      <c r="E72" s="5"/>
      <c r="F72" s="5"/>
      <c r="G72" s="5"/>
      <c r="H72" s="5"/>
      <c r="I72" s="5"/>
      <c r="J72" s="5"/>
      <c r="K72" s="5"/>
      <c r="L72" s="5"/>
      <c r="M72" s="9"/>
      <c r="N72" s="13"/>
      <c r="W72" s="7"/>
      <c r="X72" s="49"/>
    </row>
    <row r="73" ht="15.75" customHeight="1" spans="1:24">
      <c r="A73" s="28" t="s">
        <v>43</v>
      </c>
      <c r="B73" s="22" t="s">
        <v>93</v>
      </c>
      <c r="C73" s="35" t="str">
        <f t="shared" ref="C73:C82" si="11">IF(C$65="Escolher item na lista suspensa","",C$65)</f>
        <v>Executar ações de indução estratégica para expansão dos Programas de Pós-Graduação.</v>
      </c>
      <c r="D73" s="30" t="str">
        <f t="shared" ref="D73:E82" si="12">IF(D$65="O valor 'Escolher item na lista suspensa' não foi encontrado na avaliação de VLOOKUP.","",D$65)</f>
        <v>2.2</v>
      </c>
      <c r="E73" s="29" t="str">
        <f t="shared" si="12"/>
        <v>OE 02 - Expandir e Consolidar cursos de Graduação, Pós-Graduação e da Educação Básica.</v>
      </c>
      <c r="F73" s="35" t="str">
        <f t="shared" ref="F73:G82" si="13">IF(F$65="Escolher item na lista suspensa","",F$65)</f>
        <v>Apoio à Produção Docente e Discente</v>
      </c>
      <c r="G73" s="35" t="str">
        <f t="shared" si="13"/>
        <v>Programa</v>
      </c>
      <c r="H73" s="35" t="s">
        <v>45</v>
      </c>
      <c r="I73" s="55" t="s">
        <v>65</v>
      </c>
      <c r="J73" s="46">
        <v>45323</v>
      </c>
      <c r="K73" s="46">
        <v>46022</v>
      </c>
      <c r="L73" s="59">
        <v>45323</v>
      </c>
      <c r="M73" s="17">
        <v>0</v>
      </c>
      <c r="N73" s="47" t="s">
        <v>66</v>
      </c>
      <c r="W73" s="7"/>
      <c r="X73" s="49"/>
    </row>
    <row r="74" ht="15.75" customHeight="1" spans="1:24">
      <c r="A74" s="28" t="s">
        <v>46</v>
      </c>
      <c r="B74" s="22" t="s">
        <v>94</v>
      </c>
      <c r="C74" s="35" t="str">
        <f t="shared" si="11"/>
        <v>Executar ações de indução estratégica para expansão dos Programas de Pós-Graduação.</v>
      </c>
      <c r="D74" s="30" t="str">
        <f t="shared" si="12"/>
        <v>2.2</v>
      </c>
      <c r="E74" s="29" t="str">
        <f t="shared" si="12"/>
        <v>OE 02 - Expandir e Consolidar cursos de Graduação, Pós-Graduação e da Educação Básica.</v>
      </c>
      <c r="F74" s="35" t="str">
        <f t="shared" si="13"/>
        <v>Apoio à Produção Docente e Discente</v>
      </c>
      <c r="G74" s="35" t="str">
        <f t="shared" si="13"/>
        <v>Programa</v>
      </c>
      <c r="H74" s="35" t="s">
        <v>45</v>
      </c>
      <c r="I74" s="55" t="s">
        <v>90</v>
      </c>
      <c r="J74" s="46">
        <v>45383</v>
      </c>
      <c r="K74" s="46">
        <v>46022</v>
      </c>
      <c r="L74" s="59">
        <v>45383</v>
      </c>
      <c r="M74" s="17">
        <v>0</v>
      </c>
      <c r="N74" s="47" t="s">
        <v>66</v>
      </c>
      <c r="W74" s="7"/>
      <c r="X74" s="49"/>
    </row>
    <row r="75" ht="15.75" customHeight="1" spans="1:24">
      <c r="A75" s="28" t="s">
        <v>49</v>
      </c>
      <c r="B75" s="22" t="s">
        <v>95</v>
      </c>
      <c r="C75" s="35" t="str">
        <f t="shared" si="11"/>
        <v>Executar ações de indução estratégica para expansão dos Programas de Pós-Graduação.</v>
      </c>
      <c r="D75" s="30" t="str">
        <f t="shared" si="12"/>
        <v>2.2</v>
      </c>
      <c r="E75" s="29" t="str">
        <f t="shared" si="12"/>
        <v>OE 02 - Expandir e Consolidar cursos de Graduação, Pós-Graduação e da Educação Básica.</v>
      </c>
      <c r="F75" s="35" t="str">
        <f t="shared" si="13"/>
        <v>Apoio à Produção Docente e Discente</v>
      </c>
      <c r="G75" s="35" t="str">
        <f t="shared" si="13"/>
        <v>Programa</v>
      </c>
      <c r="H75" s="35" t="s">
        <v>96</v>
      </c>
      <c r="I75" s="55" t="s">
        <v>32</v>
      </c>
      <c r="J75" s="46">
        <v>45383</v>
      </c>
      <c r="K75" s="46">
        <v>46022</v>
      </c>
      <c r="L75" s="59">
        <v>45383</v>
      </c>
      <c r="M75" s="17">
        <v>0</v>
      </c>
      <c r="N75" s="47" t="s">
        <v>66</v>
      </c>
      <c r="W75" s="7"/>
      <c r="X75" s="49"/>
    </row>
    <row r="76" ht="15.75" customHeight="1" spans="1:24">
      <c r="A76" s="28" t="s">
        <v>51</v>
      </c>
      <c r="B76" s="22" t="s">
        <v>97</v>
      </c>
      <c r="C76" s="35" t="str">
        <f t="shared" si="11"/>
        <v>Executar ações de indução estratégica para expansão dos Programas de Pós-Graduação.</v>
      </c>
      <c r="D76" s="30" t="str">
        <f t="shared" si="12"/>
        <v>2.2</v>
      </c>
      <c r="E76" s="29" t="str">
        <f t="shared" si="12"/>
        <v>OE 02 - Expandir e Consolidar cursos de Graduação, Pós-Graduação e da Educação Básica.</v>
      </c>
      <c r="F76" s="35" t="str">
        <f t="shared" si="13"/>
        <v>Apoio à Produção Docente e Discente</v>
      </c>
      <c r="G76" s="35" t="str">
        <f t="shared" si="13"/>
        <v>Programa</v>
      </c>
      <c r="H76" s="35" t="s">
        <v>45</v>
      </c>
      <c r="I76" s="55" t="s">
        <v>32</v>
      </c>
      <c r="J76" s="46">
        <v>45383</v>
      </c>
      <c r="K76" s="46">
        <v>46022</v>
      </c>
      <c r="L76" s="59">
        <v>45383</v>
      </c>
      <c r="M76" s="17">
        <v>0</v>
      </c>
      <c r="N76" s="47" t="s">
        <v>66</v>
      </c>
      <c r="W76" s="7"/>
      <c r="X76" s="84"/>
    </row>
    <row r="77" ht="15.75" customHeight="1" spans="1:24">
      <c r="A77" s="28" t="s">
        <v>55</v>
      </c>
      <c r="B77" s="22">
        <v>0</v>
      </c>
      <c r="C77" s="35" t="str">
        <f t="shared" si="11"/>
        <v>Executar ações de indução estratégica para expansão dos Programas de Pós-Graduação.</v>
      </c>
      <c r="D77" s="30" t="str">
        <f t="shared" si="12"/>
        <v>2.2</v>
      </c>
      <c r="E77" s="29" t="str">
        <f t="shared" si="12"/>
        <v>OE 02 - Expandir e Consolidar cursos de Graduação, Pós-Graduação e da Educação Básica.</v>
      </c>
      <c r="F77" s="35" t="str">
        <f t="shared" si="13"/>
        <v>Apoio à Produção Docente e Discente</v>
      </c>
      <c r="G77" s="35" t="str">
        <f t="shared" si="13"/>
        <v>Programa</v>
      </c>
      <c r="H77" s="35" t="s">
        <v>52</v>
      </c>
      <c r="I77" s="55" t="s">
        <v>53</v>
      </c>
      <c r="J77" s="46">
        <v>0</v>
      </c>
      <c r="K77" s="46">
        <v>0</v>
      </c>
      <c r="L77" s="17">
        <v>0</v>
      </c>
      <c r="M77" s="17">
        <v>0</v>
      </c>
      <c r="N77" s="47" t="s">
        <v>54</v>
      </c>
      <c r="W77" s="7"/>
      <c r="X77" s="84"/>
    </row>
    <row r="78" ht="15.75" hidden="1" customHeight="1" spans="1:24">
      <c r="A78" s="28" t="s">
        <v>56</v>
      </c>
      <c r="B78" s="22">
        <v>0</v>
      </c>
      <c r="C78" s="35" t="str">
        <f t="shared" si="11"/>
        <v>Executar ações de indução estratégica para expansão dos Programas de Pós-Graduação.</v>
      </c>
      <c r="D78" s="30" t="str">
        <f t="shared" si="12"/>
        <v>2.2</v>
      </c>
      <c r="E78" s="29" t="str">
        <f t="shared" si="12"/>
        <v>OE 02 - Expandir e Consolidar cursos de Graduação, Pós-Graduação e da Educação Básica.</v>
      </c>
      <c r="F78" s="35" t="str">
        <f t="shared" si="13"/>
        <v>Apoio à Produção Docente e Discente</v>
      </c>
      <c r="G78" s="35" t="str">
        <f t="shared" si="13"/>
        <v>Programa</v>
      </c>
      <c r="H78" s="35" t="s">
        <v>52</v>
      </c>
      <c r="I78" s="55" t="s">
        <v>53</v>
      </c>
      <c r="J78" s="46">
        <v>0</v>
      </c>
      <c r="K78" s="46">
        <v>0</v>
      </c>
      <c r="L78" s="17">
        <v>0</v>
      </c>
      <c r="M78" s="17">
        <v>0</v>
      </c>
      <c r="N78" s="47" t="s">
        <v>54</v>
      </c>
      <c r="W78" s="7"/>
      <c r="X78" s="84"/>
    </row>
    <row r="79" ht="15.75" hidden="1" customHeight="1" spans="1:24">
      <c r="A79" s="28" t="s">
        <v>57</v>
      </c>
      <c r="B79" s="22">
        <v>0</v>
      </c>
      <c r="C79" s="35" t="str">
        <f t="shared" si="11"/>
        <v>Executar ações de indução estratégica para expansão dos Programas de Pós-Graduação.</v>
      </c>
      <c r="D79" s="30" t="str">
        <f t="shared" si="12"/>
        <v>2.2</v>
      </c>
      <c r="E79" s="29" t="str">
        <f t="shared" si="12"/>
        <v>OE 02 - Expandir e Consolidar cursos de Graduação, Pós-Graduação e da Educação Básica.</v>
      </c>
      <c r="F79" s="35" t="str">
        <f t="shared" si="13"/>
        <v>Apoio à Produção Docente e Discente</v>
      </c>
      <c r="G79" s="35" t="str">
        <f t="shared" si="13"/>
        <v>Programa</v>
      </c>
      <c r="H79" s="35" t="s">
        <v>52</v>
      </c>
      <c r="I79" s="55" t="s">
        <v>53</v>
      </c>
      <c r="J79" s="46">
        <v>0</v>
      </c>
      <c r="K79" s="46">
        <v>0</v>
      </c>
      <c r="L79" s="17">
        <v>0</v>
      </c>
      <c r="M79" s="17">
        <v>0</v>
      </c>
      <c r="N79" s="47" t="s">
        <v>54</v>
      </c>
      <c r="W79" s="7"/>
      <c r="X79" s="84"/>
    </row>
    <row r="80" ht="15.75" hidden="1" customHeight="1" spans="1:24">
      <c r="A80" s="28" t="s">
        <v>58</v>
      </c>
      <c r="B80" s="22">
        <v>0</v>
      </c>
      <c r="C80" s="35" t="str">
        <f t="shared" si="11"/>
        <v>Executar ações de indução estratégica para expansão dos Programas de Pós-Graduação.</v>
      </c>
      <c r="D80" s="30" t="str">
        <f t="shared" si="12"/>
        <v>2.2</v>
      </c>
      <c r="E80" s="29" t="str">
        <f t="shared" si="12"/>
        <v>OE 02 - Expandir e Consolidar cursos de Graduação, Pós-Graduação e da Educação Básica.</v>
      </c>
      <c r="F80" s="35" t="str">
        <f t="shared" si="13"/>
        <v>Apoio à Produção Docente e Discente</v>
      </c>
      <c r="G80" s="35" t="str">
        <f t="shared" si="13"/>
        <v>Programa</v>
      </c>
      <c r="H80" s="35" t="s">
        <v>52</v>
      </c>
      <c r="I80" s="55" t="s">
        <v>53</v>
      </c>
      <c r="J80" s="46">
        <v>0</v>
      </c>
      <c r="K80" s="46">
        <v>0</v>
      </c>
      <c r="L80" s="17">
        <v>0</v>
      </c>
      <c r="M80" s="17">
        <v>0</v>
      </c>
      <c r="N80" s="47" t="s">
        <v>54</v>
      </c>
      <c r="W80" s="7"/>
      <c r="X80" s="84"/>
    </row>
    <row r="81" ht="15.75" hidden="1" customHeight="1" spans="1:24">
      <c r="A81" s="28" t="s">
        <v>59</v>
      </c>
      <c r="B81" s="22">
        <v>0</v>
      </c>
      <c r="C81" s="35" t="str">
        <f t="shared" si="11"/>
        <v>Executar ações de indução estratégica para expansão dos Programas de Pós-Graduação.</v>
      </c>
      <c r="D81" s="30" t="str">
        <f t="shared" si="12"/>
        <v>2.2</v>
      </c>
      <c r="E81" s="29" t="str">
        <f t="shared" si="12"/>
        <v>OE 02 - Expandir e Consolidar cursos de Graduação, Pós-Graduação e da Educação Básica.</v>
      </c>
      <c r="F81" s="35" t="str">
        <f t="shared" si="13"/>
        <v>Apoio à Produção Docente e Discente</v>
      </c>
      <c r="G81" s="35" t="str">
        <f t="shared" si="13"/>
        <v>Programa</v>
      </c>
      <c r="H81" s="35" t="s">
        <v>52</v>
      </c>
      <c r="I81" s="55" t="s">
        <v>53</v>
      </c>
      <c r="J81" s="46">
        <v>0</v>
      </c>
      <c r="K81" s="46">
        <v>0</v>
      </c>
      <c r="L81" s="17">
        <v>0</v>
      </c>
      <c r="M81" s="17">
        <v>0</v>
      </c>
      <c r="N81" s="47" t="s">
        <v>54</v>
      </c>
      <c r="W81" s="7"/>
      <c r="X81" s="84"/>
    </row>
    <row r="82" ht="15.75" hidden="1" customHeight="1" spans="1:24">
      <c r="A82" s="28" t="s">
        <v>60</v>
      </c>
      <c r="B82" s="22">
        <v>0</v>
      </c>
      <c r="C82" s="35" t="str">
        <f t="shared" si="11"/>
        <v>Executar ações de indução estratégica para expansão dos Programas de Pós-Graduação.</v>
      </c>
      <c r="D82" s="30" t="str">
        <f t="shared" si="12"/>
        <v>2.2</v>
      </c>
      <c r="E82" s="29" t="str">
        <f t="shared" si="12"/>
        <v>OE 02 - Expandir e Consolidar cursos de Graduação, Pós-Graduação e da Educação Básica.</v>
      </c>
      <c r="F82" s="35" t="str">
        <f t="shared" si="13"/>
        <v>Apoio à Produção Docente e Discente</v>
      </c>
      <c r="G82" s="35" t="str">
        <f t="shared" si="13"/>
        <v>Programa</v>
      </c>
      <c r="H82" s="35" t="s">
        <v>52</v>
      </c>
      <c r="I82" s="55" t="s">
        <v>53</v>
      </c>
      <c r="J82" s="46">
        <v>0</v>
      </c>
      <c r="K82" s="46">
        <v>0</v>
      </c>
      <c r="L82" s="17">
        <v>0</v>
      </c>
      <c r="M82" s="17">
        <v>0</v>
      </c>
      <c r="N82" s="47" t="s">
        <v>54</v>
      </c>
      <c r="P82" s="5"/>
      <c r="Q82" s="5"/>
      <c r="R82" s="5"/>
      <c r="S82" s="5"/>
      <c r="T82" s="5"/>
      <c r="U82" s="5"/>
      <c r="V82" s="5"/>
      <c r="W82" s="9"/>
      <c r="X82" s="84"/>
    </row>
    <row r="83" ht="15.75" customHeight="1" spans="1:24">
      <c r="A83" s="6" t="s">
        <v>8</v>
      </c>
      <c r="B83" s="7"/>
      <c r="C83" s="8" t="s">
        <v>9</v>
      </c>
      <c r="D83" s="5"/>
      <c r="E83" s="9"/>
      <c r="F83" s="10" t="s">
        <v>10</v>
      </c>
      <c r="G83" s="10" t="s">
        <v>11</v>
      </c>
      <c r="H83" s="10" t="s">
        <v>12</v>
      </c>
      <c r="I83" s="10" t="s">
        <v>13</v>
      </c>
      <c r="J83" s="8" t="s">
        <v>14</v>
      </c>
      <c r="K83" s="9"/>
      <c r="L83" s="8" t="s">
        <v>15</v>
      </c>
      <c r="M83" s="9"/>
      <c r="N83" s="51"/>
      <c r="P83" s="54" t="s">
        <v>4</v>
      </c>
      <c r="Q83" s="71" t="s">
        <v>61</v>
      </c>
      <c r="R83" s="72" t="s">
        <v>6</v>
      </c>
      <c r="S83" s="73" t="s">
        <v>7</v>
      </c>
      <c r="T83" s="61"/>
      <c r="U83" s="61"/>
      <c r="V83" s="61"/>
      <c r="W83" s="27"/>
      <c r="X83" s="74" t="s">
        <v>17</v>
      </c>
    </row>
    <row r="84" ht="31.5" customHeight="1" spans="1:24">
      <c r="A84" s="11"/>
      <c r="B84" s="9"/>
      <c r="C84" s="12" t="s">
        <v>18</v>
      </c>
      <c r="D84" s="12" t="s">
        <v>19</v>
      </c>
      <c r="E84" s="12" t="s">
        <v>20</v>
      </c>
      <c r="F84" s="13"/>
      <c r="G84" s="13"/>
      <c r="H84" s="14"/>
      <c r="I84" s="13"/>
      <c r="J84" s="12" t="s">
        <v>21</v>
      </c>
      <c r="K84" s="12" t="s">
        <v>22</v>
      </c>
      <c r="L84" s="12" t="s">
        <v>21</v>
      </c>
      <c r="M84" s="12" t="s">
        <v>22</v>
      </c>
      <c r="N84" s="13"/>
      <c r="P84" s="14"/>
      <c r="Q84" s="7"/>
      <c r="R84" s="7"/>
      <c r="S84" s="43">
        <v>2021</v>
      </c>
      <c r="T84" s="43">
        <v>2023</v>
      </c>
      <c r="U84" s="43">
        <v>2025</v>
      </c>
      <c r="V84" s="66" t="s">
        <v>23</v>
      </c>
      <c r="W84" s="62" t="s">
        <v>24</v>
      </c>
      <c r="X84" s="7"/>
    </row>
    <row r="85" ht="30.75" customHeight="1" spans="1:24">
      <c r="A85" s="15" t="s">
        <v>98</v>
      </c>
      <c r="B85" s="31" t="s">
        <v>99</v>
      </c>
      <c r="C85" s="32" t="s">
        <v>87</v>
      </c>
      <c r="D85" s="18" t="s">
        <v>88</v>
      </c>
      <c r="E85" s="33" t="s">
        <v>29</v>
      </c>
      <c r="F85" s="17" t="s">
        <v>100</v>
      </c>
      <c r="G85" s="17" t="s">
        <v>101</v>
      </c>
      <c r="H85" s="14"/>
      <c r="I85" s="55" t="s">
        <v>65</v>
      </c>
      <c r="J85" s="46">
        <v>44197</v>
      </c>
      <c r="K85" s="46">
        <v>46022</v>
      </c>
      <c r="L85" s="59">
        <v>44197</v>
      </c>
      <c r="M85" s="17">
        <v>0</v>
      </c>
      <c r="N85" s="47" t="s">
        <v>66</v>
      </c>
      <c r="P85" s="49">
        <v>0</v>
      </c>
      <c r="Q85" s="67">
        <v>2</v>
      </c>
      <c r="R85" s="85">
        <v>0.5</v>
      </c>
      <c r="S85" s="49">
        <v>0</v>
      </c>
      <c r="T85" s="49">
        <v>0</v>
      </c>
      <c r="U85" s="49"/>
      <c r="V85" s="69">
        <f>IFERROR(((S85+T85+U85)/Q85),"")</f>
        <v>0</v>
      </c>
      <c r="W85" s="86">
        <f>SUM(P85,S85,T85,U85)</f>
        <v>0</v>
      </c>
      <c r="X85" s="87"/>
    </row>
    <row r="86" ht="15.75" customHeight="1" spans="1:24">
      <c r="A86" s="34" t="s">
        <v>34</v>
      </c>
      <c r="B86" s="22" t="s">
        <v>102</v>
      </c>
      <c r="C86" s="23">
        <v>0</v>
      </c>
      <c r="D86" s="24"/>
      <c r="E86" s="24"/>
      <c r="F86" s="24"/>
      <c r="G86" s="24"/>
      <c r="H86" s="24"/>
      <c r="I86" s="24"/>
      <c r="J86" s="24"/>
      <c r="K86" s="24"/>
      <c r="L86" s="24"/>
      <c r="M86" s="50"/>
      <c r="N86" s="51"/>
      <c r="P86" s="57"/>
      <c r="W86" s="7"/>
      <c r="X86" s="87"/>
    </row>
    <row r="87" ht="15.75" customHeight="1" spans="1:24">
      <c r="A87" s="34" t="s">
        <v>36</v>
      </c>
      <c r="B87" s="22" t="s">
        <v>103</v>
      </c>
      <c r="C87" s="25"/>
      <c r="M87" s="7"/>
      <c r="N87" s="14"/>
      <c r="W87" s="7"/>
      <c r="X87" s="87"/>
    </row>
    <row r="88" ht="15.75" customHeight="1" spans="1:24">
      <c r="A88" s="34" t="s">
        <v>37</v>
      </c>
      <c r="B88" s="22">
        <v>0</v>
      </c>
      <c r="C88" s="25"/>
      <c r="M88" s="7"/>
      <c r="N88" s="14"/>
      <c r="W88" s="7"/>
      <c r="X88" s="87"/>
    </row>
    <row r="89" ht="15.75" customHeight="1" spans="1:24">
      <c r="A89" s="34" t="s">
        <v>38</v>
      </c>
      <c r="B89" s="22" t="s">
        <v>104</v>
      </c>
      <c r="C89" s="25"/>
      <c r="M89" s="7"/>
      <c r="N89" s="14"/>
      <c r="W89" s="7"/>
      <c r="X89" s="87"/>
    </row>
    <row r="90" ht="15.75" customHeight="1" spans="1:24">
      <c r="A90" s="34" t="s">
        <v>40</v>
      </c>
      <c r="B90" s="22" t="s">
        <v>105</v>
      </c>
      <c r="C90" s="25"/>
      <c r="M90" s="7"/>
      <c r="N90" s="14"/>
      <c r="W90" s="7"/>
      <c r="X90" s="87"/>
    </row>
    <row r="91" ht="15.75" customHeight="1" spans="1:24">
      <c r="A91" s="34" t="s">
        <v>41</v>
      </c>
      <c r="B91" s="22">
        <v>0</v>
      </c>
      <c r="C91" s="25"/>
      <c r="M91" s="7"/>
      <c r="N91" s="14"/>
      <c r="W91" s="7"/>
      <c r="X91" s="87"/>
    </row>
    <row r="92" ht="15.75" customHeight="1" spans="1:24">
      <c r="A92" s="26" t="s">
        <v>42</v>
      </c>
      <c r="B92" s="27"/>
      <c r="C92" s="11"/>
      <c r="D92" s="5"/>
      <c r="E92" s="5"/>
      <c r="F92" s="5"/>
      <c r="G92" s="5"/>
      <c r="H92" s="5"/>
      <c r="I92" s="5"/>
      <c r="J92" s="5"/>
      <c r="K92" s="5"/>
      <c r="L92" s="5"/>
      <c r="M92" s="9"/>
      <c r="N92" s="13"/>
      <c r="W92" s="7"/>
      <c r="X92" s="87"/>
    </row>
    <row r="93" ht="15.75" customHeight="1" spans="1:24">
      <c r="A93" s="28" t="s">
        <v>43</v>
      </c>
      <c r="B93" s="22" t="s">
        <v>106</v>
      </c>
      <c r="C93" s="35" t="str">
        <f t="shared" ref="C93:C102" si="14">IF(C$85="Escolher item na lista suspensa","",C$85)</f>
        <v>Executar ações de indução estratégica para expansão dos Programas de Pós-Graduação.</v>
      </c>
      <c r="D93" s="30" t="str">
        <f t="shared" ref="D93:E102" si="15">IF(D$85="O valor 'Escolher item na lista suspensa' não foi encontrado na avaliação de VLOOKUP.","",D$85)</f>
        <v>2.2</v>
      </c>
      <c r="E93" s="29" t="str">
        <f t="shared" si="15"/>
        <v>OE 02 - Expandir e Consolidar cursos de Graduação, Pós-Graduação e da Educação Básica.</v>
      </c>
      <c r="F93" s="35" t="str">
        <f t="shared" ref="F93:G102" si="16">IF(F$85="Escolher item na lista suspensa","",F$85)</f>
        <v>PAET-PG</v>
      </c>
      <c r="G93" s="35" t="str">
        <f t="shared" si="16"/>
        <v>Formação</v>
      </c>
      <c r="H93" s="35" t="s">
        <v>107</v>
      </c>
      <c r="I93" s="55" t="s">
        <v>32</v>
      </c>
      <c r="J93" s="46">
        <v>44197</v>
      </c>
      <c r="K93" s="46">
        <v>46022</v>
      </c>
      <c r="L93" s="59">
        <v>44197</v>
      </c>
      <c r="M93" s="17">
        <v>0</v>
      </c>
      <c r="N93" s="47" t="s">
        <v>66</v>
      </c>
      <c r="W93" s="7"/>
      <c r="X93" s="87"/>
    </row>
    <row r="94" ht="15.75" customHeight="1" spans="1:24">
      <c r="A94" s="28" t="s">
        <v>46</v>
      </c>
      <c r="B94" s="22" t="s">
        <v>108</v>
      </c>
      <c r="C94" s="35" t="str">
        <f t="shared" si="14"/>
        <v>Executar ações de indução estratégica para expansão dos Programas de Pós-Graduação.</v>
      </c>
      <c r="D94" s="30" t="str">
        <f t="shared" si="15"/>
        <v>2.2</v>
      </c>
      <c r="E94" s="29" t="str">
        <f t="shared" si="15"/>
        <v>OE 02 - Expandir e Consolidar cursos de Graduação, Pós-Graduação e da Educação Básica.</v>
      </c>
      <c r="F94" s="35" t="str">
        <f t="shared" si="16"/>
        <v>PAET-PG</v>
      </c>
      <c r="G94" s="35" t="str">
        <f t="shared" si="16"/>
        <v>Formação</v>
      </c>
      <c r="H94" s="35" t="s">
        <v>109</v>
      </c>
      <c r="I94" s="55" t="s">
        <v>65</v>
      </c>
      <c r="J94" s="46">
        <v>44197</v>
      </c>
      <c r="K94" s="46">
        <v>46022</v>
      </c>
      <c r="L94" s="59">
        <v>44197</v>
      </c>
      <c r="M94" s="17">
        <v>0</v>
      </c>
      <c r="N94" s="47" t="s">
        <v>66</v>
      </c>
      <c r="W94" s="7"/>
      <c r="X94" s="87"/>
    </row>
    <row r="95" ht="15.75" customHeight="1" spans="1:24">
      <c r="A95" s="28" t="s">
        <v>49</v>
      </c>
      <c r="B95" s="22" t="s">
        <v>110</v>
      </c>
      <c r="C95" s="35" t="str">
        <f t="shared" si="14"/>
        <v>Executar ações de indução estratégica para expansão dos Programas de Pós-Graduação.</v>
      </c>
      <c r="D95" s="30" t="str">
        <f t="shared" si="15"/>
        <v>2.2</v>
      </c>
      <c r="E95" s="29" t="str">
        <f t="shared" si="15"/>
        <v>OE 02 - Expandir e Consolidar cursos de Graduação, Pós-Graduação e da Educação Básica.</v>
      </c>
      <c r="F95" s="35" t="str">
        <f t="shared" si="16"/>
        <v>PAET-PG</v>
      </c>
      <c r="G95" s="35" t="str">
        <f t="shared" si="16"/>
        <v>Formação</v>
      </c>
      <c r="H95" s="35" t="s">
        <v>107</v>
      </c>
      <c r="I95" s="55" t="s">
        <v>32</v>
      </c>
      <c r="J95" s="46">
        <v>44197</v>
      </c>
      <c r="K95" s="46">
        <v>46022</v>
      </c>
      <c r="L95" s="59">
        <v>44197</v>
      </c>
      <c r="M95" s="17">
        <v>0</v>
      </c>
      <c r="N95" s="47" t="s">
        <v>66</v>
      </c>
      <c r="W95" s="7"/>
      <c r="X95" s="87"/>
    </row>
    <row r="96" ht="15.75" customHeight="1" spans="1:24">
      <c r="A96" s="28" t="s">
        <v>51</v>
      </c>
      <c r="B96" s="22" t="s">
        <v>111</v>
      </c>
      <c r="C96" s="35" t="str">
        <f t="shared" si="14"/>
        <v>Executar ações de indução estratégica para expansão dos Programas de Pós-Graduação.</v>
      </c>
      <c r="D96" s="30" t="str">
        <f t="shared" si="15"/>
        <v>2.2</v>
      </c>
      <c r="E96" s="29" t="str">
        <f t="shared" si="15"/>
        <v>OE 02 - Expandir e Consolidar cursos de Graduação, Pós-Graduação e da Educação Básica.</v>
      </c>
      <c r="F96" s="35" t="str">
        <f t="shared" si="16"/>
        <v>PAET-PG</v>
      </c>
      <c r="G96" s="35" t="str">
        <f t="shared" si="16"/>
        <v>Formação</v>
      </c>
      <c r="H96" s="35" t="s">
        <v>107</v>
      </c>
      <c r="I96" s="55" t="s">
        <v>65</v>
      </c>
      <c r="J96" s="46">
        <v>44197</v>
      </c>
      <c r="K96" s="46">
        <v>46022</v>
      </c>
      <c r="L96" s="59">
        <v>44197</v>
      </c>
      <c r="M96" s="17">
        <v>0</v>
      </c>
      <c r="N96" s="47" t="s">
        <v>66</v>
      </c>
      <c r="W96" s="7"/>
      <c r="X96" s="87"/>
    </row>
    <row r="97" ht="15.75" customHeight="1" spans="1:24">
      <c r="A97" s="28" t="s">
        <v>55</v>
      </c>
      <c r="B97" s="22">
        <v>0</v>
      </c>
      <c r="C97" s="35" t="str">
        <f t="shared" si="14"/>
        <v>Executar ações de indução estratégica para expansão dos Programas de Pós-Graduação.</v>
      </c>
      <c r="D97" s="30" t="str">
        <f t="shared" si="15"/>
        <v>2.2</v>
      </c>
      <c r="E97" s="29" t="str">
        <f t="shared" si="15"/>
        <v>OE 02 - Expandir e Consolidar cursos de Graduação, Pós-Graduação e da Educação Básica.</v>
      </c>
      <c r="F97" s="35" t="str">
        <f t="shared" si="16"/>
        <v>PAET-PG</v>
      </c>
      <c r="G97" s="35" t="str">
        <f t="shared" si="16"/>
        <v>Formação</v>
      </c>
      <c r="H97" s="35" t="s">
        <v>52</v>
      </c>
      <c r="I97" s="55" t="s">
        <v>53</v>
      </c>
      <c r="J97" s="46">
        <v>0</v>
      </c>
      <c r="K97" s="46">
        <v>0</v>
      </c>
      <c r="L97" s="17">
        <v>0</v>
      </c>
      <c r="M97" s="17">
        <v>0</v>
      </c>
      <c r="N97" s="47" t="s">
        <v>54</v>
      </c>
      <c r="W97" s="7"/>
      <c r="X97" s="87"/>
    </row>
    <row r="98" ht="15.75" hidden="1" customHeight="1" spans="1:24">
      <c r="A98" s="28" t="s">
        <v>56</v>
      </c>
      <c r="B98" s="22">
        <v>0</v>
      </c>
      <c r="C98" s="35" t="str">
        <f t="shared" si="14"/>
        <v>Executar ações de indução estratégica para expansão dos Programas de Pós-Graduação.</v>
      </c>
      <c r="D98" s="30" t="str">
        <f t="shared" si="15"/>
        <v>2.2</v>
      </c>
      <c r="E98" s="29" t="str">
        <f t="shared" si="15"/>
        <v>OE 02 - Expandir e Consolidar cursos de Graduação, Pós-Graduação e da Educação Básica.</v>
      </c>
      <c r="F98" s="35" t="str">
        <f t="shared" si="16"/>
        <v>PAET-PG</v>
      </c>
      <c r="G98" s="35" t="str">
        <f t="shared" si="16"/>
        <v>Formação</v>
      </c>
      <c r="H98" s="35" t="s">
        <v>52</v>
      </c>
      <c r="I98" s="55" t="s">
        <v>53</v>
      </c>
      <c r="J98" s="46">
        <v>0</v>
      </c>
      <c r="K98" s="46">
        <v>0</v>
      </c>
      <c r="L98" s="17">
        <v>0</v>
      </c>
      <c r="M98" s="17">
        <v>0</v>
      </c>
      <c r="N98" s="47" t="s">
        <v>54</v>
      </c>
      <c r="W98" s="7"/>
      <c r="X98" s="87"/>
    </row>
    <row r="99" ht="15.75" hidden="1" customHeight="1" spans="1:24">
      <c r="A99" s="28" t="s">
        <v>57</v>
      </c>
      <c r="B99" s="22">
        <v>0</v>
      </c>
      <c r="C99" s="35" t="str">
        <f t="shared" si="14"/>
        <v>Executar ações de indução estratégica para expansão dos Programas de Pós-Graduação.</v>
      </c>
      <c r="D99" s="30" t="str">
        <f t="shared" si="15"/>
        <v>2.2</v>
      </c>
      <c r="E99" s="29" t="str">
        <f t="shared" si="15"/>
        <v>OE 02 - Expandir e Consolidar cursos de Graduação, Pós-Graduação e da Educação Básica.</v>
      </c>
      <c r="F99" s="35" t="str">
        <f t="shared" si="16"/>
        <v>PAET-PG</v>
      </c>
      <c r="G99" s="35" t="str">
        <f t="shared" si="16"/>
        <v>Formação</v>
      </c>
      <c r="H99" s="35" t="s">
        <v>52</v>
      </c>
      <c r="I99" s="55" t="s">
        <v>53</v>
      </c>
      <c r="J99" s="46">
        <v>0</v>
      </c>
      <c r="K99" s="46">
        <v>0</v>
      </c>
      <c r="L99" s="17">
        <v>0</v>
      </c>
      <c r="M99" s="17">
        <v>0</v>
      </c>
      <c r="N99" s="47" t="s">
        <v>54</v>
      </c>
      <c r="W99" s="7"/>
      <c r="X99" s="87"/>
    </row>
    <row r="100" ht="15.75" hidden="1" customHeight="1" spans="1:24">
      <c r="A100" s="28" t="s">
        <v>58</v>
      </c>
      <c r="B100" s="22">
        <v>0</v>
      </c>
      <c r="C100" s="35" t="str">
        <f t="shared" si="14"/>
        <v>Executar ações de indução estratégica para expansão dos Programas de Pós-Graduação.</v>
      </c>
      <c r="D100" s="30" t="str">
        <f t="shared" si="15"/>
        <v>2.2</v>
      </c>
      <c r="E100" s="29" t="str">
        <f t="shared" si="15"/>
        <v>OE 02 - Expandir e Consolidar cursos de Graduação, Pós-Graduação e da Educação Básica.</v>
      </c>
      <c r="F100" s="35" t="str">
        <f t="shared" si="16"/>
        <v>PAET-PG</v>
      </c>
      <c r="G100" s="35" t="str">
        <f t="shared" si="16"/>
        <v>Formação</v>
      </c>
      <c r="H100" s="35" t="s">
        <v>52</v>
      </c>
      <c r="I100" s="55" t="s">
        <v>53</v>
      </c>
      <c r="J100" s="46">
        <v>0</v>
      </c>
      <c r="K100" s="46">
        <v>0</v>
      </c>
      <c r="L100" s="17">
        <v>0</v>
      </c>
      <c r="M100" s="17">
        <v>0</v>
      </c>
      <c r="N100" s="47" t="s">
        <v>54</v>
      </c>
      <c r="W100" s="7"/>
      <c r="X100" s="87"/>
    </row>
    <row r="101" ht="15.75" hidden="1" customHeight="1" spans="1:24">
      <c r="A101" s="28" t="s">
        <v>59</v>
      </c>
      <c r="B101" s="22">
        <v>0</v>
      </c>
      <c r="C101" s="35" t="str">
        <f t="shared" si="14"/>
        <v>Executar ações de indução estratégica para expansão dos Programas de Pós-Graduação.</v>
      </c>
      <c r="D101" s="30" t="str">
        <f t="shared" si="15"/>
        <v>2.2</v>
      </c>
      <c r="E101" s="29" t="str">
        <f t="shared" si="15"/>
        <v>OE 02 - Expandir e Consolidar cursos de Graduação, Pós-Graduação e da Educação Básica.</v>
      </c>
      <c r="F101" s="35" t="str">
        <f t="shared" si="16"/>
        <v>PAET-PG</v>
      </c>
      <c r="G101" s="35" t="str">
        <f t="shared" si="16"/>
        <v>Formação</v>
      </c>
      <c r="H101" s="35" t="s">
        <v>52</v>
      </c>
      <c r="I101" s="55" t="s">
        <v>53</v>
      </c>
      <c r="J101" s="46">
        <v>0</v>
      </c>
      <c r="K101" s="46">
        <v>0</v>
      </c>
      <c r="L101" s="17">
        <v>0</v>
      </c>
      <c r="M101" s="17">
        <v>0</v>
      </c>
      <c r="N101" s="47" t="s">
        <v>54</v>
      </c>
      <c r="W101" s="7"/>
      <c r="X101" s="87"/>
    </row>
    <row r="102" ht="15.75" hidden="1" customHeight="1" spans="1:24">
      <c r="A102" s="28" t="s">
        <v>60</v>
      </c>
      <c r="B102" s="22">
        <v>0</v>
      </c>
      <c r="C102" s="35" t="str">
        <f t="shared" si="14"/>
        <v>Executar ações de indução estratégica para expansão dos Programas de Pós-Graduação.</v>
      </c>
      <c r="D102" s="30" t="str">
        <f t="shared" si="15"/>
        <v>2.2</v>
      </c>
      <c r="E102" s="29" t="str">
        <f t="shared" si="15"/>
        <v>OE 02 - Expandir e Consolidar cursos de Graduação, Pós-Graduação e da Educação Básica.</v>
      </c>
      <c r="F102" s="35" t="str">
        <f t="shared" si="16"/>
        <v>PAET-PG</v>
      </c>
      <c r="G102" s="35" t="str">
        <f t="shared" si="16"/>
        <v>Formação</v>
      </c>
      <c r="H102" s="35" t="s">
        <v>52</v>
      </c>
      <c r="I102" s="55" t="s">
        <v>53</v>
      </c>
      <c r="J102" s="46">
        <v>0</v>
      </c>
      <c r="K102" s="46">
        <v>0</v>
      </c>
      <c r="L102" s="17">
        <v>0</v>
      </c>
      <c r="M102" s="17">
        <v>0</v>
      </c>
      <c r="N102" s="47" t="s">
        <v>54</v>
      </c>
      <c r="P102" s="5"/>
      <c r="Q102" s="5"/>
      <c r="R102" s="5"/>
      <c r="S102" s="5"/>
      <c r="T102" s="5"/>
      <c r="U102" s="5"/>
      <c r="V102" s="5"/>
      <c r="W102" s="9"/>
      <c r="X102" s="87"/>
    </row>
    <row r="103" ht="15.75" customHeight="1" spans="1:24">
      <c r="A103" s="6" t="s">
        <v>8</v>
      </c>
      <c r="B103" s="7"/>
      <c r="C103" s="8" t="s">
        <v>9</v>
      </c>
      <c r="D103" s="5"/>
      <c r="E103" s="9"/>
      <c r="F103" s="10" t="s">
        <v>10</v>
      </c>
      <c r="G103" s="10" t="s">
        <v>11</v>
      </c>
      <c r="H103" s="10" t="s">
        <v>12</v>
      </c>
      <c r="I103" s="10" t="s">
        <v>13</v>
      </c>
      <c r="J103" s="8" t="s">
        <v>14</v>
      </c>
      <c r="K103" s="9"/>
      <c r="L103" s="8" t="s">
        <v>15</v>
      </c>
      <c r="M103" s="9"/>
      <c r="N103" s="51"/>
      <c r="P103" s="54" t="s">
        <v>4</v>
      </c>
      <c r="Q103" s="71" t="s">
        <v>61</v>
      </c>
      <c r="R103" s="72" t="s">
        <v>6</v>
      </c>
      <c r="S103" s="73" t="s">
        <v>7</v>
      </c>
      <c r="T103" s="61"/>
      <c r="U103" s="61"/>
      <c r="V103" s="61"/>
      <c r="W103" s="27"/>
      <c r="X103" s="74" t="s">
        <v>17</v>
      </c>
    </row>
    <row r="104" ht="30.75" customHeight="1" spans="1:24">
      <c r="A104" s="11"/>
      <c r="B104" s="9"/>
      <c r="C104" s="12" t="s">
        <v>18</v>
      </c>
      <c r="D104" s="12" t="s">
        <v>19</v>
      </c>
      <c r="E104" s="12" t="s">
        <v>20</v>
      </c>
      <c r="F104" s="13"/>
      <c r="G104" s="13"/>
      <c r="H104" s="14"/>
      <c r="I104" s="13"/>
      <c r="J104" s="12" t="s">
        <v>21</v>
      </c>
      <c r="K104" s="12" t="s">
        <v>22</v>
      </c>
      <c r="L104" s="12" t="s">
        <v>21</v>
      </c>
      <c r="M104" s="12" t="s">
        <v>22</v>
      </c>
      <c r="N104" s="13"/>
      <c r="P104" s="14"/>
      <c r="Q104" s="7"/>
      <c r="R104" s="7"/>
      <c r="S104" s="43">
        <v>2021</v>
      </c>
      <c r="T104" s="43">
        <v>2023</v>
      </c>
      <c r="U104" s="43">
        <v>2025</v>
      </c>
      <c r="V104" s="75" t="s">
        <v>23</v>
      </c>
      <c r="W104" s="62" t="s">
        <v>24</v>
      </c>
      <c r="X104" s="9"/>
    </row>
    <row r="105" ht="31.5" customHeight="1" spans="1:24">
      <c r="A105" s="15" t="s">
        <v>112</v>
      </c>
      <c r="B105" s="31" t="s">
        <v>113</v>
      </c>
      <c r="C105" s="32" t="s">
        <v>87</v>
      </c>
      <c r="D105" s="18" t="s">
        <v>88</v>
      </c>
      <c r="E105" s="33" t="s">
        <v>29</v>
      </c>
      <c r="F105" s="17" t="s">
        <v>114</v>
      </c>
      <c r="G105" s="17" t="s">
        <v>31</v>
      </c>
      <c r="H105" s="14"/>
      <c r="I105" s="55" t="s">
        <v>65</v>
      </c>
      <c r="J105" s="46">
        <v>45292</v>
      </c>
      <c r="K105" s="46">
        <v>0</v>
      </c>
      <c r="L105" s="17">
        <v>0</v>
      </c>
      <c r="M105" s="17">
        <v>0</v>
      </c>
      <c r="N105" s="47" t="s">
        <v>54</v>
      </c>
      <c r="P105" s="49"/>
      <c r="Q105" s="67"/>
      <c r="R105" s="68"/>
      <c r="S105" s="49"/>
      <c r="T105" s="49"/>
      <c r="U105" s="49"/>
      <c r="V105" s="69" t="str">
        <f>IFERROR(((S105+T105+U105)/Q105),"")</f>
        <v/>
      </c>
      <c r="W105" s="86">
        <f>SUM(P105,S105,T105,U105)</f>
        <v>0</v>
      </c>
      <c r="X105" s="49"/>
    </row>
    <row r="106" ht="27" customHeight="1" spans="1:24">
      <c r="A106" s="34" t="s">
        <v>34</v>
      </c>
      <c r="B106" s="81" t="s">
        <v>115</v>
      </c>
      <c r="C106" s="23">
        <v>0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50"/>
      <c r="N106" s="51"/>
      <c r="P106" s="57"/>
      <c r="W106" s="7"/>
      <c r="X106" s="49"/>
    </row>
    <row r="107" ht="15.75" customHeight="1" spans="1:24">
      <c r="A107" s="34" t="s">
        <v>36</v>
      </c>
      <c r="B107" s="22" t="s">
        <v>116</v>
      </c>
      <c r="C107" s="25"/>
      <c r="M107" s="7"/>
      <c r="N107" s="14"/>
      <c r="W107" s="7"/>
      <c r="X107" s="49"/>
    </row>
    <row r="108" ht="15.75" customHeight="1" spans="1:24">
      <c r="A108" s="34" t="s">
        <v>37</v>
      </c>
      <c r="B108" s="22">
        <v>0</v>
      </c>
      <c r="C108" s="25"/>
      <c r="M108" s="7"/>
      <c r="N108" s="14"/>
      <c r="W108" s="7"/>
      <c r="X108" s="49"/>
    </row>
    <row r="109" ht="15.75" customHeight="1" spans="1:24">
      <c r="A109" s="34" t="s">
        <v>38</v>
      </c>
      <c r="B109" s="22" t="s">
        <v>117</v>
      </c>
      <c r="C109" s="25"/>
      <c r="M109" s="7"/>
      <c r="N109" s="14"/>
      <c r="W109" s="7"/>
      <c r="X109" s="49"/>
    </row>
    <row r="110" ht="15.75" customHeight="1" spans="1:24">
      <c r="A110" s="34" t="s">
        <v>40</v>
      </c>
      <c r="B110" s="22" t="s">
        <v>118</v>
      </c>
      <c r="C110" s="25"/>
      <c r="M110" s="7"/>
      <c r="N110" s="14"/>
      <c r="W110" s="7"/>
      <c r="X110" s="49"/>
    </row>
    <row r="111" ht="15.75" customHeight="1" spans="1:24">
      <c r="A111" s="34" t="s">
        <v>41</v>
      </c>
      <c r="B111" s="22">
        <v>0</v>
      </c>
      <c r="C111" s="25"/>
      <c r="M111" s="7"/>
      <c r="N111" s="14"/>
      <c r="W111" s="7"/>
      <c r="X111" s="49"/>
    </row>
    <row r="112" ht="15.75" customHeight="1" spans="1:24">
      <c r="A112" s="26" t="s">
        <v>42</v>
      </c>
      <c r="B112" s="27"/>
      <c r="C112" s="11"/>
      <c r="D112" s="5"/>
      <c r="E112" s="5"/>
      <c r="F112" s="5"/>
      <c r="G112" s="5"/>
      <c r="H112" s="5"/>
      <c r="I112" s="5"/>
      <c r="J112" s="5"/>
      <c r="K112" s="5"/>
      <c r="L112" s="5"/>
      <c r="M112" s="9"/>
      <c r="N112" s="13"/>
      <c r="W112" s="7"/>
      <c r="X112" s="49"/>
    </row>
    <row r="113" ht="15.75" customHeight="1" spans="1:24">
      <c r="A113" s="28" t="s">
        <v>43</v>
      </c>
      <c r="B113" s="22" t="s">
        <v>119</v>
      </c>
      <c r="C113" s="35" t="str">
        <f t="shared" ref="C113:C122" si="17">IF(C$105="Escolher item na lista suspensa","",C$105)</f>
        <v>Executar ações de indução estratégica para expansão dos Programas de Pós-Graduação.</v>
      </c>
      <c r="D113" s="30" t="str">
        <f t="shared" ref="D113:E122" si="18">IF(D$105="O valor 'Escolher item na lista suspensa' não foi encontrado na avaliação de VLOOKUP.","",D$105)</f>
        <v>2.2</v>
      </c>
      <c r="E113" s="29" t="str">
        <f t="shared" si="18"/>
        <v>OE 02 - Expandir e Consolidar cursos de Graduação, Pós-Graduação e da Educação Básica.</v>
      </c>
      <c r="F113" s="35" t="str">
        <f t="shared" ref="F113:G122" si="19">IF(F$105="Escolher item na lista suspensa","",F$105)</f>
        <v>Pessoal</v>
      </c>
      <c r="G113" s="35" t="str">
        <f t="shared" si="19"/>
        <v>Programa</v>
      </c>
      <c r="H113" s="35" t="s">
        <v>120</v>
      </c>
      <c r="I113" s="55" t="s">
        <v>32</v>
      </c>
      <c r="J113" s="46">
        <v>44563</v>
      </c>
      <c r="K113" s="46">
        <v>45473</v>
      </c>
      <c r="L113" s="59">
        <v>44563</v>
      </c>
      <c r="M113" s="59">
        <v>45473</v>
      </c>
      <c r="N113" s="47" t="s">
        <v>33</v>
      </c>
      <c r="W113" s="7"/>
      <c r="X113" s="49"/>
    </row>
    <row r="114" ht="15.75" customHeight="1" spans="1:24">
      <c r="A114" s="28" t="s">
        <v>46</v>
      </c>
      <c r="B114" s="22" t="s">
        <v>121</v>
      </c>
      <c r="C114" s="35" t="str">
        <f t="shared" si="17"/>
        <v>Executar ações de indução estratégica para expansão dos Programas de Pós-Graduação.</v>
      </c>
      <c r="D114" s="30" t="str">
        <f t="shared" si="18"/>
        <v>2.2</v>
      </c>
      <c r="E114" s="29" t="str">
        <f t="shared" si="18"/>
        <v>OE 02 - Expandir e Consolidar cursos de Graduação, Pós-Graduação e da Educação Básica.</v>
      </c>
      <c r="F114" s="35" t="str">
        <f t="shared" si="19"/>
        <v>Pessoal</v>
      </c>
      <c r="G114" s="35" t="str">
        <f t="shared" si="19"/>
        <v>Programa</v>
      </c>
      <c r="H114" s="35" t="s">
        <v>120</v>
      </c>
      <c r="I114" s="55" t="s">
        <v>48</v>
      </c>
      <c r="J114" s="46">
        <v>44563</v>
      </c>
      <c r="K114" s="46">
        <v>46022</v>
      </c>
      <c r="L114" s="59">
        <v>45444</v>
      </c>
      <c r="M114" s="17">
        <v>0</v>
      </c>
      <c r="N114" s="47" t="s">
        <v>66</v>
      </c>
      <c r="W114" s="7"/>
      <c r="X114" s="49"/>
    </row>
    <row r="115" ht="15.75" customHeight="1" spans="1:24">
      <c r="A115" s="28" t="s">
        <v>49</v>
      </c>
      <c r="B115" s="22" t="s">
        <v>122</v>
      </c>
      <c r="C115" s="35" t="str">
        <f t="shared" si="17"/>
        <v>Executar ações de indução estratégica para expansão dos Programas de Pós-Graduação.</v>
      </c>
      <c r="D115" s="30" t="str">
        <f t="shared" si="18"/>
        <v>2.2</v>
      </c>
      <c r="E115" s="29" t="str">
        <f t="shared" si="18"/>
        <v>OE 02 - Expandir e Consolidar cursos de Graduação, Pós-Graduação e da Educação Básica.</v>
      </c>
      <c r="F115" s="35" t="str">
        <f t="shared" si="19"/>
        <v>Pessoal</v>
      </c>
      <c r="G115" s="35" t="str">
        <f t="shared" si="19"/>
        <v>Programa</v>
      </c>
      <c r="H115" s="35" t="s">
        <v>120</v>
      </c>
      <c r="I115" s="55" t="s">
        <v>123</v>
      </c>
      <c r="J115" s="46">
        <v>44563</v>
      </c>
      <c r="K115" s="46">
        <v>45808</v>
      </c>
      <c r="L115" s="59">
        <v>45444</v>
      </c>
      <c r="M115" s="17">
        <v>0</v>
      </c>
      <c r="N115" s="47" t="s">
        <v>66</v>
      </c>
      <c r="W115" s="7"/>
      <c r="X115" s="49"/>
    </row>
    <row r="116" ht="15.75" customHeight="1" spans="1:24">
      <c r="A116" s="28" t="s">
        <v>51</v>
      </c>
      <c r="B116" s="22" t="s">
        <v>124</v>
      </c>
      <c r="C116" s="35" t="str">
        <f t="shared" si="17"/>
        <v>Executar ações de indução estratégica para expansão dos Programas de Pós-Graduação.</v>
      </c>
      <c r="D116" s="30" t="str">
        <f t="shared" si="18"/>
        <v>2.2</v>
      </c>
      <c r="E116" s="29" t="str">
        <f t="shared" si="18"/>
        <v>OE 02 - Expandir e Consolidar cursos de Graduação, Pós-Graduação e da Educação Básica.</v>
      </c>
      <c r="F116" s="35" t="str">
        <f t="shared" si="19"/>
        <v>Pessoal</v>
      </c>
      <c r="G116" s="35" t="str">
        <f t="shared" si="19"/>
        <v>Programa</v>
      </c>
      <c r="H116" s="35" t="s">
        <v>96</v>
      </c>
      <c r="I116" s="55" t="s">
        <v>65</v>
      </c>
      <c r="J116" s="46">
        <v>44563</v>
      </c>
      <c r="K116" s="46">
        <v>45808</v>
      </c>
      <c r="L116" s="59">
        <v>45444</v>
      </c>
      <c r="M116" s="17">
        <v>0</v>
      </c>
      <c r="N116" s="47" t="s">
        <v>66</v>
      </c>
      <c r="W116" s="7"/>
      <c r="X116" s="49"/>
    </row>
    <row r="117" ht="15.75" customHeight="1" spans="1:24">
      <c r="A117" s="28" t="s">
        <v>55</v>
      </c>
      <c r="B117" s="22">
        <v>0</v>
      </c>
      <c r="C117" s="35" t="str">
        <f t="shared" si="17"/>
        <v>Executar ações de indução estratégica para expansão dos Programas de Pós-Graduação.</v>
      </c>
      <c r="D117" s="30" t="str">
        <f t="shared" si="18"/>
        <v>2.2</v>
      </c>
      <c r="E117" s="29" t="str">
        <f t="shared" si="18"/>
        <v>OE 02 - Expandir e Consolidar cursos de Graduação, Pós-Graduação e da Educação Básica.</v>
      </c>
      <c r="F117" s="35" t="str">
        <f t="shared" si="19"/>
        <v>Pessoal</v>
      </c>
      <c r="G117" s="35" t="str">
        <f t="shared" si="19"/>
        <v>Programa</v>
      </c>
      <c r="H117" s="35" t="s">
        <v>52</v>
      </c>
      <c r="I117" s="55" t="s">
        <v>53</v>
      </c>
      <c r="J117" s="46">
        <v>0</v>
      </c>
      <c r="K117" s="46">
        <v>0</v>
      </c>
      <c r="L117" s="17">
        <v>0</v>
      </c>
      <c r="M117" s="17">
        <v>0</v>
      </c>
      <c r="N117" s="47" t="s">
        <v>54</v>
      </c>
      <c r="W117" s="7"/>
      <c r="X117" s="49"/>
    </row>
    <row r="118" ht="15.75" hidden="1" customHeight="1" spans="1:24">
      <c r="A118" s="28" t="s">
        <v>56</v>
      </c>
      <c r="B118" s="22">
        <v>0</v>
      </c>
      <c r="C118" s="35" t="str">
        <f t="shared" si="17"/>
        <v>Executar ações de indução estratégica para expansão dos Programas de Pós-Graduação.</v>
      </c>
      <c r="D118" s="30" t="str">
        <f t="shared" si="18"/>
        <v>2.2</v>
      </c>
      <c r="E118" s="29" t="str">
        <f t="shared" si="18"/>
        <v>OE 02 - Expandir e Consolidar cursos de Graduação, Pós-Graduação e da Educação Básica.</v>
      </c>
      <c r="F118" s="35" t="str">
        <f t="shared" si="19"/>
        <v>Pessoal</v>
      </c>
      <c r="G118" s="35" t="str">
        <f t="shared" si="19"/>
        <v>Programa</v>
      </c>
      <c r="H118" s="35" t="s">
        <v>52</v>
      </c>
      <c r="I118" s="55" t="s">
        <v>53</v>
      </c>
      <c r="J118" s="46">
        <v>0</v>
      </c>
      <c r="K118" s="46">
        <v>0</v>
      </c>
      <c r="L118" s="17">
        <v>0</v>
      </c>
      <c r="M118" s="17">
        <v>0</v>
      </c>
      <c r="N118" s="47" t="s">
        <v>54</v>
      </c>
      <c r="W118" s="7"/>
      <c r="X118" s="49"/>
    </row>
    <row r="119" ht="15.75" hidden="1" customHeight="1" spans="1:24">
      <c r="A119" s="28" t="s">
        <v>57</v>
      </c>
      <c r="B119" s="22">
        <v>0</v>
      </c>
      <c r="C119" s="35" t="str">
        <f t="shared" si="17"/>
        <v>Executar ações de indução estratégica para expansão dos Programas de Pós-Graduação.</v>
      </c>
      <c r="D119" s="30" t="str">
        <f t="shared" si="18"/>
        <v>2.2</v>
      </c>
      <c r="E119" s="29" t="str">
        <f t="shared" si="18"/>
        <v>OE 02 - Expandir e Consolidar cursos de Graduação, Pós-Graduação e da Educação Básica.</v>
      </c>
      <c r="F119" s="35" t="str">
        <f t="shared" si="19"/>
        <v>Pessoal</v>
      </c>
      <c r="G119" s="35" t="str">
        <f t="shared" si="19"/>
        <v>Programa</v>
      </c>
      <c r="H119" s="35" t="s">
        <v>52</v>
      </c>
      <c r="I119" s="55" t="s">
        <v>53</v>
      </c>
      <c r="J119" s="46">
        <v>0</v>
      </c>
      <c r="K119" s="46">
        <v>0</v>
      </c>
      <c r="L119" s="17">
        <v>0</v>
      </c>
      <c r="M119" s="17">
        <v>0</v>
      </c>
      <c r="N119" s="47" t="s">
        <v>54</v>
      </c>
      <c r="W119" s="7"/>
      <c r="X119" s="49"/>
    </row>
    <row r="120" ht="15.75" hidden="1" customHeight="1" spans="1:24">
      <c r="A120" s="28" t="s">
        <v>58</v>
      </c>
      <c r="B120" s="22">
        <v>0</v>
      </c>
      <c r="C120" s="35" t="str">
        <f t="shared" si="17"/>
        <v>Executar ações de indução estratégica para expansão dos Programas de Pós-Graduação.</v>
      </c>
      <c r="D120" s="30" t="str">
        <f t="shared" si="18"/>
        <v>2.2</v>
      </c>
      <c r="E120" s="29" t="str">
        <f t="shared" si="18"/>
        <v>OE 02 - Expandir e Consolidar cursos de Graduação, Pós-Graduação e da Educação Básica.</v>
      </c>
      <c r="F120" s="35" t="str">
        <f t="shared" si="19"/>
        <v>Pessoal</v>
      </c>
      <c r="G120" s="35" t="str">
        <f t="shared" si="19"/>
        <v>Programa</v>
      </c>
      <c r="H120" s="35" t="s">
        <v>52</v>
      </c>
      <c r="I120" s="55" t="s">
        <v>53</v>
      </c>
      <c r="J120" s="46">
        <v>0</v>
      </c>
      <c r="K120" s="46">
        <v>0</v>
      </c>
      <c r="L120" s="17">
        <v>0</v>
      </c>
      <c r="M120" s="17">
        <v>0</v>
      </c>
      <c r="N120" s="47" t="s">
        <v>54</v>
      </c>
      <c r="W120" s="7"/>
      <c r="X120" s="49"/>
    </row>
    <row r="121" ht="15.75" hidden="1" customHeight="1" spans="1:24">
      <c r="A121" s="28" t="s">
        <v>59</v>
      </c>
      <c r="B121" s="22">
        <v>0</v>
      </c>
      <c r="C121" s="35" t="str">
        <f t="shared" si="17"/>
        <v>Executar ações de indução estratégica para expansão dos Programas de Pós-Graduação.</v>
      </c>
      <c r="D121" s="30" t="str">
        <f t="shared" si="18"/>
        <v>2.2</v>
      </c>
      <c r="E121" s="29" t="str">
        <f t="shared" si="18"/>
        <v>OE 02 - Expandir e Consolidar cursos de Graduação, Pós-Graduação e da Educação Básica.</v>
      </c>
      <c r="F121" s="35" t="str">
        <f t="shared" si="19"/>
        <v>Pessoal</v>
      </c>
      <c r="G121" s="35" t="str">
        <f t="shared" si="19"/>
        <v>Programa</v>
      </c>
      <c r="H121" s="35" t="s">
        <v>52</v>
      </c>
      <c r="I121" s="55" t="s">
        <v>53</v>
      </c>
      <c r="J121" s="46">
        <v>0</v>
      </c>
      <c r="K121" s="46">
        <v>0</v>
      </c>
      <c r="L121" s="17">
        <v>0</v>
      </c>
      <c r="M121" s="17">
        <v>0</v>
      </c>
      <c r="N121" s="47" t="s">
        <v>54</v>
      </c>
      <c r="W121" s="7"/>
      <c r="X121" s="49"/>
    </row>
    <row r="122" ht="15.75" hidden="1" customHeight="1" spans="1:24">
      <c r="A122" s="28" t="s">
        <v>60</v>
      </c>
      <c r="B122" s="22">
        <v>0</v>
      </c>
      <c r="C122" s="35" t="str">
        <f t="shared" si="17"/>
        <v>Executar ações de indução estratégica para expansão dos Programas de Pós-Graduação.</v>
      </c>
      <c r="D122" s="30" t="str">
        <f t="shared" si="18"/>
        <v>2.2</v>
      </c>
      <c r="E122" s="29" t="str">
        <f t="shared" si="18"/>
        <v>OE 02 - Expandir e Consolidar cursos de Graduação, Pós-Graduação e da Educação Básica.</v>
      </c>
      <c r="F122" s="35" t="str">
        <f t="shared" si="19"/>
        <v>Pessoal</v>
      </c>
      <c r="G122" s="35" t="str">
        <f t="shared" si="19"/>
        <v>Programa</v>
      </c>
      <c r="H122" s="35" t="s">
        <v>52</v>
      </c>
      <c r="I122" s="55" t="s">
        <v>53</v>
      </c>
      <c r="J122" s="46">
        <v>0</v>
      </c>
      <c r="K122" s="46">
        <v>0</v>
      </c>
      <c r="L122" s="17">
        <v>0</v>
      </c>
      <c r="M122" s="17">
        <v>0</v>
      </c>
      <c r="N122" s="47" t="s">
        <v>54</v>
      </c>
      <c r="W122" s="7"/>
      <c r="X122" s="49"/>
    </row>
    <row r="123" ht="15.75" customHeight="1" spans="1:10">
      <c r="A123" s="82"/>
      <c r="B123" s="82"/>
      <c r="C123" s="82"/>
      <c r="D123" s="82"/>
      <c r="E123" s="82"/>
      <c r="F123" s="82"/>
      <c r="G123" s="82"/>
      <c r="H123" s="82"/>
      <c r="I123" s="82"/>
      <c r="J123" s="82"/>
    </row>
    <row r="124" ht="15.75" customHeight="1" spans="1:10">
      <c r="A124" s="82"/>
      <c r="B124" s="82"/>
      <c r="C124" s="82"/>
      <c r="D124" s="82"/>
      <c r="E124" s="82"/>
      <c r="F124" s="82"/>
      <c r="G124" s="82"/>
      <c r="H124" s="82"/>
      <c r="I124" s="82"/>
      <c r="J124" s="82"/>
    </row>
    <row r="125" ht="15.75" customHeight="1" spans="1:10">
      <c r="A125" s="82"/>
      <c r="B125" s="82"/>
      <c r="C125" s="82"/>
      <c r="D125" s="82"/>
      <c r="E125" s="82"/>
      <c r="F125" s="82"/>
      <c r="G125" s="82"/>
      <c r="H125" s="82"/>
      <c r="I125" s="82"/>
      <c r="J125" s="82"/>
    </row>
    <row r="126" ht="15.75" customHeight="1" spans="1:10">
      <c r="A126" s="82"/>
      <c r="B126" s="82"/>
      <c r="C126" s="82"/>
      <c r="D126" s="82"/>
      <c r="E126" s="82"/>
      <c r="F126" s="82"/>
      <c r="G126" s="82"/>
      <c r="H126" s="82"/>
      <c r="I126" s="82"/>
      <c r="J126" s="82"/>
    </row>
    <row r="127" ht="15.75" customHeight="1" spans="1:10">
      <c r="A127" s="82"/>
      <c r="B127" s="82"/>
      <c r="C127" s="82"/>
      <c r="D127" s="82"/>
      <c r="E127" s="82"/>
      <c r="F127" s="82"/>
      <c r="G127" s="82"/>
      <c r="H127" s="82"/>
      <c r="I127" s="82"/>
      <c r="J127" s="82"/>
    </row>
    <row r="128" ht="15.75" customHeight="1" spans="1:10">
      <c r="A128" s="82"/>
      <c r="B128" s="82"/>
      <c r="C128" s="82"/>
      <c r="D128" s="82"/>
      <c r="E128" s="82"/>
      <c r="F128" s="82"/>
      <c r="G128" s="82"/>
      <c r="H128" s="82"/>
      <c r="I128" s="82"/>
      <c r="J128" s="82"/>
    </row>
    <row r="129" spans="1:10">
      <c r="A129" s="82"/>
      <c r="B129" s="82"/>
      <c r="C129" s="82"/>
      <c r="D129" s="82"/>
      <c r="E129" s="82"/>
      <c r="F129" s="82"/>
      <c r="G129" s="82"/>
      <c r="H129" s="82"/>
      <c r="I129" s="82"/>
      <c r="J129" s="82"/>
    </row>
    <row r="130" spans="1:10">
      <c r="A130" s="82"/>
      <c r="B130" s="82"/>
      <c r="C130" s="82"/>
      <c r="D130" s="82"/>
      <c r="E130" s="82"/>
      <c r="F130" s="82"/>
      <c r="G130" s="82"/>
      <c r="H130" s="82"/>
      <c r="I130" s="82"/>
      <c r="J130" s="82"/>
    </row>
    <row r="131" spans="1:10">
      <c r="A131" s="82"/>
      <c r="B131" s="82"/>
      <c r="C131" s="82"/>
      <c r="D131" s="82"/>
      <c r="E131" s="82"/>
      <c r="F131" s="82"/>
      <c r="G131" s="82"/>
      <c r="H131" s="82"/>
      <c r="I131" s="82"/>
      <c r="J131" s="82"/>
    </row>
    <row r="132" spans="1:10">
      <c r="A132" s="82"/>
      <c r="B132" s="82"/>
      <c r="C132" s="82"/>
      <c r="D132" s="82"/>
      <c r="E132" s="82"/>
      <c r="F132" s="82"/>
      <c r="G132" s="82"/>
      <c r="H132" s="82"/>
      <c r="I132" s="82"/>
      <c r="J132" s="82"/>
    </row>
    <row r="133" spans="1:10">
      <c r="A133" s="82"/>
      <c r="B133" s="82"/>
      <c r="C133" s="82"/>
      <c r="D133" s="82"/>
      <c r="E133" s="82"/>
      <c r="F133" s="82"/>
      <c r="G133" s="82"/>
      <c r="H133" s="82"/>
      <c r="I133" s="82"/>
      <c r="J133" s="82"/>
    </row>
    <row r="134" spans="1:10">
      <c r="A134" s="82"/>
      <c r="B134" s="82"/>
      <c r="C134" s="82"/>
      <c r="D134" s="82"/>
      <c r="E134" s="82"/>
      <c r="F134" s="82"/>
      <c r="G134" s="82"/>
      <c r="H134" s="82"/>
      <c r="I134" s="82"/>
      <c r="J134" s="82"/>
    </row>
    <row r="135" spans="1:10">
      <c r="A135" s="82"/>
      <c r="B135" s="82"/>
      <c r="C135" s="82"/>
      <c r="D135" s="82"/>
      <c r="E135" s="82"/>
      <c r="F135" s="82"/>
      <c r="G135" s="82"/>
      <c r="H135" s="82"/>
      <c r="I135" s="82"/>
      <c r="J135" s="82"/>
    </row>
    <row r="136" spans="1:10">
      <c r="A136" s="82"/>
      <c r="B136" s="82"/>
      <c r="C136" s="82"/>
      <c r="D136" s="82"/>
      <c r="E136" s="82"/>
      <c r="F136" s="82"/>
      <c r="G136" s="82"/>
      <c r="H136" s="82"/>
      <c r="I136" s="82"/>
      <c r="J136" s="82"/>
    </row>
    <row r="137" spans="1:10">
      <c r="A137" s="82"/>
      <c r="B137" s="82"/>
      <c r="C137" s="82"/>
      <c r="D137" s="82"/>
      <c r="E137" s="82"/>
      <c r="F137" s="82"/>
      <c r="G137" s="82"/>
      <c r="H137" s="82"/>
      <c r="I137" s="82"/>
      <c r="J137" s="82"/>
    </row>
    <row r="138" spans="1:10">
      <c r="A138" s="82"/>
      <c r="B138" s="82"/>
      <c r="C138" s="82"/>
      <c r="D138" s="82"/>
      <c r="E138" s="82"/>
      <c r="F138" s="82"/>
      <c r="G138" s="82"/>
      <c r="H138" s="82"/>
      <c r="I138" s="82"/>
      <c r="J138" s="82"/>
    </row>
    <row r="139" spans="1:10">
      <c r="A139" s="82"/>
      <c r="B139" s="82"/>
      <c r="C139" s="82"/>
      <c r="D139" s="82"/>
      <c r="E139" s="82"/>
      <c r="F139" s="82"/>
      <c r="G139" s="82"/>
      <c r="H139" s="82"/>
      <c r="I139" s="82"/>
      <c r="J139" s="82"/>
    </row>
    <row r="140" spans="1:10">
      <c r="A140" s="82"/>
      <c r="B140" s="82"/>
      <c r="C140" s="82"/>
      <c r="D140" s="82"/>
      <c r="E140" s="82"/>
      <c r="F140" s="82"/>
      <c r="G140" s="82"/>
      <c r="H140" s="82"/>
      <c r="I140" s="82"/>
      <c r="J140" s="82"/>
    </row>
    <row r="141" spans="1:10">
      <c r="A141" s="82"/>
      <c r="B141" s="82"/>
      <c r="C141" s="82"/>
      <c r="D141" s="82"/>
      <c r="E141" s="82"/>
      <c r="F141" s="82"/>
      <c r="G141" s="82"/>
      <c r="H141" s="82"/>
      <c r="I141" s="82"/>
      <c r="J141" s="82"/>
    </row>
    <row r="142" spans="1:10">
      <c r="A142" s="82"/>
      <c r="B142" s="82"/>
      <c r="C142" s="82"/>
      <c r="D142" s="82"/>
      <c r="E142" s="82"/>
      <c r="F142" s="82"/>
      <c r="G142" s="82"/>
      <c r="H142" s="82"/>
      <c r="I142" s="82"/>
      <c r="J142" s="82"/>
    </row>
    <row r="143" spans="1:10">
      <c r="A143" s="82"/>
      <c r="B143" s="82"/>
      <c r="C143" s="82"/>
      <c r="D143" s="82"/>
      <c r="E143" s="82"/>
      <c r="F143" s="82"/>
      <c r="G143" s="82"/>
      <c r="H143" s="82"/>
      <c r="I143" s="82"/>
      <c r="J143" s="82"/>
    </row>
    <row r="144" spans="1:10">
      <c r="A144" s="82"/>
      <c r="B144" s="82"/>
      <c r="C144" s="82"/>
      <c r="D144" s="82"/>
      <c r="E144" s="82"/>
      <c r="F144" s="82"/>
      <c r="G144" s="82"/>
      <c r="H144" s="82"/>
      <c r="I144" s="82"/>
      <c r="J144" s="82"/>
    </row>
    <row r="145" spans="1:10">
      <c r="A145" s="82"/>
      <c r="B145" s="82"/>
      <c r="C145" s="82"/>
      <c r="D145" s="82"/>
      <c r="E145" s="82"/>
      <c r="F145" s="82"/>
      <c r="G145" s="82"/>
      <c r="H145" s="82"/>
      <c r="I145" s="82"/>
      <c r="J145" s="82"/>
    </row>
    <row r="146" spans="1:10">
      <c r="A146" s="82"/>
      <c r="B146" s="82"/>
      <c r="C146" s="82"/>
      <c r="D146" s="82"/>
      <c r="E146" s="82"/>
      <c r="F146" s="82"/>
      <c r="G146" s="82"/>
      <c r="H146" s="82"/>
      <c r="I146" s="82"/>
      <c r="J146" s="82"/>
    </row>
    <row r="147" spans="1:10">
      <c r="A147" s="82"/>
      <c r="B147" s="82"/>
      <c r="C147" s="82"/>
      <c r="D147" s="82"/>
      <c r="E147" s="82"/>
      <c r="F147" s="82"/>
      <c r="G147" s="82"/>
      <c r="H147" s="82"/>
      <c r="I147" s="82"/>
      <c r="J147" s="82"/>
    </row>
    <row r="148" spans="1:10">
      <c r="A148" s="82"/>
      <c r="B148" s="82"/>
      <c r="C148" s="82"/>
      <c r="D148" s="82"/>
      <c r="E148" s="82"/>
      <c r="F148" s="82"/>
      <c r="G148" s="82"/>
      <c r="H148" s="82"/>
      <c r="I148" s="82"/>
      <c r="J148" s="82"/>
    </row>
    <row r="149" spans="1:10">
      <c r="A149" s="82"/>
      <c r="B149" s="82"/>
      <c r="C149" s="82"/>
      <c r="D149" s="82"/>
      <c r="E149" s="82"/>
      <c r="F149" s="82"/>
      <c r="G149" s="82"/>
      <c r="H149" s="82"/>
      <c r="I149" s="82"/>
      <c r="J149" s="82"/>
    </row>
    <row r="150" spans="1:10">
      <c r="A150" s="82"/>
      <c r="B150" s="82"/>
      <c r="C150" s="82"/>
      <c r="D150" s="82"/>
      <c r="E150" s="82"/>
      <c r="F150" s="82"/>
      <c r="G150" s="82"/>
      <c r="H150" s="82"/>
      <c r="I150" s="82"/>
      <c r="J150" s="82"/>
    </row>
    <row r="151" spans="1:10">
      <c r="A151" s="82"/>
      <c r="B151" s="82"/>
      <c r="C151" s="82"/>
      <c r="D151" s="82"/>
      <c r="E151" s="82"/>
      <c r="F151" s="82"/>
      <c r="G151" s="82"/>
      <c r="H151" s="82"/>
      <c r="I151" s="82"/>
      <c r="J151" s="82"/>
    </row>
    <row r="152" spans="1:10">
      <c r="A152" s="82"/>
      <c r="B152" s="82"/>
      <c r="C152" s="82"/>
      <c r="D152" s="82"/>
      <c r="E152" s="82"/>
      <c r="F152" s="82"/>
      <c r="G152" s="82"/>
      <c r="H152" s="82"/>
      <c r="I152" s="82"/>
      <c r="J152" s="82"/>
    </row>
    <row r="153" spans="1:10">
      <c r="A153" s="82"/>
      <c r="B153" s="82"/>
      <c r="C153" s="82"/>
      <c r="D153" s="82"/>
      <c r="E153" s="82"/>
      <c r="F153" s="82"/>
      <c r="G153" s="82"/>
      <c r="H153" s="82"/>
      <c r="I153" s="82"/>
      <c r="J153" s="82"/>
    </row>
    <row r="154" spans="1:10">
      <c r="A154" s="82"/>
      <c r="B154" s="82"/>
      <c r="C154" s="82"/>
      <c r="D154" s="82"/>
      <c r="E154" s="82"/>
      <c r="F154" s="82"/>
      <c r="G154" s="82"/>
      <c r="H154" s="82"/>
      <c r="I154" s="82"/>
      <c r="J154" s="82"/>
    </row>
    <row r="155" spans="1:10">
      <c r="A155" s="82"/>
      <c r="B155" s="82"/>
      <c r="C155" s="82"/>
      <c r="D155" s="82"/>
      <c r="E155" s="82"/>
      <c r="F155" s="82"/>
      <c r="G155" s="82"/>
      <c r="H155" s="82"/>
      <c r="I155" s="82"/>
      <c r="J155" s="82"/>
    </row>
    <row r="156" spans="1:10">
      <c r="A156" s="82"/>
      <c r="B156" s="82"/>
      <c r="C156" s="82"/>
      <c r="D156" s="82"/>
      <c r="E156" s="82"/>
      <c r="F156" s="82"/>
      <c r="G156" s="82"/>
      <c r="H156" s="82"/>
      <c r="I156" s="82"/>
      <c r="J156" s="82"/>
    </row>
    <row r="157" spans="1:10">
      <c r="A157" s="82"/>
      <c r="B157" s="82"/>
      <c r="C157" s="82"/>
      <c r="D157" s="82"/>
      <c r="E157" s="82"/>
      <c r="F157" s="82"/>
      <c r="G157" s="82"/>
      <c r="H157" s="82"/>
      <c r="I157" s="82"/>
      <c r="J157" s="82"/>
    </row>
    <row r="158" spans="1:10">
      <c r="A158" s="82"/>
      <c r="B158" s="82"/>
      <c r="C158" s="82"/>
      <c r="D158" s="82"/>
      <c r="E158" s="82"/>
      <c r="F158" s="82"/>
      <c r="G158" s="82"/>
      <c r="H158" s="82"/>
      <c r="I158" s="82"/>
      <c r="J158" s="82"/>
    </row>
    <row r="159" spans="1:10">
      <c r="A159" s="82"/>
      <c r="B159" s="82"/>
      <c r="C159" s="82"/>
      <c r="D159" s="82"/>
      <c r="E159" s="82"/>
      <c r="F159" s="82"/>
      <c r="G159" s="82"/>
      <c r="H159" s="82"/>
      <c r="I159" s="82"/>
      <c r="J159" s="82"/>
    </row>
    <row r="160" spans="1:10">
      <c r="A160" s="82"/>
      <c r="B160" s="82"/>
      <c r="C160" s="82"/>
      <c r="D160" s="82"/>
      <c r="E160" s="82"/>
      <c r="F160" s="82"/>
      <c r="G160" s="82"/>
      <c r="H160" s="82"/>
      <c r="I160" s="82"/>
      <c r="J160" s="82"/>
    </row>
    <row r="161" spans="1:10">
      <c r="A161" s="82"/>
      <c r="B161" s="82"/>
      <c r="C161" s="82"/>
      <c r="D161" s="82"/>
      <c r="E161" s="82"/>
      <c r="F161" s="82"/>
      <c r="G161" s="82"/>
      <c r="H161" s="82"/>
      <c r="I161" s="82"/>
      <c r="J161" s="82"/>
    </row>
    <row r="162" spans="1:10">
      <c r="A162" s="82"/>
      <c r="B162" s="82"/>
      <c r="C162" s="82"/>
      <c r="D162" s="82"/>
      <c r="E162" s="82"/>
      <c r="F162" s="82"/>
      <c r="G162" s="82"/>
      <c r="H162" s="82"/>
      <c r="I162" s="82"/>
      <c r="J162" s="82"/>
    </row>
    <row r="163" spans="1:10">
      <c r="A163" s="82"/>
      <c r="B163" s="82"/>
      <c r="C163" s="82"/>
      <c r="D163" s="82"/>
      <c r="E163" s="82"/>
      <c r="F163" s="82"/>
      <c r="G163" s="82"/>
      <c r="H163" s="82"/>
      <c r="I163" s="82"/>
      <c r="J163" s="82"/>
    </row>
    <row r="164" spans="1:10">
      <c r="A164" s="82"/>
      <c r="B164" s="82"/>
      <c r="C164" s="82"/>
      <c r="D164" s="82"/>
      <c r="E164" s="82"/>
      <c r="F164" s="82"/>
      <c r="G164" s="82"/>
      <c r="H164" s="82"/>
      <c r="I164" s="82"/>
      <c r="J164" s="82"/>
    </row>
    <row r="165" spans="1:10">
      <c r="A165" s="82"/>
      <c r="B165" s="82"/>
      <c r="C165" s="82"/>
      <c r="D165" s="82"/>
      <c r="E165" s="82"/>
      <c r="F165" s="82"/>
      <c r="G165" s="82"/>
      <c r="H165" s="82"/>
      <c r="I165" s="82"/>
      <c r="J165" s="82"/>
    </row>
    <row r="166" spans="1:10">
      <c r="A166" s="82"/>
      <c r="B166" s="82"/>
      <c r="C166" s="82"/>
      <c r="D166" s="82"/>
      <c r="E166" s="82"/>
      <c r="F166" s="82"/>
      <c r="G166" s="82"/>
      <c r="H166" s="82"/>
      <c r="I166" s="82"/>
      <c r="J166" s="82"/>
    </row>
    <row r="167" spans="1:10">
      <c r="A167" s="82"/>
      <c r="B167" s="82"/>
      <c r="C167" s="82"/>
      <c r="D167" s="82"/>
      <c r="E167" s="82"/>
      <c r="F167" s="82"/>
      <c r="G167" s="82"/>
      <c r="H167" s="82"/>
      <c r="I167" s="82"/>
      <c r="J167" s="82"/>
    </row>
    <row r="168" spans="1:10">
      <c r="A168" s="82"/>
      <c r="B168" s="82"/>
      <c r="C168" s="82"/>
      <c r="D168" s="82"/>
      <c r="E168" s="82"/>
      <c r="F168" s="82"/>
      <c r="G168" s="82"/>
      <c r="H168" s="82"/>
      <c r="I168" s="82"/>
      <c r="J168" s="82"/>
    </row>
    <row r="169" spans="1:10">
      <c r="A169" s="82"/>
      <c r="B169" s="82"/>
      <c r="C169" s="82"/>
      <c r="D169" s="82"/>
      <c r="E169" s="82"/>
      <c r="F169" s="82"/>
      <c r="G169" s="82"/>
      <c r="H169" s="82"/>
      <c r="I169" s="82"/>
      <c r="J169" s="82"/>
    </row>
    <row r="170" spans="1:10">
      <c r="A170" s="82"/>
      <c r="B170" s="82"/>
      <c r="C170" s="82"/>
      <c r="D170" s="82"/>
      <c r="E170" s="82"/>
      <c r="F170" s="82"/>
      <c r="G170" s="82"/>
      <c r="H170" s="82"/>
      <c r="I170" s="82"/>
      <c r="J170" s="82"/>
    </row>
    <row r="171" spans="1:10">
      <c r="A171" s="82"/>
      <c r="B171" s="82"/>
      <c r="C171" s="82"/>
      <c r="D171" s="82"/>
      <c r="E171" s="82"/>
      <c r="F171" s="82"/>
      <c r="G171" s="82"/>
      <c r="H171" s="82"/>
      <c r="I171" s="82"/>
      <c r="J171" s="82"/>
    </row>
    <row r="172" spans="1:10">
      <c r="A172" s="82"/>
      <c r="B172" s="82"/>
      <c r="C172" s="82"/>
      <c r="D172" s="82"/>
      <c r="E172" s="82"/>
      <c r="F172" s="82"/>
      <c r="G172" s="82"/>
      <c r="H172" s="82"/>
      <c r="I172" s="82"/>
      <c r="J172" s="82"/>
    </row>
    <row r="173" spans="1:10">
      <c r="A173" s="82"/>
      <c r="B173" s="82"/>
      <c r="C173" s="82"/>
      <c r="D173" s="82"/>
      <c r="E173" s="82"/>
      <c r="F173" s="82"/>
      <c r="G173" s="82"/>
      <c r="H173" s="82"/>
      <c r="I173" s="82"/>
      <c r="J173" s="82"/>
    </row>
    <row r="174" spans="1:10">
      <c r="A174" s="82"/>
      <c r="B174" s="82"/>
      <c r="C174" s="82"/>
      <c r="D174" s="82"/>
      <c r="E174" s="82"/>
      <c r="F174" s="82"/>
      <c r="G174" s="82"/>
      <c r="H174" s="82"/>
      <c r="I174" s="82"/>
      <c r="J174" s="82"/>
    </row>
    <row r="175" spans="1:10">
      <c r="A175" s="82"/>
      <c r="B175" s="82"/>
      <c r="C175" s="82"/>
      <c r="D175" s="82"/>
      <c r="E175" s="82"/>
      <c r="F175" s="82"/>
      <c r="G175" s="82"/>
      <c r="H175" s="82"/>
      <c r="I175" s="82"/>
      <c r="J175" s="82"/>
    </row>
    <row r="176" spans="1:10">
      <c r="A176" s="82"/>
      <c r="B176" s="82"/>
      <c r="C176" s="82"/>
      <c r="D176" s="82"/>
      <c r="E176" s="82"/>
      <c r="F176" s="82"/>
      <c r="G176" s="82"/>
      <c r="H176" s="82"/>
      <c r="I176" s="82"/>
      <c r="J176" s="82"/>
    </row>
    <row r="177" spans="1:10">
      <c r="A177" s="82"/>
      <c r="B177" s="82"/>
      <c r="C177" s="82"/>
      <c r="D177" s="82"/>
      <c r="E177" s="82"/>
      <c r="F177" s="82"/>
      <c r="G177" s="82"/>
      <c r="H177" s="82"/>
      <c r="I177" s="82"/>
      <c r="J177" s="82"/>
    </row>
    <row r="178" spans="1:10">
      <c r="A178" s="82"/>
      <c r="B178" s="82"/>
      <c r="C178" s="82"/>
      <c r="D178" s="82"/>
      <c r="E178" s="82"/>
      <c r="F178" s="82"/>
      <c r="G178" s="82"/>
      <c r="H178" s="82"/>
      <c r="I178" s="82"/>
      <c r="J178" s="82"/>
    </row>
    <row r="179" spans="1:10">
      <c r="A179" s="82"/>
      <c r="B179" s="82"/>
      <c r="C179" s="82"/>
      <c r="D179" s="82"/>
      <c r="E179" s="82"/>
      <c r="F179" s="82"/>
      <c r="G179" s="82"/>
      <c r="H179" s="82"/>
      <c r="I179" s="82"/>
      <c r="J179" s="82"/>
    </row>
    <row r="180" spans="1:10">
      <c r="A180" s="82"/>
      <c r="B180" s="82"/>
      <c r="C180" s="82"/>
      <c r="D180" s="82"/>
      <c r="E180" s="82"/>
      <c r="F180" s="82"/>
      <c r="G180" s="82"/>
      <c r="H180" s="82"/>
      <c r="I180" s="82"/>
      <c r="J180" s="82"/>
    </row>
    <row r="181" spans="1:10">
      <c r="A181" s="82"/>
      <c r="B181" s="82"/>
      <c r="C181" s="82"/>
      <c r="D181" s="82"/>
      <c r="E181" s="82"/>
      <c r="F181" s="82"/>
      <c r="G181" s="82"/>
      <c r="H181" s="82"/>
      <c r="I181" s="82"/>
      <c r="J181" s="82"/>
    </row>
    <row r="182" spans="1:10">
      <c r="A182" s="82"/>
      <c r="B182" s="82"/>
      <c r="C182" s="82"/>
      <c r="D182" s="82"/>
      <c r="E182" s="82"/>
      <c r="F182" s="82"/>
      <c r="G182" s="82"/>
      <c r="H182" s="82"/>
      <c r="I182" s="82"/>
      <c r="J182" s="82"/>
    </row>
    <row r="183" spans="1:10">
      <c r="A183" s="82"/>
      <c r="B183" s="82"/>
      <c r="C183" s="82"/>
      <c r="D183" s="82"/>
      <c r="E183" s="82"/>
      <c r="F183" s="82"/>
      <c r="G183" s="82"/>
      <c r="H183" s="82"/>
      <c r="I183" s="82"/>
      <c r="J183" s="82"/>
    </row>
    <row r="184" spans="1:10">
      <c r="A184" s="82"/>
      <c r="B184" s="82"/>
      <c r="C184" s="82"/>
      <c r="D184" s="82"/>
      <c r="E184" s="82"/>
      <c r="F184" s="82"/>
      <c r="G184" s="82"/>
      <c r="H184" s="82"/>
      <c r="I184" s="82"/>
      <c r="J184" s="82"/>
    </row>
    <row r="185" spans="1:10">
      <c r="A185" s="82"/>
      <c r="B185" s="82"/>
      <c r="C185" s="82"/>
      <c r="D185" s="82"/>
      <c r="E185" s="82"/>
      <c r="F185" s="82"/>
      <c r="G185" s="82"/>
      <c r="H185" s="82"/>
      <c r="I185" s="82"/>
      <c r="J185" s="82"/>
    </row>
    <row r="186" spans="1:10">
      <c r="A186" s="82"/>
      <c r="B186" s="82"/>
      <c r="C186" s="82"/>
      <c r="D186" s="82"/>
      <c r="E186" s="82"/>
      <c r="F186" s="82"/>
      <c r="G186" s="82"/>
      <c r="H186" s="82"/>
      <c r="I186" s="82"/>
      <c r="J186" s="82"/>
    </row>
    <row r="187" spans="1:10">
      <c r="A187" s="82"/>
      <c r="B187" s="82"/>
      <c r="C187" s="82"/>
      <c r="D187" s="82"/>
      <c r="E187" s="82"/>
      <c r="F187" s="82"/>
      <c r="G187" s="82"/>
      <c r="H187" s="82"/>
      <c r="I187" s="82"/>
      <c r="J187" s="82"/>
    </row>
    <row r="188" spans="1:10">
      <c r="A188" s="82"/>
      <c r="B188" s="82"/>
      <c r="C188" s="82"/>
      <c r="D188" s="82"/>
      <c r="E188" s="82"/>
      <c r="F188" s="82"/>
      <c r="G188" s="82"/>
      <c r="H188" s="82"/>
      <c r="I188" s="82"/>
      <c r="J188" s="82"/>
    </row>
    <row r="189" spans="1:10">
      <c r="A189" s="82"/>
      <c r="B189" s="82"/>
      <c r="C189" s="82"/>
      <c r="D189" s="82"/>
      <c r="E189" s="82"/>
      <c r="F189" s="82"/>
      <c r="G189" s="82"/>
      <c r="H189" s="82"/>
      <c r="I189" s="82"/>
      <c r="J189" s="82"/>
    </row>
    <row r="190" spans="1:10">
      <c r="A190" s="82"/>
      <c r="B190" s="82"/>
      <c r="C190" s="82"/>
      <c r="D190" s="82"/>
      <c r="E190" s="82"/>
      <c r="F190" s="82"/>
      <c r="G190" s="82"/>
      <c r="H190" s="82"/>
      <c r="I190" s="82"/>
      <c r="J190" s="82"/>
    </row>
    <row r="191" spans="1:10">
      <c r="A191" s="82"/>
      <c r="B191" s="82"/>
      <c r="C191" s="82"/>
      <c r="D191" s="82"/>
      <c r="E191" s="82"/>
      <c r="F191" s="82"/>
      <c r="G191" s="82"/>
      <c r="H191" s="82"/>
      <c r="I191" s="82"/>
      <c r="J191" s="82"/>
    </row>
    <row r="192" spans="1:10">
      <c r="A192" s="82"/>
      <c r="B192" s="82"/>
      <c r="C192" s="82"/>
      <c r="D192" s="82"/>
      <c r="E192" s="82"/>
      <c r="F192" s="82"/>
      <c r="G192" s="82"/>
      <c r="H192" s="82"/>
      <c r="I192" s="82"/>
      <c r="J192" s="82"/>
    </row>
    <row r="193" spans="1:10">
      <c r="A193" s="82"/>
      <c r="B193" s="82"/>
      <c r="C193" s="82"/>
      <c r="D193" s="82"/>
      <c r="E193" s="82"/>
      <c r="F193" s="82"/>
      <c r="G193" s="82"/>
      <c r="H193" s="82"/>
      <c r="I193" s="82"/>
      <c r="J193" s="82"/>
    </row>
    <row r="194" spans="1:10">
      <c r="A194" s="82"/>
      <c r="B194" s="82"/>
      <c r="C194" s="82"/>
      <c r="D194" s="82"/>
      <c r="E194" s="82"/>
      <c r="F194" s="82"/>
      <c r="G194" s="82"/>
      <c r="H194" s="82"/>
      <c r="I194" s="82"/>
      <c r="J194" s="82"/>
    </row>
    <row r="195" spans="1:10">
      <c r="A195" s="82"/>
      <c r="B195" s="82"/>
      <c r="C195" s="82"/>
      <c r="D195" s="82"/>
      <c r="E195" s="82"/>
      <c r="F195" s="82"/>
      <c r="G195" s="82"/>
      <c r="H195" s="82"/>
      <c r="I195" s="82"/>
      <c r="J195" s="82"/>
    </row>
    <row r="196" spans="1:10">
      <c r="A196" s="82"/>
      <c r="B196" s="82"/>
      <c r="C196" s="82"/>
      <c r="D196" s="82"/>
      <c r="E196" s="82"/>
      <c r="F196" s="82"/>
      <c r="G196" s="82"/>
      <c r="H196" s="82"/>
      <c r="I196" s="82"/>
      <c r="J196" s="82"/>
    </row>
    <row r="197" spans="1:10">
      <c r="A197" s="82"/>
      <c r="B197" s="82"/>
      <c r="C197" s="82"/>
      <c r="D197" s="82"/>
      <c r="E197" s="82"/>
      <c r="F197" s="82"/>
      <c r="G197" s="82"/>
      <c r="H197" s="82"/>
      <c r="I197" s="82"/>
      <c r="J197" s="82"/>
    </row>
    <row r="198" spans="1:10">
      <c r="A198" s="82"/>
      <c r="B198" s="82"/>
      <c r="C198" s="82"/>
      <c r="D198" s="82"/>
      <c r="E198" s="82"/>
      <c r="F198" s="82"/>
      <c r="G198" s="82"/>
      <c r="H198" s="82"/>
      <c r="I198" s="82"/>
      <c r="J198" s="82"/>
    </row>
    <row r="199" spans="1:10">
      <c r="A199" s="82"/>
      <c r="B199" s="82"/>
      <c r="C199" s="82"/>
      <c r="D199" s="82"/>
      <c r="E199" s="82"/>
      <c r="F199" s="82"/>
      <c r="G199" s="82"/>
      <c r="H199" s="82"/>
      <c r="I199" s="82"/>
      <c r="J199" s="82"/>
    </row>
    <row r="200" spans="1:10">
      <c r="A200" s="82"/>
      <c r="B200" s="82"/>
      <c r="C200" s="82"/>
      <c r="D200" s="82"/>
      <c r="E200" s="82"/>
      <c r="F200" s="82"/>
      <c r="G200" s="82"/>
      <c r="H200" s="82"/>
      <c r="I200" s="82"/>
      <c r="J200" s="82"/>
    </row>
    <row r="201" spans="1:10">
      <c r="A201" s="82"/>
      <c r="B201" s="82"/>
      <c r="C201" s="82"/>
      <c r="D201" s="82"/>
      <c r="E201" s="82"/>
      <c r="F201" s="82"/>
      <c r="G201" s="82"/>
      <c r="H201" s="82"/>
      <c r="I201" s="82"/>
      <c r="J201" s="82"/>
    </row>
    <row r="202" spans="1:10">
      <c r="A202" s="82"/>
      <c r="B202" s="82"/>
      <c r="C202" s="82"/>
      <c r="D202" s="82"/>
      <c r="E202" s="82"/>
      <c r="F202" s="82"/>
      <c r="G202" s="82"/>
      <c r="H202" s="82"/>
      <c r="I202" s="82"/>
      <c r="J202" s="82"/>
    </row>
    <row r="203" spans="1:10">
      <c r="A203" s="82"/>
      <c r="B203" s="82"/>
      <c r="C203" s="82"/>
      <c r="D203" s="82"/>
      <c r="E203" s="82"/>
      <c r="F203" s="82"/>
      <c r="G203" s="82"/>
      <c r="H203" s="82"/>
      <c r="I203" s="82"/>
      <c r="J203" s="82"/>
    </row>
    <row r="204" spans="1:10">
      <c r="A204" s="82"/>
      <c r="B204" s="82"/>
      <c r="C204" s="82"/>
      <c r="D204" s="82"/>
      <c r="E204" s="82"/>
      <c r="F204" s="82"/>
      <c r="G204" s="82"/>
      <c r="H204" s="82"/>
      <c r="I204" s="82"/>
      <c r="J204" s="82"/>
    </row>
    <row r="205" spans="1:10">
      <c r="A205" s="82"/>
      <c r="B205" s="82"/>
      <c r="C205" s="82"/>
      <c r="D205" s="82"/>
      <c r="E205" s="82"/>
      <c r="F205" s="82"/>
      <c r="G205" s="82"/>
      <c r="H205" s="82"/>
      <c r="I205" s="82"/>
      <c r="J205" s="82"/>
    </row>
    <row r="206" spans="1:10">
      <c r="A206" s="82"/>
      <c r="B206" s="82"/>
      <c r="C206" s="82"/>
      <c r="D206" s="82"/>
      <c r="E206" s="82"/>
      <c r="F206" s="82"/>
      <c r="G206" s="82"/>
      <c r="H206" s="82"/>
      <c r="I206" s="82"/>
      <c r="J206" s="82"/>
    </row>
    <row r="207" spans="1:10">
      <c r="A207" s="82"/>
      <c r="B207" s="82"/>
      <c r="C207" s="82"/>
      <c r="D207" s="82"/>
      <c r="E207" s="82"/>
      <c r="F207" s="82"/>
      <c r="G207" s="82"/>
      <c r="H207" s="82"/>
      <c r="I207" s="82"/>
      <c r="J207" s="82"/>
    </row>
    <row r="208" spans="1:10">
      <c r="A208" s="82"/>
      <c r="B208" s="82"/>
      <c r="C208" s="82"/>
      <c r="D208" s="82"/>
      <c r="E208" s="82"/>
      <c r="F208" s="82"/>
      <c r="G208" s="82"/>
      <c r="H208" s="82"/>
      <c r="I208" s="82"/>
      <c r="J208" s="82"/>
    </row>
    <row r="209" spans="1:10">
      <c r="A209" s="82"/>
      <c r="B209" s="82"/>
      <c r="C209" s="82"/>
      <c r="D209" s="82"/>
      <c r="E209" s="82"/>
      <c r="F209" s="82"/>
      <c r="G209" s="82"/>
      <c r="H209" s="82"/>
      <c r="I209" s="82"/>
      <c r="J209" s="82"/>
    </row>
    <row r="210" spans="1:10">
      <c r="A210" s="82"/>
      <c r="B210" s="82"/>
      <c r="C210" s="82"/>
      <c r="D210" s="82"/>
      <c r="E210" s="82"/>
      <c r="F210" s="82"/>
      <c r="G210" s="82"/>
      <c r="H210" s="82"/>
      <c r="I210" s="82"/>
      <c r="J210" s="82"/>
    </row>
    <row r="211" spans="1:10">
      <c r="A211" s="82"/>
      <c r="B211" s="82"/>
      <c r="C211" s="82"/>
      <c r="D211" s="82"/>
      <c r="E211" s="82"/>
      <c r="F211" s="82"/>
      <c r="G211" s="82"/>
      <c r="H211" s="82"/>
      <c r="I211" s="82"/>
      <c r="J211" s="82"/>
    </row>
    <row r="212" spans="1:10">
      <c r="A212" s="82"/>
      <c r="B212" s="82"/>
      <c r="C212" s="82"/>
      <c r="D212" s="82"/>
      <c r="E212" s="82"/>
      <c r="F212" s="82"/>
      <c r="G212" s="82"/>
      <c r="H212" s="82"/>
      <c r="I212" s="82"/>
      <c r="J212" s="82"/>
    </row>
    <row r="213" spans="1:10">
      <c r="A213" s="82"/>
      <c r="B213" s="82"/>
      <c r="C213" s="82"/>
      <c r="D213" s="82"/>
      <c r="E213" s="82"/>
      <c r="F213" s="82"/>
      <c r="G213" s="82"/>
      <c r="H213" s="82"/>
      <c r="I213" s="82"/>
      <c r="J213" s="82"/>
    </row>
    <row r="214" spans="1:10">
      <c r="A214" s="82"/>
      <c r="B214" s="82"/>
      <c r="C214" s="82"/>
      <c r="D214" s="82"/>
      <c r="E214" s="82"/>
      <c r="F214" s="82"/>
      <c r="G214" s="82"/>
      <c r="H214" s="82"/>
      <c r="I214" s="82"/>
      <c r="J214" s="82"/>
    </row>
    <row r="215" spans="1:10">
      <c r="A215" s="82"/>
      <c r="B215" s="82"/>
      <c r="C215" s="82"/>
      <c r="D215" s="82"/>
      <c r="E215" s="82"/>
      <c r="F215" s="82"/>
      <c r="G215" s="82"/>
      <c r="H215" s="82"/>
      <c r="I215" s="82"/>
      <c r="J215" s="82"/>
    </row>
    <row r="216" spans="1:10">
      <c r="A216" s="82"/>
      <c r="B216" s="82"/>
      <c r="C216" s="82"/>
      <c r="D216" s="82"/>
      <c r="E216" s="82"/>
      <c r="F216" s="82"/>
      <c r="G216" s="82"/>
      <c r="H216" s="82"/>
      <c r="I216" s="82"/>
      <c r="J216" s="82"/>
    </row>
    <row r="217" spans="1:10">
      <c r="A217" s="82"/>
      <c r="B217" s="82"/>
      <c r="C217" s="82"/>
      <c r="D217" s="82"/>
      <c r="E217" s="82"/>
      <c r="F217" s="82"/>
      <c r="G217" s="82"/>
      <c r="H217" s="82"/>
      <c r="I217" s="82"/>
      <c r="J217" s="82"/>
    </row>
  </sheetData>
  <sheetProtection algorithmName="SHA-512" hashValue="54KT8FRtqykNeFMeNT6HP7svVZiiFLGwuCTkeiWD25gRtnew+++xPf5652Mj0BRP4mAKF4cWtymJlFI3tZtdWg==" saltValue="GjdzdcE/0djhrSG05rRAlg==" spinCount="100000" sheet="1" objects="1"/>
  <mergeCells count="112">
    <mergeCell ref="A1:K1"/>
    <mergeCell ref="L1:N1"/>
    <mergeCell ref="P1:X1"/>
    <mergeCell ref="A2:N2"/>
    <mergeCell ref="C3:E3"/>
    <mergeCell ref="J3:K3"/>
    <mergeCell ref="L3:M3"/>
    <mergeCell ref="A12:B12"/>
    <mergeCell ref="C23:E23"/>
    <mergeCell ref="J23:K23"/>
    <mergeCell ref="L23:M23"/>
    <mergeCell ref="S23:W23"/>
    <mergeCell ref="A32:B32"/>
    <mergeCell ref="C43:E43"/>
    <mergeCell ref="J43:K43"/>
    <mergeCell ref="L43:M43"/>
    <mergeCell ref="S43:W43"/>
    <mergeCell ref="A52:B52"/>
    <mergeCell ref="C63:E63"/>
    <mergeCell ref="J63:K63"/>
    <mergeCell ref="L63:M63"/>
    <mergeCell ref="S63:W63"/>
    <mergeCell ref="A72:B72"/>
    <mergeCell ref="C83:E83"/>
    <mergeCell ref="J83:K83"/>
    <mergeCell ref="L83:M83"/>
    <mergeCell ref="S83:W83"/>
    <mergeCell ref="A92:B92"/>
    <mergeCell ref="C103:E103"/>
    <mergeCell ref="J103:K103"/>
    <mergeCell ref="L103:M103"/>
    <mergeCell ref="S103:W103"/>
    <mergeCell ref="A112:B112"/>
    <mergeCell ref="F3:F4"/>
    <mergeCell ref="F23:F24"/>
    <mergeCell ref="F43:F44"/>
    <mergeCell ref="F63:F64"/>
    <mergeCell ref="F83:F84"/>
    <mergeCell ref="F103:F104"/>
    <mergeCell ref="G3:G4"/>
    <mergeCell ref="G23:G24"/>
    <mergeCell ref="G43:G44"/>
    <mergeCell ref="G63:G64"/>
    <mergeCell ref="G83:G84"/>
    <mergeCell ref="G103:G104"/>
    <mergeCell ref="H3:H4"/>
    <mergeCell ref="H23:H25"/>
    <mergeCell ref="H43:H45"/>
    <mergeCell ref="H63:H65"/>
    <mergeCell ref="H83:H85"/>
    <mergeCell ref="H103:H105"/>
    <mergeCell ref="I3:I4"/>
    <mergeCell ref="I23:I24"/>
    <mergeCell ref="I43:I44"/>
    <mergeCell ref="I63:I64"/>
    <mergeCell ref="I83:I84"/>
    <mergeCell ref="I103:I104"/>
    <mergeCell ref="N3:N4"/>
    <mergeCell ref="N6:N12"/>
    <mergeCell ref="N23:N24"/>
    <mergeCell ref="N26:N32"/>
    <mergeCell ref="N43:N44"/>
    <mergeCell ref="N46:N52"/>
    <mergeCell ref="N63:N64"/>
    <mergeCell ref="N66:N72"/>
    <mergeCell ref="N83:N84"/>
    <mergeCell ref="N86:N92"/>
    <mergeCell ref="N103:N104"/>
    <mergeCell ref="N106:N112"/>
    <mergeCell ref="P2:P4"/>
    <mergeCell ref="P23:P24"/>
    <mergeCell ref="P43:P44"/>
    <mergeCell ref="P63:P64"/>
    <mergeCell ref="P83:P84"/>
    <mergeCell ref="P103:P104"/>
    <mergeCell ref="Q2:Q4"/>
    <mergeCell ref="Q23:Q24"/>
    <mergeCell ref="Q43:Q44"/>
    <mergeCell ref="Q63:Q64"/>
    <mergeCell ref="Q83:Q84"/>
    <mergeCell ref="Q103:Q104"/>
    <mergeCell ref="R2:R4"/>
    <mergeCell ref="R23:R24"/>
    <mergeCell ref="R43:R44"/>
    <mergeCell ref="R63:R64"/>
    <mergeCell ref="R83:R84"/>
    <mergeCell ref="R103:R104"/>
    <mergeCell ref="X3:X4"/>
    <mergeCell ref="X23:X24"/>
    <mergeCell ref="X43:X44"/>
    <mergeCell ref="X63:X64"/>
    <mergeCell ref="X83:X84"/>
    <mergeCell ref="X103:X104"/>
    <mergeCell ref="S2:W3"/>
    <mergeCell ref="A3:B4"/>
    <mergeCell ref="C6:M12"/>
    <mergeCell ref="P6:W22"/>
    <mergeCell ref="C26:M32"/>
    <mergeCell ref="P26:W42"/>
    <mergeCell ref="A23:B24"/>
    <mergeCell ref="C46:M52"/>
    <mergeCell ref="P46:W62"/>
    <mergeCell ref="A43:B44"/>
    <mergeCell ref="C66:M72"/>
    <mergeCell ref="P66:W82"/>
    <mergeCell ref="A63:B64"/>
    <mergeCell ref="C86:M92"/>
    <mergeCell ref="P86:W102"/>
    <mergeCell ref="A83:B84"/>
    <mergeCell ref="C106:M112"/>
    <mergeCell ref="P106:W122"/>
    <mergeCell ref="A103:B104"/>
  </mergeCells>
  <conditionalFormatting sqref="D25:E25;D45:E45;D65:E65;D85:E85;D105:E105;E5">
    <cfRule type="cellIs" dxfId="0" priority="1" operator="equal">
      <formula>#N/A</formula>
    </cfRule>
  </conditionalFormatting>
  <pageMargins left="0.511811024" right="0.511811024" top="0.787401575" bottom="0.787401575" header="0.31496062" footer="0.31496062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Plano Trab x Monit.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 Macêdo</dc:creator>
  <cp:lastModifiedBy>DEQ</cp:lastModifiedBy>
  <dcterms:created xsi:type="dcterms:W3CDTF">2024-12-11T00:12:00Z</dcterms:created>
  <cp:lastPrinted>2024-12-11T02:30:00Z</cp:lastPrinted>
  <dcterms:modified xsi:type="dcterms:W3CDTF">2024-12-23T14:27:02Z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F91099E8511E4CA49FE9527E34EA9ADE_12</vt:lpwstr>
  </property>
  <property fmtid="{D5CDD505-2E9C-101B-9397-08002B2CF9AE}" pid="3" name="KSOProductBuildVer">
    <vt:lpwstr>1046-12.2.0.19307</vt:lpwstr>
  </property>
</Properties>
</file>