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Fabio\Desktop\"/>
    </mc:Choice>
  </mc:AlternateContent>
  <xr:revisionPtr revIDLastSave="0" documentId="13_ncr:1_{7D8D707D-6762-4BF0-84C1-8EF9DA585C4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7" i="1" l="1"/>
  <c r="F73" i="1"/>
  <c r="I73" i="1"/>
  <c r="F16" i="1"/>
  <c r="F17" i="1"/>
  <c r="F18" i="1"/>
  <c r="F19" i="1"/>
  <c r="F15" i="1"/>
  <c r="I86" i="1"/>
  <c r="I85" i="1"/>
  <c r="I84" i="1"/>
  <c r="F86" i="1"/>
  <c r="F85" i="1"/>
  <c r="F84" i="1"/>
  <c r="F71" i="1"/>
  <c r="I71" i="1" s="1"/>
  <c r="F70" i="1"/>
  <c r="I70" i="1" s="1"/>
  <c r="I69" i="1"/>
  <c r="F69" i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F59" i="1"/>
  <c r="I59" i="1" s="1"/>
  <c r="I79" i="1"/>
  <c r="F74" i="1"/>
  <c r="F75" i="1"/>
  <c r="F76" i="1"/>
  <c r="F77" i="1"/>
  <c r="I77" i="1" s="1"/>
  <c r="F78" i="1"/>
  <c r="I78" i="1" s="1"/>
  <c r="F79" i="1"/>
  <c r="F80" i="1"/>
  <c r="I80" i="1" s="1"/>
  <c r="F81" i="1"/>
  <c r="I81" i="1" s="1"/>
  <c r="F82" i="1"/>
  <c r="I82" i="1" s="1"/>
  <c r="F83" i="1"/>
  <c r="I83" i="1" s="1"/>
  <c r="F88" i="1"/>
  <c r="I88" i="1" s="1"/>
  <c r="F89" i="1"/>
  <c r="I89" i="1" s="1"/>
  <c r="F51" i="1"/>
  <c r="F52" i="1"/>
  <c r="F53" i="1"/>
  <c r="I53" i="1" s="1"/>
  <c r="F54" i="1"/>
  <c r="I54" i="1" s="1"/>
  <c r="F55" i="1"/>
  <c r="I55" i="1" s="1"/>
  <c r="F56" i="1"/>
  <c r="F57" i="1"/>
  <c r="I57" i="1" s="1"/>
  <c r="F50" i="1"/>
  <c r="F40" i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F49" i="1"/>
  <c r="I49" i="1" s="1"/>
  <c r="F39" i="1"/>
  <c r="I39" i="1" s="1"/>
  <c r="I48" i="1"/>
  <c r="I40" i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20" i="1"/>
  <c r="I15" i="1"/>
  <c r="I16" i="1"/>
  <c r="I17" i="1"/>
  <c r="I18" i="1"/>
  <c r="I56" i="1"/>
  <c r="I52" i="1"/>
  <c r="I29" i="1"/>
  <c r="I20" i="1"/>
  <c r="I19" i="1"/>
  <c r="G73" i="1" l="1"/>
  <c r="G59" i="1"/>
  <c r="I60" i="1"/>
  <c r="J59" i="1" s="1"/>
  <c r="J39" i="1"/>
  <c r="J20" i="1"/>
  <c r="J15" i="1"/>
  <c r="G50" i="1"/>
  <c r="G20" i="1"/>
  <c r="G15" i="1"/>
  <c r="I76" i="1" l="1"/>
  <c r="I75" i="1"/>
  <c r="I74" i="1"/>
  <c r="I50" i="1"/>
  <c r="I51" i="1"/>
  <c r="J73" i="1" l="1"/>
  <c r="J50" i="1"/>
  <c r="G39" i="1"/>
  <c r="J91" i="1" l="1"/>
  <c r="G9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PPGBAS-SEC</author>
  </authors>
  <commentList>
    <comment ref="B20" authorId="0" shapeId="0" xr:uid="{5BA95656-028E-472B-BF10-54175140A5A6}">
      <text>
        <r>
          <rPr>
            <b/>
            <sz val="9"/>
            <color indexed="81"/>
            <rFont val="Segoe UI"/>
            <charset val="1"/>
          </rPr>
          <t>PPGBAS-SEC:</t>
        </r>
        <r>
          <rPr>
            <sz val="9"/>
            <color indexed="81"/>
            <rFont val="Segoe UI"/>
            <charset val="1"/>
          </rPr>
          <t xml:space="preserve">
O Qualis a ser considerado é o da área Ciências Biológicas I (Qualis do último quadriênio). 2Caso o periódico não tenha Qualis, utilizar o percentil (Percentile) da revista consultado no Scopus através do link:  https://www.scopus.com/sources.uri?zone=TopNavBar&amp;origin=searchbasic (digitar o nome da revista e ir  em “Find sources”.   </t>
        </r>
      </text>
    </comment>
  </commentList>
</comments>
</file>

<file path=xl/sharedStrings.xml><?xml version="1.0" encoding="utf-8"?>
<sst xmlns="http://schemas.openxmlformats.org/spreadsheetml/2006/main" count="96" uniqueCount="96">
  <si>
    <t>UNIVERSIDADE FEDERAL DE PERNAMBUCO</t>
  </si>
  <si>
    <t>PROGRAMA DE PÓS-GRADUAÇÃO EM BIOLOGIA APLICADA A SAÚDE</t>
  </si>
  <si>
    <t>PONTUAÇÃO PRELIMINAR</t>
  </si>
  <si>
    <t>PARCIAL PRELIMINAR</t>
  </si>
  <si>
    <t>VALIDAÇÃO DA COMISSÃO - CONTAGEM</t>
  </si>
  <si>
    <t>PONTUAÇÃO FINAL</t>
  </si>
  <si>
    <t>PARCIAL FINAL</t>
  </si>
  <si>
    <t>PONTUAÇÃO PRELIMINAR TOTAL:</t>
  </si>
  <si>
    <t>PONTUAÇÃO FINAL TOTAL:</t>
  </si>
  <si>
    <t>Nível 1A</t>
  </si>
  <si>
    <t>Nível 1B</t>
  </si>
  <si>
    <t>Nível 1C</t>
  </si>
  <si>
    <t>Nível 1D</t>
  </si>
  <si>
    <t>Nível 2</t>
  </si>
  <si>
    <t>QTD</t>
  </si>
  <si>
    <r>
      <t xml:space="preserve">Grupo II 
</t>
    </r>
    <r>
      <rPr>
        <sz val="12"/>
        <color theme="1"/>
        <rFont val="Arial"/>
        <family val="2"/>
      </rPr>
      <t>Publicações/Patentes</t>
    </r>
  </si>
  <si>
    <r>
      <t xml:space="preserve">Gurpo I 
 </t>
    </r>
    <r>
      <rPr>
        <sz val="12"/>
        <color theme="1"/>
        <rFont val="Arial"/>
        <family val="2"/>
      </rPr>
      <t xml:space="preserve">Bolsa de Produtividade em pesquisa CNPq
</t>
    </r>
  </si>
  <si>
    <t>Pontuação</t>
  </si>
  <si>
    <t>Livro Internacional</t>
  </si>
  <si>
    <t>Capítulo de Livro internacional</t>
  </si>
  <si>
    <t>Livro nacional</t>
  </si>
  <si>
    <t>Capítulo de Livro nacional</t>
  </si>
  <si>
    <t>Livro de editora Universitária</t>
  </si>
  <si>
    <t>Capítulo de Livro de editora Universitária</t>
  </si>
  <si>
    <t>Patente Publicada</t>
  </si>
  <si>
    <r>
      <t>Grupo III</t>
    </r>
    <r>
      <rPr>
        <sz val="12"/>
        <color theme="1"/>
        <rFont val="Arial"/>
        <family val="2"/>
      </rPr>
      <t xml:space="preserve">
Organização de eventos, Membro de corpo editorial,  Pareceres técnico-científicos e prêmios</t>
    </r>
  </si>
  <si>
    <t>Coordenação de Eventos Internacionais</t>
  </si>
  <si>
    <t>Membro organizador de Eventos internacionais</t>
  </si>
  <si>
    <t>Coordenação de Eventos nacionais</t>
  </si>
  <si>
    <t>Coordenação de Eventos Regionais ou Locais</t>
  </si>
  <si>
    <t>Membro organizador de Eventos nacionais</t>
  </si>
  <si>
    <t>Pareceres como revisor de artigos em revista nacional</t>
  </si>
  <si>
    <t>Pareceres como revisor de artigos em revista internacional</t>
  </si>
  <si>
    <t>Pareceres técnico-científicos (órgãos de fomento / IES / ministério / secretarias / etc)</t>
  </si>
  <si>
    <t>Membro de corpo editorial de revista Nacional</t>
  </si>
  <si>
    <t>Membro de corpo editorial de revista Internacional</t>
  </si>
  <si>
    <t>Prêmio científico Internacional ou Nacional recebido</t>
  </si>
  <si>
    <t>Orientação de alunos PIBIC/PIBIC-EM/PIBITI/PIBID/ Extensão </t>
  </si>
  <si>
    <t>Disciplina ministrada em cursos de Pós-graduação Strictu Senso (mínimo 1 crédito- 15 horas por disciplina por semestre) em instituição de ensino superior reconhecida pelo MEC</t>
  </si>
  <si>
    <t>Aula ministrada em cursos de Pós-graduação Strictu Senso em caráter eventual (por aula) em instituição de ensino superior reconhecida pelo MEC</t>
  </si>
  <si>
    <r>
      <t xml:space="preserve">Grupo V
</t>
    </r>
    <r>
      <rPr>
        <sz val="12"/>
        <color theme="1"/>
        <rFont val="Arial"/>
        <family val="2"/>
      </rPr>
      <t>Captação de recursos</t>
    </r>
  </si>
  <si>
    <t>Coordenação de projeto apoiado pela UFPE</t>
  </si>
  <si>
    <t>Captação de Bolsa de Doutorado (Exceto CAPES)</t>
  </si>
  <si>
    <t>Captação de Bolsa de Mestrado (Exceto CAPES)</t>
  </si>
  <si>
    <t>Captação de Bolsa de técnico, bolsa PIBIC, PIBIT, monitoria ou outra modalidade </t>
  </si>
  <si>
    <r>
      <t xml:space="preserve">Grupo VI
</t>
    </r>
    <r>
      <rPr>
        <sz val="12"/>
        <color theme="1"/>
        <rFont val="Arial"/>
        <family val="2"/>
      </rPr>
      <t>Internacionalização</t>
    </r>
  </si>
  <si>
    <t>Supervisão de pós-doutorando ou jovem cientista estrangeiros (mínimo 90 dias)</t>
  </si>
  <si>
    <t>Responsável por aluno de doutorado estrangeiro em outro PPG.</t>
  </si>
  <si>
    <t>Coorientação de aluno de doutorado estrangeiro em outro PPG.</t>
  </si>
  <si>
    <t>Responsável por aluno de mestrado estrangeiro dentro de outra PPG.</t>
  </si>
  <si>
    <t>Coorientação de aluno de mestrado estrangeiro dentro de outra PPG.</t>
  </si>
  <si>
    <t>Orientação de aluno de bolsista de doutorado-sanduíche (mínimo de 90 dias) – Recepção</t>
  </si>
  <si>
    <t>Coorientação de aluno de bolsista de doutorado-sanduíche (mínimo de 90 dias) – Recepção</t>
  </si>
  <si>
    <t>Patente internacional aceita/publicada</t>
  </si>
  <si>
    <t>Patente internacional registrada</t>
  </si>
  <si>
    <t>Publicação como 1º ou último autor de artigo com parceiros internacionais (≥ Qualis B1)</t>
  </si>
  <si>
    <t>Publicação como coautor de artigo com parceiros internacionais (≥ Qualis B1)</t>
  </si>
  <si>
    <t>Pós-Doutorado no exterior (6 meses ou mais, com bolsa aprovada)</t>
  </si>
  <si>
    <t>Estágio no exterior (2 a 6 meses)</t>
  </si>
  <si>
    <t>NOME DO(A) DOCENTE(A)/PESQUISADOR(A):</t>
  </si>
  <si>
    <r>
      <t xml:space="preserve">Grupo IV
</t>
    </r>
    <r>
      <rPr>
        <sz val="12"/>
        <color theme="1"/>
        <rFont val="Arial"/>
        <family val="2"/>
      </rPr>
      <t xml:space="preserve">Orientações e Atividades Didáticas em Pós-Graduação </t>
    </r>
  </si>
  <si>
    <t>Patente Depositada/Desenhos industriais</t>
  </si>
  <si>
    <t xml:space="preserve">Patente Licenciada (licenciamento no último quadriênio) </t>
  </si>
  <si>
    <t>Patente Concedida (concessão no último quadriênio)</t>
  </si>
  <si>
    <t>Artigo Qualis*  A1 (&gt;87,5 percentil)2</t>
  </si>
  <si>
    <t>Artigo Qualis* A2 (75 a 87,5 percentil)2 </t>
  </si>
  <si>
    <t>**Concluído no período ou em andamento. Alunos estrangeiros ou brasileiros no exterior pontuam apenas no Grupo VI.</t>
  </si>
  <si>
    <r>
      <t>Pós-Doutorado</t>
    </r>
    <r>
      <rPr>
        <b/>
        <sz val="12"/>
        <color theme="1"/>
        <rFont val="Arial"/>
        <family val="2"/>
      </rPr>
      <t>**</t>
    </r>
    <r>
      <rPr>
        <sz val="12"/>
        <color theme="1"/>
        <rFont val="Arial"/>
        <family val="2"/>
      </rPr>
      <t>, Bolsista (CNPq, CAPES, BFP e DCR)</t>
    </r>
  </si>
  <si>
    <r>
      <t>Doutorado</t>
    </r>
    <r>
      <rPr>
        <b/>
        <sz val="12"/>
        <color theme="1"/>
        <rFont val="Arial"/>
        <family val="2"/>
      </rPr>
      <t>**</t>
    </r>
    <r>
      <rPr>
        <sz val="12"/>
        <color theme="1"/>
        <rFont val="Arial"/>
        <family val="2"/>
      </rPr>
      <t>, orientador principal</t>
    </r>
  </si>
  <si>
    <r>
      <t>Doutorado</t>
    </r>
    <r>
      <rPr>
        <b/>
        <sz val="12"/>
        <color theme="1"/>
        <rFont val="Arial"/>
        <family val="2"/>
      </rPr>
      <t>**</t>
    </r>
    <r>
      <rPr>
        <sz val="12"/>
        <color theme="1"/>
        <rFont val="Arial"/>
        <family val="2"/>
      </rPr>
      <t>, coorientador</t>
    </r>
  </si>
  <si>
    <t>Mestrado**, orientador principal</t>
  </si>
  <si>
    <r>
      <t>Mestrado</t>
    </r>
    <r>
      <rPr>
        <b/>
        <sz val="12"/>
        <color theme="1"/>
        <rFont val="Arial"/>
        <family val="2"/>
      </rPr>
      <t>**</t>
    </r>
    <r>
      <rPr>
        <sz val="12"/>
        <color theme="1"/>
        <rFont val="Arial"/>
        <family val="2"/>
      </rPr>
      <t>, coorientador</t>
    </r>
  </si>
  <si>
    <t>Artigo Qualis* A3 (62,5 a 75 percentil)2</t>
  </si>
  <si>
    <t>Artigo Qualis* A4 (50 a 62,5 percentil)2</t>
  </si>
  <si>
    <t>Artigo Qualis* B1 (37,5 a 50 percentil)2</t>
  </si>
  <si>
    <t>Artigo Qualis* B2 (25 a 37,5 percentil)2</t>
  </si>
  <si>
    <t>Artigo Qualis* B3 (12,5 a 25 percentil)2</t>
  </si>
  <si>
    <t>Artigo Qualis* B4 (&lt;12,5 percentil)2</t>
  </si>
  <si>
    <r>
      <t xml:space="preserve">*Qualis a ser considerado é o da área Ciências Biológicas I (Qualis do último quadriênio). 2Caso o periódico não tenha Qualis, utilizar o percentil (Percentile) da revista consultado no Scopus através do link:  </t>
    </r>
    <r>
      <rPr>
        <b/>
        <sz val="11"/>
        <color theme="3" tint="0.39997558519241921"/>
        <rFont val="Arial"/>
        <family val="2"/>
      </rPr>
      <t>https://www.scopus.com/sources.uri?zone=TopNavBar&amp;origin=searchbasic</t>
    </r>
    <r>
      <rPr>
        <b/>
        <sz val="11"/>
        <color rgb="FFFF0000"/>
        <rFont val="Arial"/>
        <family val="2"/>
      </rPr>
      <t xml:space="preserve"> (digitar o nome da revista e ir  em “Find sources”</t>
    </r>
  </si>
  <si>
    <t>Coordenação de projeto institucional nacional (com financiamento de agência nacional)***</t>
  </si>
  <si>
    <t>Vice- ou sub-coordenação de projeto institucional nacional (com financiamento de agência nacional)***</t>
  </si>
  <si>
    <t>Participação como membro de projeto institucional nacional (com financiamento de agência nacional)***</t>
  </si>
  <si>
    <t>Coordenação de projeto de Auxílio à Pesquisa***</t>
  </si>
  <si>
    <t>Coordenação de projeto de extensão e/ou ensino***</t>
  </si>
  <si>
    <t>Participação como membro de projeto de auxílio à Pesquisa***</t>
  </si>
  <si>
    <t>Vice- ou sub-coordenação de projeto com financiamento de agência internacional***</t>
  </si>
  <si>
    <t>Participação como membro em projeto com financiamento de agência internacional***</t>
  </si>
  <si>
    <t>***Apenas projetos financiados por agências de fomento externas à UFPE serão considerados</t>
  </si>
  <si>
    <t>Orientação de aluno estrangeiro de doutorado dentro do PPGBAS****</t>
  </si>
  <si>
    <t>Coorientação de aluno estrangeiro de doutorado dentro do PPGBAS****</t>
  </si>
  <si>
    <t>Coorientação de aluno estrangeiro de mestrado dentro do PPGBAS****</t>
  </si>
  <si>
    <t>Orientação de aluno estrangeiro de mestrado dentro do PPGBAS****</t>
  </si>
  <si>
    <t xml:space="preserve">****Orientações independentes de programas de intercâmbio </t>
  </si>
  <si>
    <t>Coordenação de projeto com financiamento de agência internacional***</t>
  </si>
  <si>
    <t xml:space="preserve">PLANILHA DE PONTUAÇÃO PARA CREDENCIAMENTO/RECREDENCIAMENTO DE DOCENTES </t>
  </si>
  <si>
    <t>ATENÇÃO: ao lançar as quantidades, considerar o quadriênio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</si>
</sst>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3" tint="0.3999755851924192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14" xfId="0" applyFont="1" applyFill="1" applyBorder="1" applyAlignment="1" applyProtection="1">
      <alignment vertical="center"/>
    </xf>
    <xf numFmtId="0" fontId="3" fillId="2" borderId="33" xfId="0" applyFont="1" applyFill="1" applyBorder="1" applyAlignment="1" applyProtection="1">
      <alignment vertical="top"/>
    </xf>
    <xf numFmtId="0" fontId="3" fillId="2" borderId="33" xfId="0" applyFont="1" applyFill="1" applyBorder="1" applyAlignment="1" applyProtection="1">
      <alignment horizontal="center" vertical="top"/>
    </xf>
    <xf numFmtId="0" fontId="2" fillId="2" borderId="33" xfId="0" applyFont="1" applyFill="1" applyBorder="1" applyAlignment="1" applyProtection="1">
      <alignment vertical="top"/>
    </xf>
    <xf numFmtId="0" fontId="2" fillId="2" borderId="30" xfId="0" applyFont="1" applyFill="1" applyBorder="1" applyAlignment="1" applyProtection="1">
      <alignment vertical="top"/>
    </xf>
    <xf numFmtId="0" fontId="2" fillId="2" borderId="15" xfId="0" applyFont="1" applyFill="1" applyBorder="1" applyAlignment="1" applyProtection="1">
      <alignment vertical="center"/>
    </xf>
    <xf numFmtId="0" fontId="2" fillId="2" borderId="31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2" fillId="2" borderId="22" xfId="0" applyFont="1" applyFill="1" applyBorder="1" applyAlignment="1" applyProtection="1">
      <alignment vertical="top"/>
    </xf>
    <xf numFmtId="0" fontId="2" fillId="2" borderId="23" xfId="0" applyFont="1" applyFill="1" applyBorder="1" applyAlignment="1" applyProtection="1">
      <alignment vertical="top"/>
    </xf>
    <xf numFmtId="0" fontId="2" fillId="2" borderId="24" xfId="0" applyFont="1" applyFill="1" applyBorder="1" applyAlignment="1" applyProtection="1">
      <alignment vertical="center"/>
    </xf>
    <xf numFmtId="0" fontId="3" fillId="2" borderId="26" xfId="0" applyFont="1" applyFill="1" applyBorder="1" applyAlignment="1" applyProtection="1">
      <alignment vertical="top"/>
    </xf>
    <xf numFmtId="0" fontId="3" fillId="5" borderId="34" xfId="0" applyFont="1" applyFill="1" applyBorder="1" applyAlignment="1" applyProtection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vertical="top" wrapText="1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vertical="top" wrapText="1"/>
    </xf>
    <xf numFmtId="0" fontId="2" fillId="5" borderId="19" xfId="0" quotePrefix="1" applyFont="1" applyFill="1" applyBorder="1" applyAlignment="1" applyProtection="1">
      <alignment horizontal="center" vertical="center"/>
    </xf>
    <xf numFmtId="0" fontId="2" fillId="6" borderId="3" xfId="0" quotePrefix="1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 textRotation="90"/>
    </xf>
    <xf numFmtId="0" fontId="4" fillId="3" borderId="24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1" fontId="3" fillId="4" borderId="32" xfId="0" applyNumberFormat="1" applyFont="1" applyFill="1" applyBorder="1" applyAlignment="1" applyProtection="1">
      <alignment horizontal="center" vertical="center"/>
    </xf>
    <xf numFmtId="1" fontId="4" fillId="3" borderId="26" xfId="0" applyNumberFormat="1" applyFont="1" applyFill="1" applyBorder="1" applyAlignment="1" applyProtection="1">
      <alignment horizontal="center" vertical="center"/>
    </xf>
    <xf numFmtId="1" fontId="3" fillId="6" borderId="2" xfId="0" applyNumberFormat="1" applyFont="1" applyFill="1" applyBorder="1" applyAlignment="1" applyProtection="1">
      <alignment horizontal="center" vertical="center"/>
    </xf>
    <xf numFmtId="1" fontId="3" fillId="6" borderId="5" xfId="0" applyNumberFormat="1" applyFont="1" applyFill="1" applyBorder="1" applyAlignment="1" applyProtection="1">
      <alignment horizontal="center" vertical="center"/>
    </xf>
    <xf numFmtId="1" fontId="3" fillId="6" borderId="12" xfId="0" applyNumberFormat="1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left" vertical="center" wrapText="1"/>
    </xf>
    <xf numFmtId="0" fontId="2" fillId="2" borderId="27" xfId="0" applyFont="1" applyFill="1" applyBorder="1" applyAlignment="1" applyProtection="1">
      <alignment horizontal="left" vertical="top" wrapText="1"/>
    </xf>
    <xf numFmtId="0" fontId="2" fillId="2" borderId="28" xfId="0" applyFont="1" applyFill="1" applyBorder="1" applyAlignment="1" applyProtection="1">
      <alignment horizontal="left" vertical="top" wrapText="1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9" xfId="0" applyFont="1" applyFill="1" applyBorder="1" applyAlignment="1" applyProtection="1">
      <alignment vertical="top" wrapText="1"/>
    </xf>
    <xf numFmtId="0" fontId="2" fillId="2" borderId="2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top"/>
    </xf>
    <xf numFmtId="0" fontId="3" fillId="2" borderId="22" xfId="0" applyFont="1" applyFill="1" applyBorder="1" applyAlignment="1" applyProtection="1">
      <alignment vertical="top"/>
    </xf>
    <xf numFmtId="0" fontId="3" fillId="2" borderId="22" xfId="0" applyFont="1" applyFill="1" applyBorder="1" applyAlignment="1" applyProtection="1">
      <alignment horizontal="center" vertical="top"/>
    </xf>
    <xf numFmtId="0" fontId="2" fillId="5" borderId="18" xfId="0" applyFont="1" applyFill="1" applyBorder="1" applyAlignment="1" applyProtection="1">
      <alignment horizontal="center" vertical="center"/>
    </xf>
    <xf numFmtId="0" fontId="2" fillId="5" borderId="19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 wrapText="1"/>
    </xf>
    <xf numFmtId="0" fontId="2" fillId="5" borderId="36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vertical="top" wrapText="1"/>
    </xf>
    <xf numFmtId="0" fontId="2" fillId="5" borderId="3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vertical="top" wrapText="1"/>
    </xf>
    <xf numFmtId="1" fontId="3" fillId="6" borderId="35" xfId="0" applyNumberFormat="1" applyFont="1" applyFill="1" applyBorder="1" applyAlignment="1" applyProtection="1">
      <alignment horizontal="center" vertical="center"/>
    </xf>
    <xf numFmtId="0" fontId="2" fillId="5" borderId="3" xfId="0" quotePrefix="1" applyFont="1" applyFill="1" applyBorder="1" applyAlignment="1" applyProtection="1">
      <alignment horizontal="center" vertical="center"/>
      <protection locked="0"/>
    </xf>
    <xf numFmtId="1" fontId="3" fillId="6" borderId="9" xfId="0" applyNumberFormat="1" applyFont="1" applyFill="1" applyBorder="1" applyAlignment="1" applyProtection="1">
      <alignment horizontal="center" vertical="center"/>
    </xf>
    <xf numFmtId="1" fontId="3" fillId="6" borderId="10" xfId="0" applyNumberFormat="1" applyFont="1" applyFill="1" applyBorder="1" applyAlignment="1" applyProtection="1">
      <alignment horizontal="center" vertical="center"/>
    </xf>
    <xf numFmtId="0" fontId="3" fillId="7" borderId="15" xfId="0" applyFont="1" applyFill="1" applyBorder="1" applyAlignment="1" applyProtection="1">
      <alignment horizontal="center" vertical="center" textRotation="90" wrapText="1"/>
    </xf>
    <xf numFmtId="0" fontId="3" fillId="7" borderId="15" xfId="0" applyFont="1" applyFill="1" applyBorder="1" applyAlignment="1" applyProtection="1">
      <alignment horizontal="center" vertical="center" textRotation="90"/>
    </xf>
    <xf numFmtId="0" fontId="3" fillId="11" borderId="14" xfId="0" applyFont="1" applyFill="1" applyBorder="1" applyAlignment="1" applyProtection="1">
      <alignment horizontal="center" vertical="center" textRotation="90" wrapText="1"/>
    </xf>
    <xf numFmtId="0" fontId="3" fillId="11" borderId="15" xfId="0" applyFont="1" applyFill="1" applyBorder="1" applyAlignment="1" applyProtection="1">
      <alignment horizontal="center" vertical="center" textRotation="90"/>
    </xf>
    <xf numFmtId="2" fontId="4" fillId="3" borderId="24" xfId="0" applyNumberFormat="1" applyFont="1" applyFill="1" applyBorder="1" applyAlignment="1" applyProtection="1">
      <alignment horizontal="right" vertical="center"/>
    </xf>
    <xf numFmtId="2" fontId="4" fillId="3" borderId="25" xfId="0" applyNumberFormat="1" applyFont="1" applyFill="1" applyBorder="1" applyAlignment="1" applyProtection="1">
      <alignment horizontal="right" vertical="center"/>
    </xf>
    <xf numFmtId="2" fontId="4" fillId="3" borderId="26" xfId="0" applyNumberFormat="1" applyFont="1" applyFill="1" applyBorder="1" applyAlignment="1" applyProtection="1">
      <alignment horizontal="right" vertical="center"/>
    </xf>
    <xf numFmtId="1" fontId="3" fillId="4" borderId="40" xfId="0" applyNumberFormat="1" applyFont="1" applyFill="1" applyBorder="1" applyAlignment="1" applyProtection="1">
      <alignment horizontal="center" vertical="center"/>
    </xf>
    <xf numFmtId="1" fontId="3" fillId="4" borderId="41" xfId="0" applyNumberFormat="1" applyFont="1" applyFill="1" applyBorder="1" applyAlignment="1" applyProtection="1">
      <alignment horizontal="center" vertical="center"/>
    </xf>
    <xf numFmtId="1" fontId="3" fillId="4" borderId="38" xfId="0" applyNumberFormat="1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left" vertical="top" wrapText="1"/>
    </xf>
    <xf numFmtId="1" fontId="3" fillId="6" borderId="39" xfId="0" applyNumberFormat="1" applyFont="1" applyFill="1" applyBorder="1" applyAlignment="1" applyProtection="1">
      <alignment horizontal="center" vertical="center"/>
    </xf>
    <xf numFmtId="0" fontId="3" fillId="12" borderId="40" xfId="0" applyFont="1" applyFill="1" applyBorder="1" applyAlignment="1" applyProtection="1">
      <alignment horizontal="center" vertical="center" textRotation="90" wrapText="1"/>
    </xf>
    <xf numFmtId="0" fontId="3" fillId="12" borderId="41" xfId="0" applyFont="1" applyFill="1" applyBorder="1" applyAlignment="1" applyProtection="1">
      <alignment horizontal="center" vertical="center" textRotation="90"/>
    </xf>
    <xf numFmtId="0" fontId="3" fillId="12" borderId="38" xfId="0" applyFont="1" applyFill="1" applyBorder="1" applyAlignment="1" applyProtection="1">
      <alignment horizontal="center" vertical="center" textRotation="90"/>
    </xf>
    <xf numFmtId="1" fontId="3" fillId="4" borderId="30" xfId="0" applyNumberFormat="1" applyFont="1" applyFill="1" applyBorder="1" applyAlignment="1" applyProtection="1">
      <alignment horizontal="center" vertical="center"/>
    </xf>
    <xf numFmtId="1" fontId="3" fillId="4" borderId="31" xfId="0" applyNumberFormat="1" applyFont="1" applyFill="1" applyBorder="1" applyAlignment="1" applyProtection="1">
      <alignment horizontal="center" vertical="center"/>
    </xf>
    <xf numFmtId="0" fontId="3" fillId="8" borderId="14" xfId="0" applyFont="1" applyFill="1" applyBorder="1" applyAlignment="1" applyProtection="1">
      <alignment horizontal="center" vertical="center" textRotation="90" wrapText="1"/>
    </xf>
    <xf numFmtId="0" fontId="3" fillId="8" borderId="15" xfId="0" applyFont="1" applyFill="1" applyBorder="1" applyAlignment="1" applyProtection="1">
      <alignment horizontal="center" vertical="center" textRotation="90" wrapText="1"/>
    </xf>
    <xf numFmtId="0" fontId="3" fillId="8" borderId="15" xfId="0" applyFont="1" applyFill="1" applyBorder="1" applyAlignment="1" applyProtection="1">
      <alignment horizontal="center" vertical="center" textRotation="90"/>
    </xf>
    <xf numFmtId="0" fontId="3" fillId="8" borderId="16" xfId="0" applyFont="1" applyFill="1" applyBorder="1" applyAlignment="1" applyProtection="1">
      <alignment horizontal="center" vertical="center" textRotation="90"/>
    </xf>
    <xf numFmtId="0" fontId="3" fillId="9" borderId="14" xfId="0" applyFont="1" applyFill="1" applyBorder="1" applyAlignment="1" applyProtection="1">
      <alignment horizontal="center" vertical="center" textRotation="90" wrapText="1"/>
    </xf>
    <xf numFmtId="0" fontId="3" fillId="9" borderId="15" xfId="0" applyFont="1" applyFill="1" applyBorder="1" applyAlignment="1" applyProtection="1">
      <alignment horizontal="center" vertical="center" textRotation="90" wrapText="1"/>
    </xf>
    <xf numFmtId="0" fontId="3" fillId="9" borderId="15" xfId="0" applyFont="1" applyFill="1" applyBorder="1" applyAlignment="1" applyProtection="1">
      <alignment horizontal="center" vertical="center" textRotation="90"/>
    </xf>
    <xf numFmtId="0" fontId="3" fillId="9" borderId="21" xfId="0" applyFont="1" applyFill="1" applyBorder="1" applyAlignment="1" applyProtection="1">
      <alignment horizontal="center" vertical="center" textRotation="90"/>
    </xf>
    <xf numFmtId="0" fontId="3" fillId="2" borderId="0" xfId="0" applyFont="1" applyFill="1" applyBorder="1" applyAlignment="1" applyProtection="1">
      <alignment horizontal="center" vertical="top" wrapText="1"/>
    </xf>
    <xf numFmtId="0" fontId="4" fillId="5" borderId="0" xfId="0" applyFont="1" applyFill="1" applyBorder="1" applyAlignment="1" applyProtection="1">
      <alignment horizontal="left" vertical="top"/>
      <protection locked="0"/>
    </xf>
    <xf numFmtId="0" fontId="3" fillId="10" borderId="14" xfId="0" applyFont="1" applyFill="1" applyBorder="1" applyAlignment="1" applyProtection="1">
      <alignment horizontal="center" vertical="center" textRotation="90" wrapText="1"/>
    </xf>
    <xf numFmtId="0" fontId="3" fillId="10" borderId="15" xfId="0" applyFont="1" applyFill="1" applyBorder="1" applyAlignment="1" applyProtection="1">
      <alignment horizontal="center" vertical="center" textRotation="90"/>
    </xf>
    <xf numFmtId="1" fontId="3" fillId="4" borderId="23" xfId="0" applyNumberFormat="1" applyFont="1" applyFill="1" applyBorder="1" applyAlignment="1" applyProtection="1">
      <alignment horizontal="center" vertical="center"/>
    </xf>
    <xf numFmtId="1" fontId="3" fillId="6" borderId="13" xfId="0" applyNumberFormat="1" applyFont="1" applyFill="1" applyBorder="1" applyAlignment="1" applyProtection="1">
      <alignment horizontal="center" vertical="center"/>
    </xf>
    <xf numFmtId="0" fontId="3" fillId="13" borderId="22" xfId="0" applyFont="1" applyFill="1" applyBorder="1" applyAlignment="1" applyProtection="1">
      <alignment vertical="top"/>
    </xf>
    <xf numFmtId="0" fontId="4" fillId="13" borderId="16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889000</xdr:colOff>
      <xdr:row>1</xdr:row>
      <xdr:rowOff>165100</xdr:rowOff>
    </xdr:from>
    <xdr:to>
      <xdr:col>9</xdr:col>
      <xdr:colOff>825499</xdr:colOff>
      <xdr:row>10</xdr:row>
      <xdr:rowOff>126724</xdr:rowOff>
    </xdr:to>
    <xdr:pic>
      <xdr:nvPicPr>
        <xdr:cNvPr id="1104" name="Imagem 2">
          <a:extLst>
            <a:ext uri="{FF2B5EF4-FFF2-40B4-BE49-F238E27FC236}">
              <a16:creationId xmlns:a16="http://schemas.microsoft.com/office/drawing/2014/main" id="{D3EE4D40-6A1F-2A42-8680-6B6B502B2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9324" y="366806"/>
          <a:ext cx="933822" cy="1833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57712</xdr:colOff>
      <xdr:row>1</xdr:row>
      <xdr:rowOff>114300</xdr:rowOff>
    </xdr:from>
    <xdr:to>
      <xdr:col>2</xdr:col>
      <xdr:colOff>1968813</xdr:colOff>
      <xdr:row>7</xdr:row>
      <xdr:rowOff>106561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DACE029-962F-4400-BC5B-AC4DDB0C4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594" y="316006"/>
          <a:ext cx="3031690" cy="1236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2"/>
  <sheetViews>
    <sheetView tabSelected="1" zoomScale="85" zoomScaleNormal="85" workbookViewId="0">
      <selection activeCell="D43" sqref="D43"/>
    </sheetView>
  </sheetViews>
  <sheetFormatPr defaultColWidth="8.81640625" defaultRowHeight="15.5" x14ac:dyDescent="0.25"/>
  <cols>
    <col min="1" max="1" width="2.453125" style="5" customWidth="1"/>
    <col min="2" max="2" width="16.81640625" style="4" customWidth="1"/>
    <col min="3" max="3" width="90" style="5" customWidth="1"/>
    <col min="4" max="4" width="13.7265625" style="6" customWidth="1"/>
    <col min="5" max="5" width="23" style="5" customWidth="1"/>
    <col min="6" max="6" width="16.7265625" style="5" customWidth="1"/>
    <col min="7" max="7" width="16.453125" style="5" customWidth="1"/>
    <col min="8" max="8" width="24.26953125" style="5" customWidth="1"/>
    <col min="9" max="9" width="15" style="5" customWidth="1"/>
    <col min="10" max="10" width="13" style="5" customWidth="1"/>
    <col min="11" max="16384" width="8.81640625" style="5"/>
  </cols>
  <sheetData>
    <row r="1" spans="2:11" ht="16" thickBot="1" x14ac:dyDescent="0.3"/>
    <row r="2" spans="2:11" x14ac:dyDescent="0.25">
      <c r="B2" s="7"/>
      <c r="C2" s="8"/>
      <c r="D2" s="9"/>
      <c r="E2" s="8"/>
      <c r="F2" s="10"/>
      <c r="G2" s="10"/>
      <c r="H2" s="10"/>
      <c r="I2" s="10"/>
      <c r="J2" s="11"/>
    </row>
    <row r="3" spans="2:11" x14ac:dyDescent="0.25">
      <c r="B3" s="12"/>
      <c r="C3" s="94"/>
      <c r="D3" s="94"/>
      <c r="E3" s="94"/>
      <c r="F3" s="94"/>
      <c r="G3" s="94"/>
      <c r="H3" s="94"/>
      <c r="I3" s="94"/>
      <c r="J3" s="13"/>
    </row>
    <row r="4" spans="2:11" x14ac:dyDescent="0.25">
      <c r="B4" s="12"/>
      <c r="C4" s="94" t="s">
        <v>0</v>
      </c>
      <c r="D4" s="94"/>
      <c r="E4" s="94"/>
      <c r="F4" s="94"/>
      <c r="G4" s="94"/>
      <c r="H4" s="94"/>
      <c r="I4" s="94"/>
      <c r="J4" s="13"/>
    </row>
    <row r="5" spans="2:11" x14ac:dyDescent="0.25">
      <c r="B5" s="12"/>
      <c r="C5" s="94" t="s">
        <v>1</v>
      </c>
      <c r="D5" s="94"/>
      <c r="E5" s="94"/>
      <c r="F5" s="94"/>
      <c r="G5" s="94"/>
      <c r="H5" s="94"/>
      <c r="I5" s="94"/>
      <c r="J5" s="13"/>
    </row>
    <row r="6" spans="2:11" ht="19" customHeight="1" x14ac:dyDescent="0.25">
      <c r="B6" s="12"/>
      <c r="C6" s="94" t="s">
        <v>94</v>
      </c>
      <c r="D6" s="94"/>
      <c r="E6" s="94"/>
      <c r="F6" s="94"/>
      <c r="G6" s="94"/>
      <c r="H6" s="94"/>
      <c r="I6" s="94"/>
      <c r="J6" s="13"/>
    </row>
    <row r="7" spans="2:11" x14ac:dyDescent="0.25">
      <c r="B7" s="12"/>
      <c r="C7" s="14"/>
      <c r="D7" s="14"/>
      <c r="E7" s="14"/>
      <c r="J7" s="13"/>
    </row>
    <row r="8" spans="2:11" ht="18" x14ac:dyDescent="0.25">
      <c r="B8" s="12"/>
      <c r="C8" s="15" t="s">
        <v>59</v>
      </c>
      <c r="D8" s="95"/>
      <c r="E8" s="95"/>
      <c r="F8" s="95"/>
      <c r="G8" s="95"/>
      <c r="H8" s="95"/>
      <c r="J8" s="13"/>
    </row>
    <row r="9" spans="2:11" x14ac:dyDescent="0.25">
      <c r="B9" s="12"/>
      <c r="C9" s="15"/>
      <c r="D9" s="15"/>
      <c r="E9" s="15"/>
      <c r="F9" s="15"/>
      <c r="G9" s="15"/>
      <c r="H9" s="15"/>
      <c r="J9" s="13"/>
    </row>
    <row r="10" spans="2:11" x14ac:dyDescent="0.25">
      <c r="B10" s="12"/>
      <c r="C10" s="16"/>
      <c r="D10" s="50"/>
      <c r="E10" s="16"/>
      <c r="J10" s="13"/>
    </row>
    <row r="11" spans="2:11" x14ac:dyDescent="0.25">
      <c r="B11" s="12"/>
      <c r="C11" s="16"/>
      <c r="D11" s="50"/>
      <c r="E11" s="16"/>
      <c r="J11" s="13"/>
    </row>
    <row r="12" spans="2:11" x14ac:dyDescent="0.25">
      <c r="B12" s="12"/>
      <c r="C12" s="16"/>
      <c r="D12" s="50"/>
      <c r="E12" s="16"/>
      <c r="J12" s="13"/>
    </row>
    <row r="13" spans="2:11" ht="18.5" thickBot="1" x14ac:dyDescent="0.3">
      <c r="B13" s="101" t="s">
        <v>95</v>
      </c>
      <c r="C13" s="100"/>
      <c r="D13" s="52"/>
      <c r="E13" s="51"/>
      <c r="F13" s="17"/>
      <c r="G13" s="17"/>
      <c r="H13" s="17"/>
      <c r="I13" s="17"/>
      <c r="J13" s="18"/>
    </row>
    <row r="14" spans="2:11" ht="54" customHeight="1" thickBot="1" x14ac:dyDescent="0.3">
      <c r="B14" s="19"/>
      <c r="C14" s="20"/>
      <c r="D14" s="21" t="s">
        <v>14</v>
      </c>
      <c r="E14" s="22" t="s">
        <v>17</v>
      </c>
      <c r="F14" s="23" t="s">
        <v>2</v>
      </c>
      <c r="G14" s="24" t="s">
        <v>3</v>
      </c>
      <c r="H14" s="25" t="s">
        <v>4</v>
      </c>
      <c r="I14" s="26" t="s">
        <v>5</v>
      </c>
      <c r="J14" s="27" t="s">
        <v>6</v>
      </c>
      <c r="K14" s="16"/>
    </row>
    <row r="15" spans="2:11" ht="16" thickBot="1" x14ac:dyDescent="0.3">
      <c r="B15" s="69" t="s">
        <v>16</v>
      </c>
      <c r="C15" s="44" t="s">
        <v>9</v>
      </c>
      <c r="D15" s="1"/>
      <c r="E15" s="53">
        <v>100</v>
      </c>
      <c r="F15" s="39">
        <f>SUM(E15*D15)</f>
        <v>0</v>
      </c>
      <c r="G15" s="84">
        <f>SUM(F15:F19)</f>
        <v>0</v>
      </c>
      <c r="H15" s="28"/>
      <c r="I15" s="41">
        <f>IF(H15="OK",F15,IF(H15="N",0,H15))</f>
        <v>0</v>
      </c>
      <c r="J15" s="67">
        <f>(SUM(I15:I19))</f>
        <v>0</v>
      </c>
    </row>
    <row r="16" spans="2:11" ht="16" thickBot="1" x14ac:dyDescent="0.3">
      <c r="B16" s="70"/>
      <c r="C16" s="44" t="s">
        <v>10</v>
      </c>
      <c r="D16" s="2"/>
      <c r="E16" s="54">
        <v>80</v>
      </c>
      <c r="F16" s="39">
        <f t="shared" ref="F16:F19" si="0">SUM(E16*D16)</f>
        <v>0</v>
      </c>
      <c r="G16" s="85"/>
      <c r="H16" s="30"/>
      <c r="I16" s="42">
        <f t="shared" ref="I16:I89" si="1">IF(H16="OK",F16,IF(H16="N",0,H16))</f>
        <v>0</v>
      </c>
      <c r="J16" s="68"/>
    </row>
    <row r="17" spans="2:10" ht="16" thickBot="1" x14ac:dyDescent="0.3">
      <c r="B17" s="70"/>
      <c r="C17" s="44" t="s">
        <v>11</v>
      </c>
      <c r="D17" s="2"/>
      <c r="E17" s="54">
        <v>70</v>
      </c>
      <c r="F17" s="39">
        <f t="shared" si="0"/>
        <v>0</v>
      </c>
      <c r="G17" s="85"/>
      <c r="H17" s="30"/>
      <c r="I17" s="42">
        <f t="shared" si="1"/>
        <v>0</v>
      </c>
      <c r="J17" s="68"/>
    </row>
    <row r="18" spans="2:10" ht="16" thickBot="1" x14ac:dyDescent="0.3">
      <c r="B18" s="70"/>
      <c r="C18" s="44" t="s">
        <v>12</v>
      </c>
      <c r="D18" s="2"/>
      <c r="E18" s="54">
        <v>60</v>
      </c>
      <c r="F18" s="39">
        <f t="shared" si="0"/>
        <v>0</v>
      </c>
      <c r="G18" s="85"/>
      <c r="H18" s="30"/>
      <c r="I18" s="42">
        <f t="shared" si="1"/>
        <v>0</v>
      </c>
      <c r="J18" s="68"/>
    </row>
    <row r="19" spans="2:10" ht="16" thickBot="1" x14ac:dyDescent="0.3">
      <c r="B19" s="70"/>
      <c r="C19" s="44" t="s">
        <v>13</v>
      </c>
      <c r="D19" s="2"/>
      <c r="E19" s="54">
        <v>50</v>
      </c>
      <c r="F19" s="39">
        <f t="shared" si="0"/>
        <v>0</v>
      </c>
      <c r="G19" s="85"/>
      <c r="H19" s="30"/>
      <c r="I19" s="42">
        <f t="shared" si="1"/>
        <v>0</v>
      </c>
      <c r="J19" s="68"/>
    </row>
    <row r="20" spans="2:10" ht="16" thickBot="1" x14ac:dyDescent="0.3">
      <c r="B20" s="86" t="s">
        <v>15</v>
      </c>
      <c r="C20" s="45" t="s">
        <v>64</v>
      </c>
      <c r="D20" s="1"/>
      <c r="E20" s="55">
        <v>100</v>
      </c>
      <c r="F20" s="39">
        <f>SUM(D20*E20)</f>
        <v>0</v>
      </c>
      <c r="G20" s="84">
        <f>SUM(F20:F37)</f>
        <v>0</v>
      </c>
      <c r="H20" s="28"/>
      <c r="I20" s="41">
        <f>IF(H20="OK",F20,IF(H20="N",0,H20))</f>
        <v>0</v>
      </c>
      <c r="J20" s="67">
        <f>SUM(I20:I37)</f>
        <v>0</v>
      </c>
    </row>
    <row r="21" spans="2:10" ht="16" thickBot="1" x14ac:dyDescent="0.3">
      <c r="B21" s="87"/>
      <c r="C21" s="46" t="s">
        <v>65</v>
      </c>
      <c r="D21" s="2"/>
      <c r="E21" s="56">
        <v>90</v>
      </c>
      <c r="F21" s="39">
        <f t="shared" ref="F21:F37" si="2">SUM(D21*E21)</f>
        <v>0</v>
      </c>
      <c r="G21" s="85"/>
      <c r="H21" s="30"/>
      <c r="I21" s="42">
        <f t="shared" ref="I21:I26" si="3">IF(H21="OK",F21,IF(H21="N",0,H21))</f>
        <v>0</v>
      </c>
      <c r="J21" s="68"/>
    </row>
    <row r="22" spans="2:10" ht="16" thickBot="1" x14ac:dyDescent="0.3">
      <c r="B22" s="87"/>
      <c r="C22" s="46" t="s">
        <v>72</v>
      </c>
      <c r="D22" s="2"/>
      <c r="E22" s="56">
        <v>80</v>
      </c>
      <c r="F22" s="39">
        <f t="shared" si="2"/>
        <v>0</v>
      </c>
      <c r="G22" s="85"/>
      <c r="H22" s="30"/>
      <c r="I22" s="42">
        <f t="shared" si="3"/>
        <v>0</v>
      </c>
      <c r="J22" s="68"/>
    </row>
    <row r="23" spans="2:10" ht="16" thickBot="1" x14ac:dyDescent="0.3">
      <c r="B23" s="87"/>
      <c r="C23" s="46" t="s">
        <v>73</v>
      </c>
      <c r="D23" s="2"/>
      <c r="E23" s="56">
        <v>70</v>
      </c>
      <c r="F23" s="39">
        <f t="shared" si="2"/>
        <v>0</v>
      </c>
      <c r="G23" s="85"/>
      <c r="H23" s="30"/>
      <c r="I23" s="42">
        <f t="shared" si="3"/>
        <v>0</v>
      </c>
      <c r="J23" s="68"/>
    </row>
    <row r="24" spans="2:10" ht="16" thickBot="1" x14ac:dyDescent="0.3">
      <c r="B24" s="87"/>
      <c r="C24" s="46" t="s">
        <v>74</v>
      </c>
      <c r="D24" s="2"/>
      <c r="E24" s="56">
        <v>40</v>
      </c>
      <c r="F24" s="39">
        <f t="shared" si="2"/>
        <v>0</v>
      </c>
      <c r="G24" s="85"/>
      <c r="H24" s="30"/>
      <c r="I24" s="42">
        <f t="shared" si="3"/>
        <v>0</v>
      </c>
      <c r="J24" s="68"/>
    </row>
    <row r="25" spans="2:10" ht="16" thickBot="1" x14ac:dyDescent="0.3">
      <c r="B25" s="87"/>
      <c r="C25" s="46" t="s">
        <v>75</v>
      </c>
      <c r="D25" s="2"/>
      <c r="E25" s="56">
        <v>30</v>
      </c>
      <c r="F25" s="39">
        <f t="shared" si="2"/>
        <v>0</v>
      </c>
      <c r="G25" s="85"/>
      <c r="H25" s="30"/>
      <c r="I25" s="42">
        <f t="shared" si="3"/>
        <v>0</v>
      </c>
      <c r="J25" s="68"/>
    </row>
    <row r="26" spans="2:10" ht="16" thickBot="1" x14ac:dyDescent="0.3">
      <c r="B26" s="87"/>
      <c r="C26" s="46" t="s">
        <v>76</v>
      </c>
      <c r="D26" s="2"/>
      <c r="E26" s="56">
        <v>20</v>
      </c>
      <c r="F26" s="39">
        <f t="shared" si="2"/>
        <v>0</v>
      </c>
      <c r="G26" s="85"/>
      <c r="H26" s="30"/>
      <c r="I26" s="42">
        <f t="shared" si="3"/>
        <v>0</v>
      </c>
      <c r="J26" s="68"/>
    </row>
    <row r="27" spans="2:10" ht="16" thickBot="1" x14ac:dyDescent="0.3">
      <c r="B27" s="88"/>
      <c r="C27" s="46" t="s">
        <v>77</v>
      </c>
      <c r="D27" s="2"/>
      <c r="E27" s="56">
        <v>10</v>
      </c>
      <c r="F27" s="39">
        <f t="shared" si="2"/>
        <v>0</v>
      </c>
      <c r="G27" s="85"/>
      <c r="H27" s="30"/>
      <c r="I27" s="42">
        <f t="shared" si="1"/>
        <v>0</v>
      </c>
      <c r="J27" s="68"/>
    </row>
    <row r="28" spans="2:10" ht="16" thickBot="1" x14ac:dyDescent="0.3">
      <c r="B28" s="88"/>
      <c r="C28" s="46" t="s">
        <v>18</v>
      </c>
      <c r="D28" s="2"/>
      <c r="E28" s="56">
        <v>70</v>
      </c>
      <c r="F28" s="39">
        <f t="shared" si="2"/>
        <v>0</v>
      </c>
      <c r="G28" s="85"/>
      <c r="H28" s="30"/>
      <c r="I28" s="42">
        <f t="shared" si="1"/>
        <v>0</v>
      </c>
      <c r="J28" s="68"/>
    </row>
    <row r="29" spans="2:10" ht="16" thickBot="1" x14ac:dyDescent="0.3">
      <c r="B29" s="88"/>
      <c r="C29" s="46" t="s">
        <v>19</v>
      </c>
      <c r="D29" s="2"/>
      <c r="E29" s="56">
        <v>35</v>
      </c>
      <c r="F29" s="39">
        <f t="shared" si="2"/>
        <v>0</v>
      </c>
      <c r="G29" s="85"/>
      <c r="H29" s="30"/>
      <c r="I29" s="42">
        <f t="shared" si="1"/>
        <v>0</v>
      </c>
      <c r="J29" s="68"/>
    </row>
    <row r="30" spans="2:10" ht="16" thickBot="1" x14ac:dyDescent="0.3">
      <c r="B30" s="88"/>
      <c r="C30" s="46" t="s">
        <v>20</v>
      </c>
      <c r="D30" s="2"/>
      <c r="E30" s="56">
        <v>55</v>
      </c>
      <c r="F30" s="39">
        <f t="shared" si="2"/>
        <v>0</v>
      </c>
      <c r="G30" s="85"/>
      <c r="H30" s="30"/>
      <c r="I30" s="42">
        <f t="shared" si="1"/>
        <v>0</v>
      </c>
      <c r="J30" s="68"/>
    </row>
    <row r="31" spans="2:10" ht="16" thickBot="1" x14ac:dyDescent="0.3">
      <c r="B31" s="88"/>
      <c r="C31" s="46" t="s">
        <v>21</v>
      </c>
      <c r="D31" s="2"/>
      <c r="E31" s="56">
        <v>23</v>
      </c>
      <c r="F31" s="39">
        <f t="shared" si="2"/>
        <v>0</v>
      </c>
      <c r="G31" s="85"/>
      <c r="H31" s="30"/>
      <c r="I31" s="42">
        <f t="shared" si="1"/>
        <v>0</v>
      </c>
      <c r="J31" s="68"/>
    </row>
    <row r="32" spans="2:10" ht="16" thickBot="1" x14ac:dyDescent="0.3">
      <c r="B32" s="88"/>
      <c r="C32" s="46" t="s">
        <v>22</v>
      </c>
      <c r="D32" s="2"/>
      <c r="E32" s="56">
        <v>40</v>
      </c>
      <c r="F32" s="39">
        <f t="shared" si="2"/>
        <v>0</v>
      </c>
      <c r="G32" s="85"/>
      <c r="H32" s="30"/>
      <c r="I32" s="42">
        <f t="shared" si="1"/>
        <v>0</v>
      </c>
      <c r="J32" s="68"/>
    </row>
    <row r="33" spans="2:10" ht="16" thickBot="1" x14ac:dyDescent="0.3">
      <c r="B33" s="88"/>
      <c r="C33" s="46" t="s">
        <v>23</v>
      </c>
      <c r="D33" s="2"/>
      <c r="E33" s="56">
        <v>20</v>
      </c>
      <c r="F33" s="39">
        <f t="shared" si="2"/>
        <v>0</v>
      </c>
      <c r="G33" s="85"/>
      <c r="H33" s="30"/>
      <c r="I33" s="42">
        <f t="shared" si="1"/>
        <v>0</v>
      </c>
      <c r="J33" s="68"/>
    </row>
    <row r="34" spans="2:10" ht="16" thickBot="1" x14ac:dyDescent="0.3">
      <c r="B34" s="88"/>
      <c r="C34" s="46" t="s">
        <v>62</v>
      </c>
      <c r="D34" s="2"/>
      <c r="E34" s="56">
        <v>100</v>
      </c>
      <c r="F34" s="39">
        <f t="shared" si="2"/>
        <v>0</v>
      </c>
      <c r="G34" s="85"/>
      <c r="H34" s="30"/>
      <c r="I34" s="42">
        <f t="shared" si="1"/>
        <v>0</v>
      </c>
      <c r="J34" s="68"/>
    </row>
    <row r="35" spans="2:10" ht="16" thickBot="1" x14ac:dyDescent="0.3">
      <c r="B35" s="88"/>
      <c r="C35" s="46" t="s">
        <v>63</v>
      </c>
      <c r="D35" s="2"/>
      <c r="E35" s="56">
        <v>70</v>
      </c>
      <c r="F35" s="39">
        <f t="shared" si="2"/>
        <v>0</v>
      </c>
      <c r="G35" s="85"/>
      <c r="H35" s="30"/>
      <c r="I35" s="42">
        <f t="shared" si="1"/>
        <v>0</v>
      </c>
      <c r="J35" s="68"/>
    </row>
    <row r="36" spans="2:10" ht="16" thickBot="1" x14ac:dyDescent="0.3">
      <c r="B36" s="88"/>
      <c r="C36" s="46" t="s">
        <v>24</v>
      </c>
      <c r="D36" s="2"/>
      <c r="E36" s="56">
        <v>50</v>
      </c>
      <c r="F36" s="39">
        <f t="shared" si="2"/>
        <v>0</v>
      </c>
      <c r="G36" s="85"/>
      <c r="H36" s="30"/>
      <c r="I36" s="42">
        <f t="shared" si="1"/>
        <v>0</v>
      </c>
      <c r="J36" s="68"/>
    </row>
    <row r="37" spans="2:10" ht="16" thickBot="1" x14ac:dyDescent="0.3">
      <c r="B37" s="89"/>
      <c r="C37" s="47" t="s">
        <v>61</v>
      </c>
      <c r="D37" s="3"/>
      <c r="E37" s="57">
        <v>25</v>
      </c>
      <c r="F37" s="39">
        <f t="shared" si="2"/>
        <v>0</v>
      </c>
      <c r="G37" s="98"/>
      <c r="H37" s="31"/>
      <c r="I37" s="43">
        <f t="shared" si="1"/>
        <v>0</v>
      </c>
      <c r="J37" s="99"/>
    </row>
    <row r="38" spans="2:10" ht="30" customHeight="1" thickBot="1" x14ac:dyDescent="0.3">
      <c r="B38" s="59"/>
      <c r="C38" s="79" t="s">
        <v>78</v>
      </c>
      <c r="D38" s="79"/>
      <c r="E38" s="79"/>
      <c r="F38" s="79"/>
      <c r="G38" s="79"/>
      <c r="H38" s="79"/>
      <c r="I38" s="79"/>
      <c r="J38" s="79"/>
    </row>
    <row r="39" spans="2:10" ht="16" thickBot="1" x14ac:dyDescent="0.3">
      <c r="B39" s="90" t="s">
        <v>25</v>
      </c>
      <c r="C39" s="32" t="s">
        <v>26</v>
      </c>
      <c r="D39" s="1"/>
      <c r="E39" s="53">
        <v>10</v>
      </c>
      <c r="F39" s="39">
        <f>SUM(E39*D39)</f>
        <v>0</v>
      </c>
      <c r="G39" s="84">
        <f>SUM(F39:F49)</f>
        <v>0</v>
      </c>
      <c r="H39" s="28"/>
      <c r="I39" s="41">
        <f>IF(H39="OK",F39,IF(H39="N",0,H39))</f>
        <v>0</v>
      </c>
      <c r="J39" s="67">
        <f>(SUM(I39:I49))</f>
        <v>0</v>
      </c>
    </row>
    <row r="40" spans="2:10" ht="16" thickBot="1" x14ac:dyDescent="0.3">
      <c r="B40" s="91"/>
      <c r="C40" s="29" t="s">
        <v>27</v>
      </c>
      <c r="D40" s="2"/>
      <c r="E40" s="54">
        <v>5</v>
      </c>
      <c r="F40" s="39">
        <f t="shared" ref="F40:F49" si="4">SUM(E40*D40)</f>
        <v>0</v>
      </c>
      <c r="G40" s="85"/>
      <c r="H40" s="30"/>
      <c r="I40" s="42">
        <f t="shared" ref="I40:I42" si="5">IF(H40="OK",F40,IF(H40="N",0,H40))</f>
        <v>0</v>
      </c>
      <c r="J40" s="68"/>
    </row>
    <row r="41" spans="2:10" ht="16" thickBot="1" x14ac:dyDescent="0.3">
      <c r="B41" s="91"/>
      <c r="C41" s="29" t="s">
        <v>28</v>
      </c>
      <c r="D41" s="2"/>
      <c r="E41" s="54">
        <v>8</v>
      </c>
      <c r="F41" s="39">
        <f t="shared" si="4"/>
        <v>0</v>
      </c>
      <c r="G41" s="85"/>
      <c r="H41" s="30"/>
      <c r="I41" s="42">
        <f t="shared" si="5"/>
        <v>0</v>
      </c>
      <c r="J41" s="68"/>
    </row>
    <row r="42" spans="2:10" ht="16" thickBot="1" x14ac:dyDescent="0.3">
      <c r="B42" s="91"/>
      <c r="C42" s="29" t="s">
        <v>29</v>
      </c>
      <c r="D42" s="2"/>
      <c r="E42" s="54">
        <v>4</v>
      </c>
      <c r="F42" s="39">
        <f t="shared" si="4"/>
        <v>0</v>
      </c>
      <c r="G42" s="85"/>
      <c r="H42" s="30"/>
      <c r="I42" s="42">
        <f t="shared" si="5"/>
        <v>0</v>
      </c>
      <c r="J42" s="68"/>
    </row>
    <row r="43" spans="2:10" ht="16" thickBot="1" x14ac:dyDescent="0.3">
      <c r="B43" s="92"/>
      <c r="C43" s="29" t="s">
        <v>30</v>
      </c>
      <c r="D43" s="2"/>
      <c r="E43" s="54">
        <v>3</v>
      </c>
      <c r="F43" s="39">
        <f t="shared" si="4"/>
        <v>0</v>
      </c>
      <c r="G43" s="85"/>
      <c r="H43" s="30"/>
      <c r="I43" s="42">
        <f t="shared" si="1"/>
        <v>0</v>
      </c>
      <c r="J43" s="68"/>
    </row>
    <row r="44" spans="2:10" ht="16" thickBot="1" x14ac:dyDescent="0.3">
      <c r="B44" s="92"/>
      <c r="C44" s="29" t="s">
        <v>31</v>
      </c>
      <c r="D44" s="2"/>
      <c r="E44" s="54">
        <v>3</v>
      </c>
      <c r="F44" s="39">
        <f t="shared" si="4"/>
        <v>0</v>
      </c>
      <c r="G44" s="85"/>
      <c r="H44" s="30"/>
      <c r="I44" s="42">
        <f t="shared" si="1"/>
        <v>0</v>
      </c>
      <c r="J44" s="68"/>
    </row>
    <row r="45" spans="2:10" ht="16" thickBot="1" x14ac:dyDescent="0.3">
      <c r="B45" s="92"/>
      <c r="C45" s="29" t="s">
        <v>32</v>
      </c>
      <c r="D45" s="2"/>
      <c r="E45" s="54">
        <v>5</v>
      </c>
      <c r="F45" s="39">
        <f t="shared" si="4"/>
        <v>0</v>
      </c>
      <c r="G45" s="85"/>
      <c r="H45" s="30"/>
      <c r="I45" s="42">
        <f t="shared" si="1"/>
        <v>0</v>
      </c>
      <c r="J45" s="68"/>
    </row>
    <row r="46" spans="2:10" ht="16" thickBot="1" x14ac:dyDescent="0.3">
      <c r="B46" s="92"/>
      <c r="C46" s="29" t="s">
        <v>33</v>
      </c>
      <c r="D46" s="2"/>
      <c r="E46" s="54">
        <v>5</v>
      </c>
      <c r="F46" s="39">
        <f t="shared" si="4"/>
        <v>0</v>
      </c>
      <c r="G46" s="85"/>
      <c r="H46" s="30"/>
      <c r="I46" s="42">
        <f t="shared" ref="I46:I48" si="6">IF(H46="OK",F46,IF(H46="N",0,H46))</f>
        <v>0</v>
      </c>
      <c r="J46" s="68"/>
    </row>
    <row r="47" spans="2:10" ht="16" thickBot="1" x14ac:dyDescent="0.3">
      <c r="B47" s="92"/>
      <c r="C47" s="29" t="s">
        <v>34</v>
      </c>
      <c r="D47" s="2"/>
      <c r="E47" s="54">
        <v>5</v>
      </c>
      <c r="F47" s="39">
        <f t="shared" si="4"/>
        <v>0</v>
      </c>
      <c r="G47" s="85"/>
      <c r="H47" s="30"/>
      <c r="I47" s="42">
        <f t="shared" si="6"/>
        <v>0</v>
      </c>
      <c r="J47" s="68"/>
    </row>
    <row r="48" spans="2:10" ht="16" thickBot="1" x14ac:dyDescent="0.3">
      <c r="B48" s="92"/>
      <c r="C48" s="29" t="s">
        <v>35</v>
      </c>
      <c r="D48" s="2"/>
      <c r="E48" s="54">
        <v>10</v>
      </c>
      <c r="F48" s="39">
        <f t="shared" si="4"/>
        <v>0</v>
      </c>
      <c r="G48" s="85"/>
      <c r="H48" s="30"/>
      <c r="I48" s="42">
        <f t="shared" si="6"/>
        <v>0</v>
      </c>
      <c r="J48" s="68"/>
    </row>
    <row r="49" spans="2:10" ht="16" thickBot="1" x14ac:dyDescent="0.3">
      <c r="B49" s="93"/>
      <c r="C49" s="48" t="s">
        <v>36</v>
      </c>
      <c r="D49" s="3"/>
      <c r="E49" s="58">
        <v>10</v>
      </c>
      <c r="F49" s="39">
        <f t="shared" si="4"/>
        <v>0</v>
      </c>
      <c r="G49" s="98"/>
      <c r="H49" s="31"/>
      <c r="I49" s="43">
        <f t="shared" si="1"/>
        <v>0</v>
      </c>
      <c r="J49" s="99"/>
    </row>
    <row r="50" spans="2:10" ht="16" thickBot="1" x14ac:dyDescent="0.3">
      <c r="B50" s="96" t="s">
        <v>60</v>
      </c>
      <c r="C50" s="49" t="s">
        <v>67</v>
      </c>
      <c r="D50" s="1"/>
      <c r="E50" s="53">
        <v>80</v>
      </c>
      <c r="F50" s="39">
        <f>SUM(E50*D50)</f>
        <v>0</v>
      </c>
      <c r="G50" s="84">
        <f>SUM(F50:F57)</f>
        <v>0</v>
      </c>
      <c r="H50" s="28"/>
      <c r="I50" s="41">
        <f>IF(H50="OK",F50,IF(H50="N",0,H50))</f>
        <v>0</v>
      </c>
      <c r="J50" s="67">
        <f>SUM(I50:I57)</f>
        <v>0</v>
      </c>
    </row>
    <row r="51" spans="2:10" ht="16" thickBot="1" x14ac:dyDescent="0.3">
      <c r="B51" s="97"/>
      <c r="C51" s="29" t="s">
        <v>68</v>
      </c>
      <c r="D51" s="2"/>
      <c r="E51" s="54">
        <v>60</v>
      </c>
      <c r="F51" s="39">
        <f t="shared" ref="F51:F57" si="7">SUM(E51*D51)</f>
        <v>0</v>
      </c>
      <c r="G51" s="85"/>
      <c r="H51" s="30"/>
      <c r="I51" s="42">
        <f t="shared" si="1"/>
        <v>0</v>
      </c>
      <c r="J51" s="68"/>
    </row>
    <row r="52" spans="2:10" ht="16" thickBot="1" x14ac:dyDescent="0.3">
      <c r="B52" s="97"/>
      <c r="C52" s="29" t="s">
        <v>69</v>
      </c>
      <c r="D52" s="2"/>
      <c r="E52" s="54">
        <v>30</v>
      </c>
      <c r="F52" s="39">
        <f t="shared" si="7"/>
        <v>0</v>
      </c>
      <c r="G52" s="85"/>
      <c r="H52" s="30"/>
      <c r="I52" s="42">
        <f t="shared" si="1"/>
        <v>0</v>
      </c>
      <c r="J52" s="68"/>
    </row>
    <row r="53" spans="2:10" ht="16" thickBot="1" x14ac:dyDescent="0.3">
      <c r="B53" s="97"/>
      <c r="C53" s="29" t="s">
        <v>70</v>
      </c>
      <c r="D53" s="2"/>
      <c r="E53" s="54">
        <v>40</v>
      </c>
      <c r="F53" s="39">
        <f t="shared" si="7"/>
        <v>0</v>
      </c>
      <c r="G53" s="85"/>
      <c r="H53" s="30"/>
      <c r="I53" s="42">
        <f t="shared" si="1"/>
        <v>0</v>
      </c>
      <c r="J53" s="68"/>
    </row>
    <row r="54" spans="2:10" ht="16" thickBot="1" x14ac:dyDescent="0.3">
      <c r="B54" s="97"/>
      <c r="C54" s="29" t="s">
        <v>71</v>
      </c>
      <c r="D54" s="2"/>
      <c r="E54" s="54">
        <v>20</v>
      </c>
      <c r="F54" s="39">
        <f t="shared" si="7"/>
        <v>0</v>
      </c>
      <c r="G54" s="85"/>
      <c r="H54" s="30"/>
      <c r="I54" s="42">
        <f t="shared" si="1"/>
        <v>0</v>
      </c>
      <c r="J54" s="68"/>
    </row>
    <row r="55" spans="2:10" ht="16" thickBot="1" x14ac:dyDescent="0.3">
      <c r="B55" s="97"/>
      <c r="C55" s="29" t="s">
        <v>37</v>
      </c>
      <c r="D55" s="2"/>
      <c r="E55" s="54">
        <v>5</v>
      </c>
      <c r="F55" s="39">
        <f t="shared" si="7"/>
        <v>0</v>
      </c>
      <c r="G55" s="85"/>
      <c r="H55" s="30"/>
      <c r="I55" s="42">
        <f t="shared" si="1"/>
        <v>0</v>
      </c>
      <c r="J55" s="68"/>
    </row>
    <row r="56" spans="2:10" ht="47" thickBot="1" x14ac:dyDescent="0.3">
      <c r="B56" s="97"/>
      <c r="C56" s="29" t="s">
        <v>38</v>
      </c>
      <c r="D56" s="66"/>
      <c r="E56" s="33">
        <v>5</v>
      </c>
      <c r="F56" s="39">
        <f t="shared" si="7"/>
        <v>0</v>
      </c>
      <c r="G56" s="85"/>
      <c r="H56" s="34"/>
      <c r="I56" s="42">
        <f t="shared" si="1"/>
        <v>0</v>
      </c>
      <c r="J56" s="68"/>
    </row>
    <row r="57" spans="2:10" ht="31" x14ac:dyDescent="0.25">
      <c r="B57" s="97"/>
      <c r="C57" s="62" t="s">
        <v>39</v>
      </c>
      <c r="D57" s="63"/>
      <c r="E57" s="54">
        <v>1</v>
      </c>
      <c r="F57" s="39">
        <f t="shared" si="7"/>
        <v>0</v>
      </c>
      <c r="G57" s="85"/>
      <c r="H57" s="30"/>
      <c r="I57" s="42">
        <f t="shared" si="1"/>
        <v>0</v>
      </c>
      <c r="J57" s="68"/>
    </row>
    <row r="58" spans="2:10" ht="28.5" thickBot="1" x14ac:dyDescent="0.3">
      <c r="B58" s="59"/>
      <c r="C58" s="64" t="s">
        <v>66</v>
      </c>
      <c r="D58" s="60"/>
      <c r="E58" s="60"/>
      <c r="F58" s="60"/>
      <c r="G58" s="60"/>
      <c r="H58" s="60"/>
      <c r="I58" s="60"/>
      <c r="J58" s="60"/>
    </row>
    <row r="59" spans="2:10" ht="16" thickBot="1" x14ac:dyDescent="0.3">
      <c r="B59" s="71" t="s">
        <v>40</v>
      </c>
      <c r="C59" s="29" t="s">
        <v>93</v>
      </c>
      <c r="D59" s="61"/>
      <c r="E59" s="53">
        <v>120</v>
      </c>
      <c r="F59" s="39">
        <f>SUM(E59*D59)</f>
        <v>0</v>
      </c>
      <c r="G59" s="76">
        <f>SUM(F59:F71)</f>
        <v>0</v>
      </c>
      <c r="H59" s="28"/>
      <c r="I59" s="41">
        <f>IF(H59="OK",F59,IF(H59="N",0,H59))</f>
        <v>0</v>
      </c>
      <c r="J59" s="67">
        <f>SUM(I59:I71)</f>
        <v>0</v>
      </c>
    </row>
    <row r="60" spans="2:10" ht="16" thickBot="1" x14ac:dyDescent="0.3">
      <c r="B60" s="72"/>
      <c r="C60" s="29" t="s">
        <v>85</v>
      </c>
      <c r="D60" s="2"/>
      <c r="E60" s="54">
        <v>60</v>
      </c>
      <c r="F60" s="39">
        <f t="shared" ref="F60:F71" si="8">SUM(E60*D60)</f>
        <v>0</v>
      </c>
      <c r="G60" s="77"/>
      <c r="H60" s="30"/>
      <c r="I60" s="42">
        <f t="shared" ref="I60:I71" si="9">IF(H60="OK",F60,IF(H60="N",0,H60))</f>
        <v>0</v>
      </c>
      <c r="J60" s="68"/>
    </row>
    <row r="61" spans="2:10" ht="33.75" customHeight="1" thickBot="1" x14ac:dyDescent="0.3">
      <c r="B61" s="72"/>
      <c r="C61" s="29" t="s">
        <v>86</v>
      </c>
      <c r="D61" s="2"/>
      <c r="E61" s="54">
        <v>30</v>
      </c>
      <c r="F61" s="39">
        <f t="shared" si="8"/>
        <v>0</v>
      </c>
      <c r="G61" s="77"/>
      <c r="H61" s="30"/>
      <c r="I61" s="42">
        <f t="shared" si="9"/>
        <v>0</v>
      </c>
      <c r="J61" s="68"/>
    </row>
    <row r="62" spans="2:10" ht="31.5" thickBot="1" x14ac:dyDescent="0.3">
      <c r="B62" s="72"/>
      <c r="C62" s="29" t="s">
        <v>79</v>
      </c>
      <c r="D62" s="2"/>
      <c r="E62" s="54">
        <v>100</v>
      </c>
      <c r="F62" s="39">
        <f t="shared" si="8"/>
        <v>0</v>
      </c>
      <c r="G62" s="77"/>
      <c r="H62" s="30"/>
      <c r="I62" s="42">
        <f t="shared" si="9"/>
        <v>0</v>
      </c>
      <c r="J62" s="68"/>
    </row>
    <row r="63" spans="2:10" ht="31.5" thickBot="1" x14ac:dyDescent="0.3">
      <c r="B63" s="72"/>
      <c r="C63" s="29" t="s">
        <v>80</v>
      </c>
      <c r="D63" s="2"/>
      <c r="E63" s="54">
        <v>50</v>
      </c>
      <c r="F63" s="39">
        <f t="shared" si="8"/>
        <v>0</v>
      </c>
      <c r="G63" s="77"/>
      <c r="H63" s="30"/>
      <c r="I63" s="42">
        <f t="shared" si="9"/>
        <v>0</v>
      </c>
      <c r="J63" s="68"/>
    </row>
    <row r="64" spans="2:10" ht="31.5" thickBot="1" x14ac:dyDescent="0.3">
      <c r="B64" s="72"/>
      <c r="C64" s="29" t="s">
        <v>81</v>
      </c>
      <c r="D64" s="2"/>
      <c r="E64" s="54">
        <v>25</v>
      </c>
      <c r="F64" s="39">
        <f t="shared" si="8"/>
        <v>0</v>
      </c>
      <c r="G64" s="77"/>
      <c r="H64" s="30"/>
      <c r="I64" s="42">
        <f t="shared" si="9"/>
        <v>0</v>
      </c>
      <c r="J64" s="68"/>
    </row>
    <row r="65" spans="2:10" ht="16" thickBot="1" x14ac:dyDescent="0.3">
      <c r="B65" s="72"/>
      <c r="C65" s="29" t="s">
        <v>82</v>
      </c>
      <c r="D65" s="2"/>
      <c r="E65" s="54">
        <v>80</v>
      </c>
      <c r="F65" s="39">
        <f t="shared" si="8"/>
        <v>0</v>
      </c>
      <c r="G65" s="77"/>
      <c r="H65" s="30"/>
      <c r="I65" s="42">
        <f t="shared" si="9"/>
        <v>0</v>
      </c>
      <c r="J65" s="68"/>
    </row>
    <row r="66" spans="2:10" ht="16" thickBot="1" x14ac:dyDescent="0.3">
      <c r="B66" s="72"/>
      <c r="C66" s="29" t="s">
        <v>83</v>
      </c>
      <c r="D66" s="2"/>
      <c r="E66" s="54">
        <v>60</v>
      </c>
      <c r="F66" s="39">
        <f t="shared" si="8"/>
        <v>0</v>
      </c>
      <c r="G66" s="77"/>
      <c r="H66" s="30"/>
      <c r="I66" s="42">
        <f t="shared" si="9"/>
        <v>0</v>
      </c>
      <c r="J66" s="68"/>
    </row>
    <row r="67" spans="2:10" ht="16" thickBot="1" x14ac:dyDescent="0.3">
      <c r="B67" s="72"/>
      <c r="C67" s="29" t="s">
        <v>41</v>
      </c>
      <c r="D67" s="2"/>
      <c r="E67" s="54">
        <v>15</v>
      </c>
      <c r="F67" s="39">
        <f t="shared" si="8"/>
        <v>0</v>
      </c>
      <c r="G67" s="77"/>
      <c r="H67" s="30"/>
      <c r="I67" s="42">
        <f t="shared" si="9"/>
        <v>0</v>
      </c>
      <c r="J67" s="68"/>
    </row>
    <row r="68" spans="2:10" ht="16" thickBot="1" x14ac:dyDescent="0.3">
      <c r="B68" s="72"/>
      <c r="C68" s="29" t="s">
        <v>84</v>
      </c>
      <c r="D68" s="2"/>
      <c r="E68" s="54">
        <v>40</v>
      </c>
      <c r="F68" s="39">
        <f t="shared" si="8"/>
        <v>0</v>
      </c>
      <c r="G68" s="77"/>
      <c r="H68" s="30"/>
      <c r="I68" s="42">
        <f t="shared" si="9"/>
        <v>0</v>
      </c>
      <c r="J68" s="68"/>
    </row>
    <row r="69" spans="2:10" ht="16" thickBot="1" x14ac:dyDescent="0.3">
      <c r="B69" s="72"/>
      <c r="C69" s="29" t="s">
        <v>42</v>
      </c>
      <c r="D69" s="2"/>
      <c r="E69" s="54">
        <v>50</v>
      </c>
      <c r="F69" s="39">
        <f t="shared" si="8"/>
        <v>0</v>
      </c>
      <c r="G69" s="77"/>
      <c r="H69" s="30"/>
      <c r="I69" s="42">
        <f t="shared" si="9"/>
        <v>0</v>
      </c>
      <c r="J69" s="68"/>
    </row>
    <row r="70" spans="2:10" ht="16" thickBot="1" x14ac:dyDescent="0.3">
      <c r="B70" s="72"/>
      <c r="C70" s="29" t="s">
        <v>43</v>
      </c>
      <c r="D70" s="2"/>
      <c r="E70" s="54">
        <v>30</v>
      </c>
      <c r="F70" s="39">
        <f t="shared" si="8"/>
        <v>0</v>
      </c>
      <c r="G70" s="77"/>
      <c r="H70" s="30"/>
      <c r="I70" s="42">
        <f t="shared" si="9"/>
        <v>0</v>
      </c>
      <c r="J70" s="68"/>
    </row>
    <row r="71" spans="2:10" x14ac:dyDescent="0.25">
      <c r="B71" s="72"/>
      <c r="C71" s="29" t="s">
        <v>44</v>
      </c>
      <c r="D71" s="2"/>
      <c r="E71" s="54">
        <v>15</v>
      </c>
      <c r="F71" s="39">
        <f t="shared" si="8"/>
        <v>0</v>
      </c>
      <c r="G71" s="78"/>
      <c r="H71" s="30"/>
      <c r="I71" s="65">
        <f t="shared" si="9"/>
        <v>0</v>
      </c>
      <c r="J71" s="80"/>
    </row>
    <row r="72" spans="2:10" ht="28.5" thickBot="1" x14ac:dyDescent="0.3">
      <c r="B72" s="59"/>
      <c r="C72" s="64" t="s">
        <v>87</v>
      </c>
      <c r="D72" s="60"/>
      <c r="E72" s="60"/>
      <c r="F72" s="60"/>
      <c r="G72" s="60"/>
      <c r="H72" s="60"/>
      <c r="I72" s="60"/>
      <c r="J72" s="60"/>
    </row>
    <row r="73" spans="2:10" ht="35.25" customHeight="1" thickBot="1" x14ac:dyDescent="0.3">
      <c r="B73" s="81" t="s">
        <v>45</v>
      </c>
      <c r="C73" s="32" t="s">
        <v>46</v>
      </c>
      <c r="D73" s="1"/>
      <c r="E73" s="53">
        <v>30</v>
      </c>
      <c r="F73" s="39">
        <f>SUM(E73*D73)</f>
        <v>0</v>
      </c>
      <c r="G73" s="76">
        <f>SUM(F73:F89)</f>
        <v>0</v>
      </c>
      <c r="H73" s="28"/>
      <c r="I73" s="41">
        <f>IF(H73="OK",F73,IF(H73="N",0,H73))</f>
        <v>0</v>
      </c>
      <c r="J73" s="67">
        <f>SUM(I73:I89)</f>
        <v>0</v>
      </c>
    </row>
    <row r="74" spans="2:10" ht="16" thickBot="1" x14ac:dyDescent="0.3">
      <c r="B74" s="82"/>
      <c r="C74" s="29" t="s">
        <v>88</v>
      </c>
      <c r="D74" s="2"/>
      <c r="E74" s="54">
        <v>60</v>
      </c>
      <c r="F74" s="39">
        <f t="shared" ref="F74:F89" si="10">SUM(E74*D74)</f>
        <v>0</v>
      </c>
      <c r="G74" s="77"/>
      <c r="H74" s="30"/>
      <c r="I74" s="42">
        <f t="shared" si="1"/>
        <v>0</v>
      </c>
      <c r="J74" s="68"/>
    </row>
    <row r="75" spans="2:10" ht="16" thickBot="1" x14ac:dyDescent="0.3">
      <c r="B75" s="82"/>
      <c r="C75" s="29" t="s">
        <v>89</v>
      </c>
      <c r="D75" s="2"/>
      <c r="E75" s="54">
        <v>30</v>
      </c>
      <c r="F75" s="39">
        <f t="shared" si="10"/>
        <v>0</v>
      </c>
      <c r="G75" s="77"/>
      <c r="H75" s="30"/>
      <c r="I75" s="42">
        <f t="shared" si="1"/>
        <v>0</v>
      </c>
      <c r="J75" s="68"/>
    </row>
    <row r="76" spans="2:10" ht="16" thickBot="1" x14ac:dyDescent="0.3">
      <c r="B76" s="82"/>
      <c r="C76" s="29" t="s">
        <v>91</v>
      </c>
      <c r="D76" s="2"/>
      <c r="E76" s="54">
        <v>40</v>
      </c>
      <c r="F76" s="39">
        <f t="shared" si="10"/>
        <v>0</v>
      </c>
      <c r="G76" s="77"/>
      <c r="H76" s="30"/>
      <c r="I76" s="42">
        <f t="shared" si="1"/>
        <v>0</v>
      </c>
      <c r="J76" s="68"/>
    </row>
    <row r="77" spans="2:10" ht="16" thickBot="1" x14ac:dyDescent="0.3">
      <c r="B77" s="82"/>
      <c r="C77" s="29" t="s">
        <v>90</v>
      </c>
      <c r="D77" s="2"/>
      <c r="E77" s="54">
        <v>20</v>
      </c>
      <c r="F77" s="39">
        <f t="shared" si="10"/>
        <v>0</v>
      </c>
      <c r="G77" s="77"/>
      <c r="H77" s="30"/>
      <c r="I77" s="42">
        <f t="shared" si="1"/>
        <v>0</v>
      </c>
      <c r="J77" s="68"/>
    </row>
    <row r="78" spans="2:10" ht="16" thickBot="1" x14ac:dyDescent="0.3">
      <c r="B78" s="82"/>
      <c r="C78" s="29" t="s">
        <v>47</v>
      </c>
      <c r="D78" s="2"/>
      <c r="E78" s="54">
        <v>30</v>
      </c>
      <c r="F78" s="39">
        <f t="shared" si="10"/>
        <v>0</v>
      </c>
      <c r="G78" s="77"/>
      <c r="H78" s="30"/>
      <c r="I78" s="42">
        <f t="shared" si="1"/>
        <v>0</v>
      </c>
      <c r="J78" s="68"/>
    </row>
    <row r="79" spans="2:10" ht="16" thickBot="1" x14ac:dyDescent="0.3">
      <c r="B79" s="82"/>
      <c r="C79" s="29" t="s">
        <v>48</v>
      </c>
      <c r="D79" s="2"/>
      <c r="E79" s="54">
        <v>15</v>
      </c>
      <c r="F79" s="39">
        <f t="shared" si="10"/>
        <v>0</v>
      </c>
      <c r="G79" s="77"/>
      <c r="H79" s="30"/>
      <c r="I79" s="42">
        <f t="shared" si="1"/>
        <v>0</v>
      </c>
      <c r="J79" s="68"/>
    </row>
    <row r="80" spans="2:10" ht="16" thickBot="1" x14ac:dyDescent="0.3">
      <c r="B80" s="82"/>
      <c r="C80" s="29" t="s">
        <v>49</v>
      </c>
      <c r="D80" s="2"/>
      <c r="E80" s="54">
        <v>20</v>
      </c>
      <c r="F80" s="39">
        <f t="shared" si="10"/>
        <v>0</v>
      </c>
      <c r="G80" s="77"/>
      <c r="H80" s="30"/>
      <c r="I80" s="42">
        <f t="shared" si="1"/>
        <v>0</v>
      </c>
      <c r="J80" s="68"/>
    </row>
    <row r="81" spans="2:10" ht="16" thickBot="1" x14ac:dyDescent="0.3">
      <c r="B81" s="82"/>
      <c r="C81" s="29" t="s">
        <v>50</v>
      </c>
      <c r="D81" s="2"/>
      <c r="E81" s="54">
        <v>10</v>
      </c>
      <c r="F81" s="39">
        <f t="shared" si="10"/>
        <v>0</v>
      </c>
      <c r="G81" s="77"/>
      <c r="H81" s="30"/>
      <c r="I81" s="42">
        <f t="shared" si="1"/>
        <v>0</v>
      </c>
      <c r="J81" s="68"/>
    </row>
    <row r="82" spans="2:10" ht="31.5" thickBot="1" x14ac:dyDescent="0.3">
      <c r="B82" s="82"/>
      <c r="C82" s="29" t="s">
        <v>51</v>
      </c>
      <c r="D82" s="2"/>
      <c r="E82" s="54">
        <v>10</v>
      </c>
      <c r="F82" s="39">
        <f t="shared" si="10"/>
        <v>0</v>
      </c>
      <c r="G82" s="77"/>
      <c r="H82" s="30"/>
      <c r="I82" s="42">
        <f t="shared" si="1"/>
        <v>0</v>
      </c>
      <c r="J82" s="68"/>
    </row>
    <row r="83" spans="2:10" ht="31.5" thickBot="1" x14ac:dyDescent="0.3">
      <c r="B83" s="82"/>
      <c r="C83" s="29" t="s">
        <v>52</v>
      </c>
      <c r="D83" s="2"/>
      <c r="E83" s="54">
        <v>5</v>
      </c>
      <c r="F83" s="39">
        <f t="shared" si="10"/>
        <v>0</v>
      </c>
      <c r="G83" s="77"/>
      <c r="H83" s="30"/>
      <c r="I83" s="42">
        <f t="shared" si="1"/>
        <v>0</v>
      </c>
      <c r="J83" s="68"/>
    </row>
    <row r="84" spans="2:10" ht="16" thickBot="1" x14ac:dyDescent="0.3">
      <c r="B84" s="82"/>
      <c r="C84" s="29" t="s">
        <v>53</v>
      </c>
      <c r="D84" s="2"/>
      <c r="E84" s="54">
        <v>40</v>
      </c>
      <c r="F84" s="39">
        <f t="shared" si="10"/>
        <v>0</v>
      </c>
      <c r="G84" s="77"/>
      <c r="H84" s="30"/>
      <c r="I84" s="42">
        <f t="shared" si="1"/>
        <v>0</v>
      </c>
      <c r="J84" s="68"/>
    </row>
    <row r="85" spans="2:10" ht="16" thickBot="1" x14ac:dyDescent="0.3">
      <c r="B85" s="82"/>
      <c r="C85" s="29" t="s">
        <v>54</v>
      </c>
      <c r="D85" s="2"/>
      <c r="E85" s="54">
        <v>10</v>
      </c>
      <c r="F85" s="39">
        <f t="shared" si="10"/>
        <v>0</v>
      </c>
      <c r="G85" s="77"/>
      <c r="H85" s="30"/>
      <c r="I85" s="42">
        <f t="shared" si="1"/>
        <v>0</v>
      </c>
      <c r="J85" s="68"/>
    </row>
    <row r="86" spans="2:10" ht="16" thickBot="1" x14ac:dyDescent="0.3">
      <c r="B86" s="82"/>
      <c r="C86" s="29" t="s">
        <v>55</v>
      </c>
      <c r="D86" s="2"/>
      <c r="E86" s="54">
        <v>20</v>
      </c>
      <c r="F86" s="39">
        <f t="shared" si="10"/>
        <v>0</v>
      </c>
      <c r="G86" s="77"/>
      <c r="H86" s="30"/>
      <c r="I86" s="42">
        <f t="shared" si="1"/>
        <v>0</v>
      </c>
      <c r="J86" s="68"/>
    </row>
    <row r="87" spans="2:10" ht="16" thickBot="1" x14ac:dyDescent="0.3">
      <c r="B87" s="82"/>
      <c r="C87" s="29" t="s">
        <v>56</v>
      </c>
      <c r="D87" s="2"/>
      <c r="E87" s="54">
        <v>10</v>
      </c>
      <c r="F87" s="39">
        <f t="shared" si="10"/>
        <v>0</v>
      </c>
      <c r="G87" s="77"/>
      <c r="H87" s="30"/>
      <c r="I87" s="42"/>
      <c r="J87" s="68"/>
    </row>
    <row r="88" spans="2:10" ht="16" thickBot="1" x14ac:dyDescent="0.3">
      <c r="B88" s="82"/>
      <c r="C88" s="29" t="s">
        <v>57</v>
      </c>
      <c r="D88" s="2"/>
      <c r="E88" s="54">
        <v>50</v>
      </c>
      <c r="F88" s="39">
        <f t="shared" si="10"/>
        <v>0</v>
      </c>
      <c r="G88" s="77"/>
      <c r="H88" s="30"/>
      <c r="I88" s="42">
        <f t="shared" si="1"/>
        <v>0</v>
      </c>
      <c r="J88" s="68"/>
    </row>
    <row r="89" spans="2:10" x14ac:dyDescent="0.25">
      <c r="B89" s="83"/>
      <c r="C89" s="29" t="s">
        <v>58</v>
      </c>
      <c r="D89" s="2"/>
      <c r="E89" s="54">
        <v>60</v>
      </c>
      <c r="F89" s="39">
        <f t="shared" si="10"/>
        <v>0</v>
      </c>
      <c r="G89" s="78"/>
      <c r="H89" s="30"/>
      <c r="I89" s="65">
        <f t="shared" si="1"/>
        <v>0</v>
      </c>
      <c r="J89" s="80"/>
    </row>
    <row r="90" spans="2:10" ht="16" thickBot="1" x14ac:dyDescent="0.3">
      <c r="B90" s="59"/>
      <c r="C90" s="64" t="s">
        <v>92</v>
      </c>
      <c r="D90" s="60"/>
      <c r="E90" s="60"/>
      <c r="F90" s="60"/>
      <c r="G90" s="60"/>
      <c r="H90" s="60"/>
      <c r="I90" s="60"/>
      <c r="J90" s="60"/>
    </row>
    <row r="91" spans="2:10" s="37" customFormat="1" ht="18.5" thickBot="1" x14ac:dyDescent="0.3">
      <c r="B91" s="35"/>
      <c r="C91" s="36"/>
      <c r="D91" s="73" t="s">
        <v>7</v>
      </c>
      <c r="E91" s="74"/>
      <c r="F91" s="75"/>
      <c r="G91" s="40">
        <f>SUM(G15:G89)</f>
        <v>0</v>
      </c>
      <c r="H91" s="73" t="s">
        <v>8</v>
      </c>
      <c r="I91" s="75"/>
      <c r="J91" s="40">
        <f>SUM(J15:J89)</f>
        <v>0</v>
      </c>
    </row>
    <row r="92" spans="2:10" x14ac:dyDescent="0.25">
      <c r="C92" s="38"/>
    </row>
    <row r="93" spans="2:10" x14ac:dyDescent="0.25">
      <c r="C93" s="38"/>
    </row>
    <row r="94" spans="2:10" x14ac:dyDescent="0.25">
      <c r="C94" s="38"/>
    </row>
    <row r="95" spans="2:10" x14ac:dyDescent="0.25">
      <c r="C95" s="38"/>
    </row>
    <row r="96" spans="2:10" x14ac:dyDescent="0.25">
      <c r="C96" s="38"/>
    </row>
    <row r="97" spans="2:4" x14ac:dyDescent="0.25">
      <c r="C97" s="38"/>
    </row>
    <row r="98" spans="2:4" x14ac:dyDescent="0.25">
      <c r="C98" s="38"/>
    </row>
    <row r="99" spans="2:4" x14ac:dyDescent="0.25">
      <c r="C99" s="38"/>
    </row>
    <row r="100" spans="2:4" x14ac:dyDescent="0.25">
      <c r="C100" s="38"/>
    </row>
    <row r="101" spans="2:4" x14ac:dyDescent="0.25">
      <c r="C101" s="38"/>
    </row>
    <row r="102" spans="2:4" x14ac:dyDescent="0.25">
      <c r="B102" s="5"/>
      <c r="C102" s="38"/>
      <c r="D102" s="5"/>
    </row>
  </sheetData>
  <sheetProtection algorithmName="SHA-512" hashValue="SRZStgKl0YESLMIYHqA/Ny7o0cFndbWNJMVzMTy4lvEWQxFe6rdC9NQXOrpDR0vpcT9DctaK2qAQPHqoshyXgg==" saltValue="P2UxQvg9OOJvOSdNnAKDpw==" spinCount="100000" sheet="1" selectLockedCells="1"/>
  <mergeCells count="26">
    <mergeCell ref="B50:B57"/>
    <mergeCell ref="G20:G37"/>
    <mergeCell ref="J20:J37"/>
    <mergeCell ref="G39:G49"/>
    <mergeCell ref="J39:J49"/>
    <mergeCell ref="C3:I3"/>
    <mergeCell ref="C4:I4"/>
    <mergeCell ref="C5:I5"/>
    <mergeCell ref="C6:I6"/>
    <mergeCell ref="D8:H8"/>
    <mergeCell ref="J15:J19"/>
    <mergeCell ref="B15:B19"/>
    <mergeCell ref="B59:B71"/>
    <mergeCell ref="D91:F91"/>
    <mergeCell ref="H91:I91"/>
    <mergeCell ref="G59:G71"/>
    <mergeCell ref="C38:J38"/>
    <mergeCell ref="J59:J71"/>
    <mergeCell ref="B73:B89"/>
    <mergeCell ref="G73:G89"/>
    <mergeCell ref="J73:J89"/>
    <mergeCell ref="G15:G19"/>
    <mergeCell ref="G50:G57"/>
    <mergeCell ref="J50:J57"/>
    <mergeCell ref="B20:B37"/>
    <mergeCell ref="B39:B49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Kille®Soft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Fabio</cp:lastModifiedBy>
  <dcterms:created xsi:type="dcterms:W3CDTF">2010-03-09T19:57:59Z</dcterms:created>
  <dcterms:modified xsi:type="dcterms:W3CDTF">2021-05-06T01:34:10Z</dcterms:modified>
</cp:coreProperties>
</file>