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eita LOA 2026- PLOA 2027" sheetId="1" r:id="rId4"/>
    <sheet state="visible" name="Exemplo Preenchimento" sheetId="2" r:id="rId5"/>
  </sheets>
  <definedNames/>
  <calcPr/>
  <extLst>
    <ext uri="GoogleSheetsCustomDataVersion2">
      <go:sheetsCustomData xmlns:go="http://customooxmlschemas.google.com/" r:id="rId6" roundtripDataChecksum="2eKScjl2N+yZtgf7YHD1ffVGXCtXTdFxLJO/jS2+Vs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3">
      <text>
        <t xml:space="preserve">======
ID#AAAAsiaPZYU
ILSM    (2023-03-08 14:03:43)
Atenção neste campo. Observar atentamente o exemplo.</t>
      </text>
    </comment>
  </commentList>
  <extLst>
    <ext uri="GoogleSheetsCustomDataVersion2">
      <go:sheetsCustomData xmlns:go="http://customooxmlschemas.google.com/" r:id="rId1" roundtripDataSignature="AMtx7mjXSm7vDZwsmI1H7dVTYAN7IQ3rZQ=="/>
    </ext>
  </extLst>
</comments>
</file>

<file path=xl/sharedStrings.xml><?xml version="1.0" encoding="utf-8"?>
<sst xmlns="http://schemas.openxmlformats.org/spreadsheetml/2006/main" count="294" uniqueCount="162">
  <si>
    <t>Preenchimento não obrigatório</t>
  </si>
  <si>
    <t>Informe Aqui a Previsão de Arrecadação</t>
  </si>
  <si>
    <t>Informe Aqui a Receita já Arrecadada</t>
  </si>
  <si>
    <t>Informe Aqui a Forma como vai Utilizar a Receita Prevista</t>
  </si>
  <si>
    <t>ORIGEM DA RECEITA</t>
  </si>
  <si>
    <t>Nº IDENTIFICADOR</t>
  </si>
  <si>
    <t>CLASSIFICAÇÃO DA RECEITA</t>
  </si>
  <si>
    <t>RECEITA PREVISTA - VALOR UO</t>
  </si>
  <si>
    <t>RECEITA ARRECADADA</t>
  </si>
  <si>
    <r>
      <rPr>
        <rFont val="Calibri"/>
        <b/>
        <color theme="1"/>
        <sz val="10.0"/>
      </rPr>
      <t xml:space="preserve">PLANO DE APLICAÇÃO </t>
    </r>
    <r>
      <rPr>
        <rFont val="Calibri"/>
        <b val="0"/>
        <color theme="1"/>
        <sz val="10.0"/>
      </rPr>
      <t>(Fixação da Despesa)</t>
    </r>
  </si>
  <si>
    <t>Unidade Arrecadadora</t>
  </si>
  <si>
    <t>Receita/ Nº Instrumento</t>
  </si>
  <si>
    <t xml:space="preserve">Coordenador/ Responsável </t>
  </si>
  <si>
    <t>Nº Processo</t>
  </si>
  <si>
    <t>ENTIDADE</t>
  </si>
  <si>
    <t xml:space="preserve">Objeto </t>
  </si>
  <si>
    <t xml:space="preserve">Memória de Cálculo </t>
  </si>
  <si>
    <t>Período de Vigência</t>
  </si>
  <si>
    <t>Valor Global</t>
  </si>
  <si>
    <t>Receita</t>
  </si>
  <si>
    <t>Despesa</t>
  </si>
  <si>
    <t>Código de Recolhimento</t>
  </si>
  <si>
    <t>Natureza da Receita</t>
  </si>
  <si>
    <t>FONTE</t>
  </si>
  <si>
    <t>Anos Anteriores</t>
  </si>
  <si>
    <t>Ano 2022</t>
  </si>
  <si>
    <t>Ano 2023</t>
  </si>
  <si>
    <t>Ano 2024</t>
  </si>
  <si>
    <t>Ano 2025</t>
  </si>
  <si>
    <t>Ano 2026</t>
  </si>
  <si>
    <t>Ano 2027</t>
  </si>
  <si>
    <t>Próximos Anos</t>
  </si>
  <si>
    <t>TOTAL</t>
  </si>
  <si>
    <t>Ano de 2026</t>
  </si>
  <si>
    <t>CORRENTE</t>
  </si>
  <si>
    <t>CAPITAL</t>
  </si>
  <si>
    <t>Código</t>
  </si>
  <si>
    <t>Descrição</t>
  </si>
  <si>
    <t>Nome/Siape</t>
  </si>
  <si>
    <t>E-mail/Ramal</t>
  </si>
  <si>
    <t>Nome</t>
  </si>
  <si>
    <t>CNPJ</t>
  </si>
  <si>
    <t>Inicial</t>
  </si>
  <si>
    <t>Final</t>
  </si>
  <si>
    <t>Nº de Referência</t>
  </si>
  <si>
    <t>Plano Interno - PI</t>
  </si>
  <si>
    <t>INSTRUÇÃO DOS CAMPOS A SEREM PREENCHIDOS:</t>
  </si>
  <si>
    <r>
      <rPr>
        <rFont val="Calibri"/>
        <b/>
        <color theme="1"/>
        <sz val="8.0"/>
      </rPr>
      <t xml:space="preserve">01. Unidade Arrecadadora: </t>
    </r>
    <r>
      <rPr>
        <rFont val="Calibri"/>
        <b val="0"/>
        <color theme="1"/>
        <sz val="8.0"/>
      </rPr>
      <t>Unidade responsável pela administração do valor arrecadado.</t>
    </r>
  </si>
  <si>
    <r>
      <rPr>
        <rFont val="Calibri"/>
        <b/>
        <color theme="1"/>
        <sz val="8.0"/>
      </rPr>
      <t>02. Receita/Nº Instrumento:</t>
    </r>
    <r>
      <rPr>
        <rFont val="Calibri"/>
        <b val="0"/>
        <color theme="1"/>
        <sz val="8.0"/>
      </rPr>
      <t xml:space="preserve"> Título da Receita ou quando se tratar de um Convênio ou Contrato informar o número do instrumento. Para melhor visualização,se necessário, os Termos Aditivos deverão ser detalhados em uma nova linha, realizando as adequações necessárias. No caso dos aluguéis, essa demonstração é obrigatória.</t>
    </r>
  </si>
  <si>
    <r>
      <rPr>
        <rFont val="Calibri"/>
        <b/>
        <color theme="1"/>
        <sz val="8.0"/>
      </rPr>
      <t xml:space="preserve">03. Nome/Siape: </t>
    </r>
    <r>
      <rPr>
        <rFont val="Calibri"/>
        <b val="0"/>
        <color theme="1"/>
        <sz val="8.0"/>
      </rPr>
      <t>Inserir o Nome e Siape do Coordenador/Responsável pela receita.</t>
    </r>
  </si>
  <si>
    <r>
      <rPr>
        <rFont val="Calibri"/>
        <b/>
        <color theme="1"/>
        <sz val="8.0"/>
      </rPr>
      <t>04. E-mail/Ramal:</t>
    </r>
    <r>
      <rPr>
        <rFont val="Calibri"/>
        <b val="0"/>
        <color theme="1"/>
        <sz val="8.0"/>
      </rPr>
      <t xml:space="preserve"> Informar E-mail e Ramal do Coordenador/Responsável pela receita.</t>
    </r>
  </si>
  <si>
    <r>
      <rPr>
        <rFont val="Calibri"/>
        <b/>
        <color theme="1"/>
        <sz val="8.0"/>
      </rPr>
      <t xml:space="preserve">05. Nº Processo: </t>
    </r>
    <r>
      <rPr>
        <rFont val="Calibri"/>
        <b val="0"/>
        <color theme="1"/>
        <sz val="8.0"/>
      </rPr>
      <t>Processo Administrativo que fundamenta a arrecadação da Receita.</t>
    </r>
  </si>
  <si>
    <r>
      <rPr>
        <rFont val="Calibri"/>
        <b/>
        <color theme="1"/>
        <sz val="8.0"/>
      </rPr>
      <t>06. Nome da Entidade:</t>
    </r>
    <r>
      <rPr>
        <rFont val="Calibri"/>
        <b val="0"/>
        <color theme="1"/>
        <sz val="8.0"/>
      </rPr>
      <t xml:space="preserve"> Nome da entidade com quem a UFPE firmou o instrumento (Convênio, Contrato, Projeto etc).</t>
    </r>
  </si>
  <si>
    <r>
      <rPr>
        <rFont val="Calibri"/>
        <b/>
        <color theme="1"/>
        <sz val="8.0"/>
      </rPr>
      <t>07. CNPJ:</t>
    </r>
    <r>
      <rPr>
        <rFont val="Calibri"/>
        <b val="0"/>
        <color theme="1"/>
        <sz val="8.0"/>
      </rPr>
      <t xml:space="preserve"> Número do CNPJ da Entidade.</t>
    </r>
  </si>
  <si>
    <r>
      <rPr>
        <rFont val="Calibri"/>
        <b/>
        <color theme="1"/>
        <sz val="8.0"/>
      </rPr>
      <t>08. Objeto:</t>
    </r>
    <r>
      <rPr>
        <rFont val="Calibri"/>
        <b val="0"/>
        <color theme="1"/>
        <sz val="8.0"/>
      </rPr>
      <t xml:space="preserve"> Especificar o objeto que dará origem a receita, e demais informações que possibilite a análise da receita.  </t>
    </r>
  </si>
  <si>
    <r>
      <rPr>
        <rFont val="Calibri"/>
        <b/>
        <color theme="1"/>
        <sz val="8.0"/>
      </rPr>
      <t>09. Memória de Cálculo:</t>
    </r>
    <r>
      <rPr>
        <rFont val="Calibri"/>
        <b val="0"/>
        <color theme="1"/>
        <sz val="8.0"/>
      </rPr>
      <t xml:space="preserve">   Explicitar os cálculos que reproduzem o valor final que está sendo solicitado para a receita em questão. No caso de aluguéis e correspodentes reembolsos de energia e água, se houver débitos a unidade deverá detalhar também esses montantes na memória.</t>
    </r>
  </si>
  <si>
    <r>
      <rPr>
        <rFont val="Calibri"/>
        <b/>
        <color theme="1"/>
        <sz val="8.0"/>
      </rPr>
      <t xml:space="preserve">10. Período de Vigência: </t>
    </r>
    <r>
      <rPr>
        <rFont val="Calibri"/>
        <b val="0"/>
        <color theme="1"/>
        <sz val="8.0"/>
      </rPr>
      <t>Informar a data inicia e final da vigência do instrumento (Convênio, Contrato, Projeto etc).</t>
    </r>
  </si>
  <si>
    <r>
      <rPr>
        <rFont val="Calibri"/>
        <b/>
        <color theme="1"/>
        <sz val="8.0"/>
      </rPr>
      <t xml:space="preserve">11. Valor Global: </t>
    </r>
    <r>
      <rPr>
        <rFont val="Calibri"/>
        <b val="0"/>
        <color theme="1"/>
        <sz val="8.0"/>
      </rPr>
      <t xml:space="preserve"> Valor Global previsto em Instrumento (Convênio, Contrato, Projeto etc).</t>
    </r>
  </si>
  <si>
    <r>
      <rPr>
        <rFont val="Calibri"/>
        <b/>
        <color theme="1"/>
        <sz val="8.0"/>
      </rPr>
      <t>Nº IDENTIFICADOR</t>
    </r>
    <r>
      <rPr>
        <rFont val="Calibri"/>
        <b val="0"/>
        <color theme="1"/>
        <sz val="8.0"/>
      </rPr>
      <t xml:space="preserve"> </t>
    </r>
  </si>
  <si>
    <r>
      <rPr>
        <rFont val="Calibri"/>
        <b/>
        <color theme="1"/>
        <sz val="8.0"/>
      </rPr>
      <t xml:space="preserve">12. Número de Referência: </t>
    </r>
    <r>
      <rPr>
        <rFont val="Calibri"/>
        <b val="0"/>
        <color theme="1"/>
        <sz val="8.0"/>
      </rPr>
      <t xml:space="preserve">Código definido pela Seção de Controle da Receita/DCF/PROPLAN. Este código é imprescindível para a correta identificação da receita auferida por cada unidade. </t>
    </r>
  </si>
  <si>
    <r>
      <rPr>
        <rFont val="Calibri"/>
        <b/>
        <color theme="1"/>
        <sz val="8.0"/>
      </rPr>
      <t xml:space="preserve">13. Plano Interno: </t>
    </r>
    <r>
      <rPr>
        <rFont val="Calibri"/>
        <b val="0"/>
        <color theme="1"/>
        <sz val="8.0"/>
      </rPr>
      <t>Código composto por 11 (onze) dígitos, definido pela Diretoria de Orçamento/PROPLAN. O PI permitirá a identificação da execução detalhada da receita.</t>
    </r>
  </si>
  <si>
    <t>CLASSIFICAÇÃO DA RECEITA (Preenchimento não obrigatório)</t>
  </si>
  <si>
    <r>
      <rPr>
        <rFont val="Calibri"/>
        <b/>
        <color theme="1"/>
        <sz val="8.0"/>
      </rPr>
      <t>14. Código de Recolhimento:</t>
    </r>
    <r>
      <rPr>
        <rFont val="Calibri"/>
        <b val="0"/>
        <color theme="1"/>
        <sz val="8.0"/>
      </rPr>
      <t xml:space="preserve"> indica, dentre outros, os parâmetros para a classificação dos recursos arrecadados. Este código será selecionado pela Seção de Controle da Receita/DCF/PROPLAN. Este código é imprescindível para a correta identificação da receita auferida por cada unidade. </t>
    </r>
  </si>
  <si>
    <r>
      <rPr>
        <rFont val="Calibri"/>
        <b/>
        <color theme="1"/>
        <sz val="8.0"/>
      </rPr>
      <t xml:space="preserve">15. Natureza da Receita: </t>
    </r>
    <r>
      <rPr>
        <rFont val="Calibri"/>
        <b val="0"/>
        <color theme="1"/>
        <sz val="8.0"/>
      </rPr>
      <t>visa identificar a origem do recurso segundo o fato gerador, acontecimento real que ocasionou o ingresso da receita nos cofres públicos. Os Códigos estão detalhados no</t>
    </r>
    <r>
      <rPr>
        <rFont val="Calibri"/>
        <b val="0"/>
        <i/>
        <color theme="1"/>
        <sz val="8.0"/>
      </rPr>
      <t xml:space="preserve"> Ementário da classificação por Natureza de Receita/STN</t>
    </r>
    <r>
      <rPr>
        <rFont val="Calibri"/>
        <b val="0"/>
        <color theme="1"/>
        <sz val="8.0"/>
      </rPr>
      <t xml:space="preserve">. </t>
    </r>
  </si>
  <si>
    <r>
      <rPr>
        <rFont val="Calibri"/>
        <b/>
        <color theme="1"/>
        <sz val="8.0"/>
      </rPr>
      <t>16. Fonte:</t>
    </r>
    <r>
      <rPr>
        <rFont val="Calibri"/>
        <b val="0"/>
        <color theme="1"/>
        <sz val="8.0"/>
      </rPr>
      <t xml:space="preserve"> Código composto por 04  (quatro) dígitos, que identifica o destino dos recursos arrecadados. O 1º dígito trata do Grupo da Fonte de Recurso, representado pelo dígito 1 (Recursos Arrecadados no Exercício Corrente). O 2º dígito é a Especificação da Fonte, que poderá ser 050 (Recursos Próprios Livres da UO), 081 (Convênios) e 096 (Doações Nacionais). Obs: Outras fontes poderão ser incluídas a depender do fato gerador. Base Legal: PORTARIA SOF ME Nº 14.956, DE 21 DE DEZEMBRO DE 2021 - DOU - Classificação Fontes.</t>
    </r>
  </si>
  <si>
    <r>
      <rPr>
        <rFont val="Calibri"/>
        <b/>
        <color theme="1"/>
        <sz val="8.0"/>
      </rPr>
      <t>17.</t>
    </r>
    <r>
      <rPr>
        <rFont val="Calibri"/>
        <b val="0"/>
        <color theme="1"/>
        <sz val="8.0"/>
      </rPr>
      <t xml:space="preserve"> </t>
    </r>
    <r>
      <rPr>
        <rFont val="Calibri"/>
        <b/>
        <color theme="1"/>
        <sz val="8.0"/>
      </rPr>
      <t>Receita Prevista:</t>
    </r>
    <r>
      <rPr>
        <rFont val="Calibri"/>
        <b val="0"/>
        <color theme="1"/>
        <sz val="8.0"/>
      </rPr>
      <t xml:space="preserve"> Deverá ser informada a previsão de arrecadação para o ano de 2026 e 2027. Porém, nos casos de Convênio/Contrato deverá considerar o período de vigência do instrumento. </t>
    </r>
  </si>
  <si>
    <r>
      <rPr>
        <rFont val="Calibri"/>
        <b/>
        <color theme="1"/>
        <sz val="8.0"/>
      </rPr>
      <t>18.  Receita Arrecadada:</t>
    </r>
    <r>
      <rPr>
        <rFont val="Calibri"/>
        <b val="0"/>
        <color theme="1"/>
        <sz val="8.0"/>
      </rPr>
      <t xml:space="preserve"> Informar o total da Receita Arrecadada por exercício.</t>
    </r>
  </si>
  <si>
    <t>PLANO DE APLICAÇÃO</t>
  </si>
  <si>
    <r>
      <rPr>
        <rFont val="Calibri"/>
        <b/>
        <color theme="1"/>
        <sz val="8.0"/>
      </rPr>
      <t>19. Plano de Aplicação:</t>
    </r>
    <r>
      <rPr>
        <rFont val="Calibri"/>
        <b val="0"/>
        <color theme="1"/>
        <sz val="8.0"/>
      </rPr>
      <t xml:space="preserve"> Fixação das Despesas por Exercício (2026 e 2027) e por Categoria Econômica (Corrente e Capital). É o planejamento de como a Receita Anual Prevista será utilizada no ano da sua arrecadação.</t>
    </r>
  </si>
  <si>
    <r>
      <rPr>
        <rFont val="Calibri"/>
        <b/>
        <color theme="1"/>
        <sz val="10.0"/>
      </rPr>
      <t xml:space="preserve">PLANO DE APLICAÇÃO </t>
    </r>
    <r>
      <rPr>
        <rFont val="Calibri"/>
        <b val="0"/>
        <color theme="1"/>
        <sz val="10.0"/>
      </rPr>
      <t>(Fixação da Despesa)</t>
    </r>
  </si>
  <si>
    <t>Objeto</t>
  </si>
  <si>
    <t>Memória de Cálculo</t>
  </si>
  <si>
    <t>Ano 2021</t>
  </si>
  <si>
    <t>PROPESQ</t>
  </si>
  <si>
    <t>Convênio 055/2020</t>
  </si>
  <si>
    <t>Maria da Silva</t>
  </si>
  <si>
    <t>mariasilva@ufpe.ex</t>
  </si>
  <si>
    <t>Proc 12345/2019-99</t>
  </si>
  <si>
    <t>Prefeitura do Recife</t>
  </si>
  <si>
    <t>10.565.000/0001-92</t>
  </si>
  <si>
    <t>Realização de pesquisa - Projeto: Iluminando Parkson com optogenética: abordagens para o restabelecimento das funções dos núcleos da base em modelo primata</t>
  </si>
  <si>
    <t>03 análises x R$ 20.000 x 12 meses = R$ 720.000</t>
  </si>
  <si>
    <t>15309810552018</t>
  </si>
  <si>
    <t>MC055G0115N</t>
  </si>
  <si>
    <t>TRANSF CONVENIO MUNICIP E SUAS ENTIDADES</t>
  </si>
  <si>
    <t>TRANSF.DOS MUNICIPIOS E SUAS ENTIDADES-PRINC.</t>
  </si>
  <si>
    <t>CCSA</t>
  </si>
  <si>
    <t>Sala/CCSA</t>
  </si>
  <si>
    <t>João de Sousa</t>
  </si>
  <si>
    <t>joaosousa@ufpe.ex</t>
  </si>
  <si>
    <t>Proc 12348/2019-99</t>
  </si>
  <si>
    <t>Fundação Cesgranrio</t>
  </si>
  <si>
    <t>42.270.181/0001-16</t>
  </si>
  <si>
    <t>Aluguel esporádico de salas de aulas e auditórios.</t>
  </si>
  <si>
    <r>
      <rPr>
        <rFont val="Calibri"/>
        <b/>
        <color theme="1"/>
        <sz val="8.0"/>
        <u/>
      </rPr>
      <t>2021</t>
    </r>
    <r>
      <rPr>
        <rFont val="Calibri"/>
        <b val="0"/>
        <color theme="1"/>
        <sz val="8.0"/>
        <u/>
      </rPr>
      <t xml:space="preserve"> (Sala A = 3 dias x R$ 150 = R$ 450; Auditório B = 1 dia x R$ 500 =R$ 500); </t>
    </r>
    <r>
      <rPr>
        <rFont val="Calibri"/>
        <b/>
        <color theme="1"/>
        <sz val="8.0"/>
        <u/>
      </rPr>
      <t xml:space="preserve">2022 </t>
    </r>
    <r>
      <rPr>
        <rFont val="Calibri"/>
        <b val="0"/>
        <color theme="1"/>
        <sz val="8.0"/>
        <u/>
      </rPr>
      <t xml:space="preserve">(Sala A = 3 dias x R$ 150= R$ 450); </t>
    </r>
    <r>
      <rPr>
        <rFont val="Calibri"/>
        <b/>
        <color theme="1"/>
        <sz val="8.0"/>
        <u/>
      </rPr>
      <t>2025</t>
    </r>
    <r>
      <rPr>
        <rFont val="Calibri"/>
        <b val="0"/>
        <color theme="1"/>
        <sz val="8.0"/>
        <u/>
      </rPr>
      <t xml:space="preserve"> (Sala A = 2 dias x R$ 150= R$ 300)</t>
    </r>
  </si>
  <si>
    <t>-</t>
  </si>
  <si>
    <t>15308630100004</t>
  </si>
  <si>
    <t>ALUGUEIS</t>
  </si>
  <si>
    <t>13100111</t>
  </si>
  <si>
    <t>ALUGUEIS E ARRENDAMENTOS-PRINCIPAL</t>
  </si>
  <si>
    <t>Contrato 033/2022</t>
  </si>
  <si>
    <t>Proc 12349/2020-99</t>
  </si>
  <si>
    <t>Maurício Souto Alimentos Ltda</t>
  </si>
  <si>
    <t>50.270.181/0001-16</t>
  </si>
  <si>
    <t>Cessão remunerada de uso de área física, medindo  49,15 m², localizada no CCSA,  destinado a exploração de serviços de cantina.  Valor Mensal: R$ 200,00. Quant Meses: 12</t>
  </si>
  <si>
    <t xml:space="preserve">R$ 200 x 12meses = R$ 2.400 </t>
  </si>
  <si>
    <t>15308600332019</t>
  </si>
  <si>
    <t>Contrato 033/2020 (1º TA)</t>
  </si>
  <si>
    <t>R$ 210,40 x 12meses = R$ 2.524,80  (IGPM  5,2%)</t>
  </si>
  <si>
    <t>Contrato 033/2020 (2º TA) - Possibilidade de Renovação</t>
  </si>
  <si>
    <t>R$ 223,87 x 12meses = R$ 2.686,44 (IGPM  6,4%-Projetado)</t>
  </si>
  <si>
    <t>CB</t>
  </si>
  <si>
    <t>I Curso de Introdução à matemática para biocientistas (2025)</t>
  </si>
  <si>
    <t>João Maria/562635</t>
  </si>
  <si>
    <t>joaomaria@ufpe.ex / 9536</t>
  </si>
  <si>
    <t>Proc 12346/2020-99</t>
  </si>
  <si>
    <r>
      <rPr>
        <rFont val="Calibri"/>
        <color theme="1"/>
        <sz val="8.0"/>
      </rPr>
      <t xml:space="preserve">Curso de Introdução à Matemática para Biocientistas - Laboratório de Bioprocessos e Bioprodutos - Departamento de Antibióticos do Centro de Biociências - </t>
    </r>
    <r>
      <rPr>
        <rFont val="Calibri"/>
        <b/>
        <color theme="1"/>
        <sz val="8.0"/>
      </rPr>
      <t>Período de Realização do Curso:</t>
    </r>
    <r>
      <rPr>
        <rFont val="Calibri"/>
        <color theme="1"/>
        <sz val="8.0"/>
      </rPr>
      <t xml:space="preserve"> 01/06/2021 a 31/07/2021. </t>
    </r>
    <r>
      <rPr>
        <rFont val="Calibri"/>
        <b/>
        <color theme="1"/>
        <sz val="8.0"/>
      </rPr>
      <t>Valor da Inscrição:</t>
    </r>
    <r>
      <rPr>
        <rFont val="Calibri"/>
        <color theme="1"/>
        <sz val="8.0"/>
      </rPr>
      <t xml:space="preserve"> R$ 30,00.  </t>
    </r>
    <r>
      <rPr>
        <rFont val="Calibri"/>
        <b/>
        <color theme="1"/>
        <sz val="8.0"/>
      </rPr>
      <t>Qtde Estimada de Participantes:</t>
    </r>
    <r>
      <rPr>
        <rFont val="Calibri"/>
        <color theme="1"/>
        <sz val="8.0"/>
      </rPr>
      <t xml:space="preserve"> 10.  </t>
    </r>
    <r>
      <rPr>
        <rFont val="Calibri"/>
        <b/>
        <color theme="1"/>
        <sz val="8.0"/>
      </rPr>
      <t>SigProj nº</t>
    </r>
    <r>
      <rPr>
        <rFont val="Calibri"/>
        <color theme="1"/>
        <sz val="8.0"/>
      </rPr>
      <t xml:space="preserve"> 276564.1384.119305.23082020</t>
    </r>
  </si>
  <si>
    <t xml:space="preserve">R$ 30 x 10 participantes = R$300 </t>
  </si>
  <si>
    <t>15308330700219</t>
  </si>
  <si>
    <t>M0000G2120N</t>
  </si>
  <si>
    <t>SFIN/SREPUG SERVICOS EDUCACIONAIS</t>
  </si>
  <si>
    <t>16110101</t>
  </si>
  <si>
    <t>SERV.ADMINISTRAT.E COMERCIAIS GERAIS-PRINC.</t>
  </si>
  <si>
    <t>II Curso de Introdução à matemática para biocientistas (2026)</t>
  </si>
  <si>
    <t>Ainda não foi aberto</t>
  </si>
  <si>
    <r>
      <rPr>
        <rFont val="Calibri"/>
        <color theme="1"/>
        <sz val="8.0"/>
      </rPr>
      <t xml:space="preserve">Curso de Introdução à Matemática para Biocientistas - Laboratório de Bioprocessos e Bioprodutos - Departamento de Antibióticos do Centro de Biociências - </t>
    </r>
    <r>
      <rPr>
        <rFont val="Calibri"/>
        <b/>
        <color theme="1"/>
        <sz val="8.0"/>
      </rPr>
      <t>Período de Realização prevista do Curso:</t>
    </r>
    <r>
      <rPr>
        <rFont val="Calibri"/>
        <color theme="1"/>
        <sz val="8.0"/>
      </rPr>
      <t xml:space="preserve"> 01/06/2022 a 31/07/2022.   </t>
    </r>
    <r>
      <rPr>
        <rFont val="Calibri"/>
        <b/>
        <color theme="1"/>
        <sz val="8.0"/>
      </rPr>
      <t>Valor da Inscrição:</t>
    </r>
    <r>
      <rPr>
        <rFont val="Calibri"/>
        <color theme="1"/>
        <sz val="8.0"/>
      </rPr>
      <t xml:space="preserve"> R$ 40,00.  </t>
    </r>
    <r>
      <rPr>
        <rFont val="Calibri"/>
        <b/>
        <color theme="1"/>
        <sz val="8.0"/>
      </rPr>
      <t xml:space="preserve">Qtde Estimada de Participantes: </t>
    </r>
    <r>
      <rPr>
        <rFont val="Calibri"/>
        <color theme="1"/>
        <sz val="8.0"/>
      </rPr>
      <t xml:space="preserve">10. </t>
    </r>
    <r>
      <rPr>
        <rFont val="Calibri"/>
        <b/>
        <color theme="1"/>
        <sz val="8.0"/>
      </rPr>
      <t>SigProj nº :</t>
    </r>
    <r>
      <rPr>
        <rFont val="Calibri"/>
        <color theme="1"/>
        <sz val="8.0"/>
      </rPr>
      <t xml:space="preserve"> </t>
    </r>
    <r>
      <rPr>
        <rFont val="Calibri"/>
        <color rgb="FFFF0000"/>
        <sz val="8.0"/>
      </rPr>
      <t xml:space="preserve">ainda não cadastrado. </t>
    </r>
  </si>
  <si>
    <t>R$ 40,00 x 10 participantes = R$ 400</t>
  </si>
  <si>
    <t>CTG</t>
  </si>
  <si>
    <t>Termo de Doação Projeto Engenharia</t>
  </si>
  <si>
    <t>Maria Joselma/ 1525198</t>
  </si>
  <si>
    <t>mariajoselma.franco@ufpe.br</t>
  </si>
  <si>
    <t>23076.094511/2025-43</t>
  </si>
  <si>
    <t>Grupo Forte S/A</t>
  </si>
  <si>
    <t>11.256.054/0001-39</t>
  </si>
  <si>
    <t>Doação para a participação da Equipe de Engenharia Civil na Competição Latino Americana que se realizará em Outubro de 2025 em Salvador, o valor de R$ 10.000,00 (Dez mil reais), que servirá como apoio para as despesas de viagem da equipe.</t>
  </si>
  <si>
    <t>1 x R$10.000,00</t>
  </si>
  <si>
    <t>15308830900100</t>
  </si>
  <si>
    <t>TRANSFERENCIAS DE INSTITUICOES PRIVADAS-PRINC</t>
  </si>
  <si>
    <t>TRANSF.REC.ORG.UNIAO CONV.INSTIT.PRIV.-PRINC.</t>
  </si>
  <si>
    <t>A</t>
  </si>
  <si>
    <t>B</t>
  </si>
  <si>
    <t>C = A+B</t>
  </si>
  <si>
    <r>
      <rPr>
        <rFont val="Calibri"/>
        <b/>
        <color theme="1"/>
        <sz val="8.0"/>
      </rPr>
      <t xml:space="preserve">01. Unidade Arrecadadora: </t>
    </r>
    <r>
      <rPr>
        <rFont val="Calibri"/>
        <b val="0"/>
        <color theme="1"/>
        <sz val="8.0"/>
      </rPr>
      <t>Unidade responsável pela administração do valor arrecadado.</t>
    </r>
  </si>
  <si>
    <r>
      <rPr>
        <rFont val="Calibri"/>
        <b/>
        <color theme="1"/>
        <sz val="8.0"/>
      </rPr>
      <t>02. Receita/Nº Instrumento:</t>
    </r>
    <r>
      <rPr>
        <rFont val="Calibri"/>
        <b val="0"/>
        <color theme="1"/>
        <sz val="8.0"/>
      </rPr>
      <t xml:space="preserve"> Título da Receita ou quando se tratar de um Convênio ou Contrato informar o número do instrumento. Para melhor visualização,se necessário, os Termos Aditivos deverão ser detalhados em uma nova linha, realizando as adequações necessárias. No caso dos aluguéis, essa demonstração é obrigatória.</t>
    </r>
  </si>
  <si>
    <r>
      <rPr>
        <rFont val="Calibri"/>
        <b/>
        <color theme="1"/>
        <sz val="8.0"/>
      </rPr>
      <t xml:space="preserve">03. Nome/Siape: </t>
    </r>
    <r>
      <rPr>
        <rFont val="Calibri"/>
        <b val="0"/>
        <color theme="1"/>
        <sz val="8.0"/>
      </rPr>
      <t>Inserir o Nome e Siape do Coordenador/Responsável pela receita.</t>
    </r>
  </si>
  <si>
    <r>
      <rPr>
        <rFont val="Calibri"/>
        <b/>
        <color theme="1"/>
        <sz val="8.0"/>
      </rPr>
      <t>04. E-mail/Ramal:</t>
    </r>
    <r>
      <rPr>
        <rFont val="Calibri"/>
        <b val="0"/>
        <color theme="1"/>
        <sz val="8.0"/>
      </rPr>
      <t xml:space="preserve"> Informar E-mail e Ramal do Coordenador/Responsável pela receita.</t>
    </r>
  </si>
  <si>
    <r>
      <rPr>
        <rFont val="Calibri"/>
        <b/>
        <color theme="1"/>
        <sz val="8.0"/>
      </rPr>
      <t xml:space="preserve">05. Nº Processo: </t>
    </r>
    <r>
      <rPr>
        <rFont val="Calibri"/>
        <b val="0"/>
        <color theme="1"/>
        <sz val="8.0"/>
      </rPr>
      <t>Processo Administrativo que fundamenta a arrecadação da Receita.</t>
    </r>
  </si>
  <si>
    <r>
      <rPr>
        <rFont val="Calibri"/>
        <b/>
        <color theme="1"/>
        <sz val="8.0"/>
      </rPr>
      <t>06. Nome da Entidade:</t>
    </r>
    <r>
      <rPr>
        <rFont val="Calibri"/>
        <b val="0"/>
        <color theme="1"/>
        <sz val="8.0"/>
      </rPr>
      <t xml:space="preserve"> Nome da entidade com quem a UFPE firmou o instrumento (Convênio,Contrato,Projeto etc).</t>
    </r>
  </si>
  <si>
    <r>
      <rPr>
        <rFont val="Calibri"/>
        <b/>
        <color theme="1"/>
        <sz val="8.0"/>
      </rPr>
      <t>07. CNPJ:</t>
    </r>
    <r>
      <rPr>
        <rFont val="Calibri"/>
        <b val="0"/>
        <color theme="1"/>
        <sz val="8.0"/>
      </rPr>
      <t xml:space="preserve"> Número do CNPJ da Entidade.</t>
    </r>
  </si>
  <si>
    <r>
      <rPr>
        <rFont val="Calibri"/>
        <b/>
        <color theme="1"/>
        <sz val="8.0"/>
      </rPr>
      <t>08. Objeto:</t>
    </r>
    <r>
      <rPr>
        <rFont val="Calibri"/>
        <b val="0"/>
        <color theme="1"/>
        <sz val="8.0"/>
      </rPr>
      <t xml:space="preserve"> Especificar o objeto que dará origem a receita, e demais informações que possibilite a análise da receita.  </t>
    </r>
  </si>
  <si>
    <r>
      <rPr>
        <rFont val="Calibri"/>
        <b/>
        <color theme="1"/>
        <sz val="8.0"/>
      </rPr>
      <t>09. Memória de Cálculo:</t>
    </r>
    <r>
      <rPr>
        <rFont val="Calibri"/>
        <b val="0"/>
        <color theme="1"/>
        <sz val="8.0"/>
      </rPr>
      <t xml:space="preserve">   Explicitar os cálculos que reproduzem o valor final que está sendo solicitado para a receita em questão. No caso de aluguéis e correspodentes reembolsos de energia e água, se houver débitos a unidade deverá detalhar também esses montantes na memória.</t>
    </r>
  </si>
  <si>
    <r>
      <rPr>
        <rFont val="Calibri"/>
        <b/>
        <color theme="1"/>
        <sz val="8.0"/>
      </rPr>
      <t xml:space="preserve">10. Período de Vigência: </t>
    </r>
    <r>
      <rPr>
        <rFont val="Calibri"/>
        <b val="0"/>
        <color theme="1"/>
        <sz val="8.0"/>
      </rPr>
      <t>Informar a data inicia e final da vigência do instrumento (Convênio,Contrato,Projeto etc).</t>
    </r>
  </si>
  <si>
    <r>
      <rPr>
        <rFont val="Calibri"/>
        <b/>
        <color theme="1"/>
        <sz val="8.0"/>
      </rPr>
      <t xml:space="preserve">11. Valor Global: </t>
    </r>
    <r>
      <rPr>
        <rFont val="Calibri"/>
        <b val="0"/>
        <color theme="1"/>
        <sz val="8.0"/>
      </rPr>
      <t xml:space="preserve"> Valor Global previsto em Instrumento (Convênio,Contrato,Projeto etc).</t>
    </r>
  </si>
  <si>
    <r>
      <rPr>
        <rFont val="Calibri"/>
        <b/>
        <color theme="1"/>
        <sz val="8.0"/>
      </rPr>
      <t>Nº IDENTIFICADOR</t>
    </r>
    <r>
      <rPr>
        <rFont val="Calibri"/>
        <b val="0"/>
        <color theme="1"/>
        <sz val="8.0"/>
      </rPr>
      <t xml:space="preserve"> </t>
    </r>
  </si>
  <si>
    <r>
      <rPr>
        <rFont val="Calibri"/>
        <b/>
        <color theme="1"/>
        <sz val="8.0"/>
      </rPr>
      <t xml:space="preserve">12. Número de Referência: </t>
    </r>
    <r>
      <rPr>
        <rFont val="Calibri"/>
        <b val="0"/>
        <color theme="1"/>
        <sz val="8.0"/>
      </rPr>
      <t xml:space="preserve">Código definido pela Seção de Controle da Receita/DCF/PROPLAN. Este código é imprescindível para a correta identificação da receita auferida por cada unidade. </t>
    </r>
  </si>
  <si>
    <r>
      <rPr>
        <rFont val="Calibri"/>
        <b/>
        <color theme="1"/>
        <sz val="8.0"/>
      </rPr>
      <t xml:space="preserve">13. Plano Interno: </t>
    </r>
    <r>
      <rPr>
        <rFont val="Calibri"/>
        <b val="0"/>
        <color theme="1"/>
        <sz val="8.0"/>
      </rPr>
      <t>Código composto por 11 (onze) dígitos, definido pela Diretoria de Orçamento/PROPLAN. O PI permitirá a identificação da execução detalhada da receita.</t>
    </r>
  </si>
  <si>
    <r>
      <rPr>
        <rFont val="Calibri"/>
        <b/>
        <color theme="1"/>
        <sz val="8.0"/>
      </rPr>
      <t>14. Código de Recolhimento:</t>
    </r>
    <r>
      <rPr>
        <rFont val="Calibri"/>
        <b val="0"/>
        <color theme="1"/>
        <sz val="8.0"/>
      </rPr>
      <t xml:space="preserve"> indica, dentre outros, os parâmetros para a classificação dos recursos arrecadados. Este código será selecionado pela Seção de Controle da Receita/DCF/PROPLAN. Este código é imprescindível para a correta identificação da receita auferida por cada unidade. </t>
    </r>
  </si>
  <si>
    <r>
      <rPr>
        <rFont val="Calibri"/>
        <b/>
        <color theme="1"/>
        <sz val="8.0"/>
      </rPr>
      <t xml:space="preserve">15. Natureza da Receita: </t>
    </r>
    <r>
      <rPr>
        <rFont val="Calibri"/>
        <b val="0"/>
        <color theme="1"/>
        <sz val="8.0"/>
      </rPr>
      <t>visa identificar a origem do recurso segundo o fato gerador, acontecimento real que ocasionou o ingresso da receita nos cofres públicos. Os Códigos estão detalhados no</t>
    </r>
    <r>
      <rPr>
        <rFont val="Calibri"/>
        <b val="0"/>
        <i/>
        <color theme="1"/>
        <sz val="8.0"/>
      </rPr>
      <t xml:space="preserve"> Ementário das Naturezas de Receitas/STN</t>
    </r>
    <r>
      <rPr>
        <rFont val="Calibri"/>
        <b val="0"/>
        <color theme="1"/>
        <sz val="8.0"/>
      </rPr>
      <t xml:space="preserve">. </t>
    </r>
  </si>
  <si>
    <r>
      <rPr>
        <rFont val="Calibri"/>
        <b/>
        <color theme="1"/>
        <sz val="8.0"/>
      </rPr>
      <t>16. Fonte:</t>
    </r>
    <r>
      <rPr>
        <rFont val="Calibri"/>
        <b val="0"/>
        <color theme="1"/>
        <sz val="8.0"/>
      </rPr>
      <t xml:space="preserve"> Código composto por 04  (quatro) dígitos, que identifica o destino dos recursos arrecadados. O 1º dígito trata do Grupo da Fonte de Recurso, representado pelo dígito 1 (Recursos Arrecadados no Exercício Corrente). O 2º dígito é a Especificação da Fonte, que poderá ser 050 (Recursos Próprios Livres da UO), 081 (Convênios) e 096 (Doações Nacionais). Obs: Outras fontes poderão ser incluídas a depender do fato gerador. Base Legal: PORTARIA SOF ME Nº 14.956, DE 21 DE DEZEMBRO DE 2021 - DOU - Classificação Fontes.</t>
    </r>
  </si>
  <si>
    <r>
      <rPr>
        <rFont val="Calibri"/>
        <b/>
        <color theme="1"/>
        <sz val="8.0"/>
      </rPr>
      <t>17.</t>
    </r>
    <r>
      <rPr>
        <rFont val="Calibri"/>
        <b val="0"/>
        <color theme="1"/>
        <sz val="8.0"/>
      </rPr>
      <t xml:space="preserve"> </t>
    </r>
    <r>
      <rPr>
        <rFont val="Calibri"/>
        <b/>
        <color theme="1"/>
        <sz val="8.0"/>
      </rPr>
      <t>Receita Prevista:</t>
    </r>
    <r>
      <rPr>
        <rFont val="Calibri"/>
        <b val="0"/>
        <color theme="1"/>
        <sz val="8.0"/>
      </rPr>
      <t xml:space="preserve"> Deverá ser informada a previsão de arrecadação para o ano de 2026 e 2027. Porém, nos casos de Convênio/Contrato deverá considerar o período de vigência do instrumento. </t>
    </r>
  </si>
  <si>
    <r>
      <rPr>
        <rFont val="Calibri"/>
        <b/>
        <color theme="1"/>
        <sz val="8.0"/>
      </rPr>
      <t>18.  Receita Arrecadada:</t>
    </r>
    <r>
      <rPr>
        <rFont val="Calibri"/>
        <b val="0"/>
        <color theme="1"/>
        <sz val="8.0"/>
      </rPr>
      <t xml:space="preserve"> Informar o total da Receita Arrecadada por exercício.</t>
    </r>
  </si>
  <si>
    <r>
      <rPr>
        <rFont val="Calibri"/>
        <b/>
        <color theme="1"/>
        <sz val="8.0"/>
      </rPr>
      <t>19. Plano de Aplicação:</t>
    </r>
    <r>
      <rPr>
        <rFont val="Calibri"/>
        <b val="0"/>
        <color theme="1"/>
        <sz val="8.0"/>
      </rPr>
      <t xml:space="preserve"> Fixação das Despesas por Exercício (2026 e 2027) e por Categoria Econômica (Corrente e Capital). É o planejamento de como a Receita Anual Prevista será utilizada no ano da sua arrecadação.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</si>
</sst>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8">
    <font>
      <sz val="11.0"/>
      <color theme="1"/>
      <name val="Calibri"/>
      <scheme val="minor"/>
    </font>
    <font>
      <sz val="10.0"/>
      <color theme="1"/>
      <name val="Calibri"/>
    </font>
    <font>
      <i/>
      <sz val="10.0"/>
      <color theme="1"/>
      <name val="Calibri"/>
    </font>
    <font/>
    <font>
      <b/>
      <sz val="8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u/>
      <sz val="11.0"/>
      <color theme="1"/>
      <name val="Calibri"/>
    </font>
    <font>
      <sz val="8.0"/>
      <color rgb="FF000000"/>
      <name val="Calibri"/>
    </font>
    <font>
      <b/>
      <u/>
      <sz val="11.0"/>
      <color rgb="FF000000"/>
      <name val="Calibri"/>
    </font>
    <font>
      <b/>
      <sz val="11.0"/>
      <color theme="1"/>
      <name val="Calibri"/>
    </font>
    <font>
      <sz val="8.0"/>
      <color theme="1"/>
      <name val="Calibri"/>
    </font>
    <font>
      <b/>
      <u/>
      <sz val="10.0"/>
      <color theme="1"/>
      <name val="Calibri"/>
    </font>
    <font>
      <b/>
      <u/>
      <sz val="10.0"/>
      <color rgb="FF000000"/>
      <name val="Calibri"/>
    </font>
    <font>
      <b/>
      <u/>
      <sz val="8.0"/>
      <color theme="1"/>
      <name val="Calibri"/>
    </font>
    <font>
      <i/>
      <sz val="8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DADADA"/>
        <bgColor rgb="FFDADADA"/>
      </patternFill>
    </fill>
    <fill>
      <patternFill patternType="solid">
        <fgColor rgb="FFF3F3F3"/>
        <bgColor rgb="FFF3F3F3"/>
      </patternFill>
    </fill>
  </fills>
  <borders count="82">
    <border/>
    <border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/>
      <right style="thin">
        <color rgb="FF000000"/>
      </right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7F7F7F"/>
      </left>
      <top style="thin">
        <color rgb="FF7F7F7F"/>
      </top>
      <bottom/>
    </border>
    <border>
      <top style="thin">
        <color rgb="FF7F7F7F"/>
      </top>
      <bottom/>
    </border>
    <border>
      <right style="thin">
        <color rgb="FF7F7F7F"/>
      </right>
      <top style="thin">
        <color rgb="FF7F7F7F"/>
      </top>
      <bottom/>
    </border>
    <border>
      <left style="thin">
        <color rgb="FF7F7F7F"/>
      </left>
    </border>
    <border>
      <right style="thin">
        <color rgb="FF7F7F7F"/>
      </right>
    </border>
    <border>
      <left style="thin">
        <color rgb="FF7F7F7F"/>
      </left>
      <top/>
      <bottom/>
    </border>
    <border>
      <top/>
      <bottom/>
    </border>
    <border>
      <right style="thin">
        <color rgb="FF7F7F7F"/>
      </right>
      <top/>
      <bottom/>
    </border>
    <border>
      <left style="thin">
        <color rgb="FF000000"/>
      </left>
    </border>
    <border>
      <left style="thin">
        <color rgb="FF7F7F7F"/>
      </left>
      <bottom style="thin">
        <color rgb="FF7F7F7F"/>
      </bottom>
    </border>
    <border>
      <bottom style="thin">
        <color rgb="FF7F7F7F"/>
      </bottom>
    </border>
    <border>
      <right style="thin">
        <color rgb="FF7F7F7F"/>
      </right>
      <bottom style="thin">
        <color rgb="FF7F7F7F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/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horizontal="left" shrinkToFit="0" wrapText="1"/>
    </xf>
    <xf borderId="1" fillId="0" fontId="3" numFmtId="0" xfId="0" applyBorder="1" applyFont="1"/>
    <xf borderId="2" fillId="2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Border="1" applyFont="1"/>
    <xf borderId="0" fillId="0" fontId="2" numFmtId="0" xfId="0" applyAlignment="1" applyFont="1">
      <alignment horizontal="center"/>
    </xf>
    <xf borderId="6" fillId="3" fontId="4" numFmtId="0" xfId="0" applyAlignment="1" applyBorder="1" applyFill="1" applyFont="1">
      <alignment horizontal="left" vertical="center"/>
    </xf>
    <xf borderId="7" fillId="0" fontId="3" numFmtId="0" xfId="0" applyBorder="1" applyFont="1"/>
    <xf borderId="8" fillId="0" fontId="3" numFmtId="0" xfId="0" applyBorder="1" applyFont="1"/>
    <xf borderId="9" fillId="3" fontId="4" numFmtId="0" xfId="0" applyAlignment="1" applyBorder="1" applyFont="1">
      <alignment horizontal="center" vertical="center"/>
    </xf>
    <xf borderId="6" fillId="3" fontId="4" numFmtId="0" xfId="0" applyAlignment="1" applyBorder="1" applyFont="1">
      <alignment horizontal="center" vertical="center"/>
    </xf>
    <xf borderId="0" fillId="0" fontId="5" numFmtId="0" xfId="0" applyFont="1"/>
    <xf borderId="6" fillId="4" fontId="6" numFmtId="0" xfId="0" applyAlignment="1" applyBorder="1" applyFill="1" applyFont="1">
      <alignment horizontal="center" vertical="center"/>
    </xf>
    <xf borderId="6" fillId="5" fontId="6" numFmtId="0" xfId="0" applyAlignment="1" applyBorder="1" applyFill="1" applyFont="1">
      <alignment horizontal="center" vertical="center"/>
    </xf>
    <xf borderId="6" fillId="6" fontId="6" numFmtId="0" xfId="0" applyAlignment="1" applyBorder="1" applyFill="1" applyFont="1">
      <alignment horizontal="center" vertical="center"/>
    </xf>
    <xf borderId="10" fillId="3" fontId="4" numFmtId="0" xfId="0" applyAlignment="1" applyBorder="1" applyFont="1">
      <alignment horizontal="center" vertical="center"/>
    </xf>
    <xf borderId="11" fillId="0" fontId="3" numFmtId="0" xfId="0" applyBorder="1" applyFont="1"/>
    <xf borderId="12" fillId="3" fontId="4" numFmtId="0" xfId="0" applyAlignment="1" applyBorder="1" applyFon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2" fillId="3" fontId="4" numFmtId="0" xfId="0" applyAlignment="1" applyBorder="1" applyFont="1">
      <alignment horizontal="center" vertical="center"/>
    </xf>
    <xf borderId="13" fillId="3" fontId="4" numFmtId="0" xfId="0" applyAlignment="1" applyBorder="1" applyFont="1">
      <alignment horizontal="center" vertical="center"/>
    </xf>
    <xf borderId="12" fillId="3" fontId="4" numFmtId="0" xfId="0" applyAlignment="1" applyBorder="1" applyFont="1">
      <alignment horizontal="center" shrinkToFit="0" wrapText="1"/>
    </xf>
    <xf borderId="15" fillId="3" fontId="4" numFmtId="0" xfId="0" applyAlignment="1" applyBorder="1" applyFont="1">
      <alignment horizontal="center" shrinkToFit="0" vertical="center" wrapText="1"/>
    </xf>
    <xf borderId="16" fillId="3" fontId="4" numFmtId="164" xfId="0" applyAlignment="1" applyBorder="1" applyFont="1" applyNumberFormat="1">
      <alignment horizontal="center" shrinkToFit="0" vertical="center" wrapText="1"/>
    </xf>
    <xf borderId="17" fillId="3" fontId="4" numFmtId="0" xfId="0" applyAlignment="1" applyBorder="1" applyFont="1">
      <alignment horizontal="center" vertical="center"/>
    </xf>
    <xf borderId="18" fillId="3" fontId="4" numFmtId="0" xfId="0" applyAlignment="1" applyBorder="1" applyFont="1">
      <alignment horizontal="center" vertical="center"/>
    </xf>
    <xf borderId="16" fillId="3" fontId="4" numFmtId="0" xfId="0" applyAlignment="1" applyBorder="1" applyFont="1">
      <alignment horizontal="center" vertical="center"/>
    </xf>
    <xf borderId="19" fillId="7" fontId="4" numFmtId="0" xfId="0" applyAlignment="1" applyBorder="1" applyFill="1" applyFont="1">
      <alignment horizontal="center" shrinkToFit="0" vertical="center" wrapText="1"/>
    </xf>
    <xf borderId="12" fillId="7" fontId="4" numFmtId="0" xfId="0" applyAlignment="1" applyBorder="1" applyFont="1">
      <alignment horizontal="center" vertical="center"/>
    </xf>
    <xf borderId="12" fillId="7" fontId="7" numFmtId="0" xfId="0" applyAlignment="1" applyBorder="1" applyFont="1">
      <alignment horizontal="center" vertical="center"/>
    </xf>
    <xf borderId="12" fillId="7" fontId="4" numFmtId="0" xfId="0" applyAlignment="1" applyBorder="1" applyFont="1">
      <alignment horizontal="center" shrinkToFit="0" vertical="center" wrapText="1"/>
    </xf>
    <xf borderId="16" fillId="7" fontId="4" numFmtId="0" xfId="0" applyAlignment="1" applyBorder="1" applyFont="1">
      <alignment horizontal="center" vertical="center"/>
    </xf>
    <xf borderId="19" fillId="5" fontId="8" numFmtId="0" xfId="0" applyAlignment="1" applyBorder="1" applyFont="1">
      <alignment horizontal="center" shrinkToFit="0" vertical="center" wrapText="1"/>
    </xf>
    <xf borderId="12" fillId="5" fontId="8" numFmtId="0" xfId="0" applyAlignment="1" applyBorder="1" applyFont="1">
      <alignment horizontal="center" vertical="center"/>
    </xf>
    <xf borderId="12" fillId="5" fontId="9" numFmtId="0" xfId="0" applyAlignment="1" applyBorder="1" applyFont="1">
      <alignment horizontal="center" vertical="center"/>
    </xf>
    <xf borderId="18" fillId="5" fontId="4" numFmtId="0" xfId="0" applyAlignment="1" applyBorder="1" applyFont="1">
      <alignment horizontal="center" vertical="center"/>
    </xf>
    <xf borderId="20" fillId="6" fontId="10" numFmtId="0" xfId="0" applyAlignment="1" applyBorder="1" applyFont="1">
      <alignment horizontal="center" vertical="center"/>
    </xf>
    <xf borderId="21" fillId="0" fontId="3" numFmtId="0" xfId="0" applyBorder="1" applyFont="1"/>
    <xf borderId="22" fillId="6" fontId="10" numFmtId="0" xfId="0" applyAlignment="1" applyBorder="1" applyFont="1">
      <alignment horizontal="center" vertical="center"/>
    </xf>
    <xf borderId="18" fillId="6" fontId="4" numFmtId="0" xfId="0" applyAlignment="1" applyBorder="1" applyFont="1">
      <alignment horizontal="center" vertical="center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19" fillId="6" fontId="4" numFmtId="0" xfId="0" applyAlignment="1" applyBorder="1" applyFont="1">
      <alignment horizontal="center" vertical="center"/>
    </xf>
    <xf borderId="12" fillId="6" fontId="4" numFmtId="0" xfId="0" applyAlignment="1" applyBorder="1" applyFont="1">
      <alignment horizontal="center" vertical="center"/>
    </xf>
    <xf borderId="36" fillId="3" fontId="4" numFmtId="0" xfId="0" applyAlignment="1" applyBorder="1" applyFont="1">
      <alignment horizontal="center" shrinkToFit="0" vertical="center" wrapText="1"/>
    </xf>
    <xf borderId="37" fillId="3" fontId="4" numFmtId="0" xfId="0" applyAlignment="1" applyBorder="1" applyFont="1">
      <alignment horizontal="left" shrinkToFit="0" vertical="center" wrapText="1"/>
    </xf>
    <xf borderId="38" fillId="0" fontId="3" numFmtId="0" xfId="0" applyBorder="1" applyFont="1"/>
    <xf borderId="39" fillId="3" fontId="4" numFmtId="0" xfId="0" applyAlignment="1" applyBorder="1" applyFont="1">
      <alignment horizontal="center" shrinkToFit="0" vertical="center" wrapText="1"/>
    </xf>
    <xf borderId="39" fillId="3" fontId="4" numFmtId="0" xfId="0" applyAlignment="1" applyBorder="1" applyFont="1">
      <alignment horizontal="center" vertical="center"/>
    </xf>
    <xf borderId="37" fillId="3" fontId="4" numFmtId="0" xfId="0" applyAlignment="1" applyBorder="1" applyFont="1">
      <alignment horizontal="center" vertical="center"/>
    </xf>
    <xf borderId="40" fillId="3" fontId="4" numFmtId="0" xfId="0" applyAlignment="1" applyBorder="1" applyFont="1">
      <alignment shrinkToFit="0" vertical="center" wrapText="1"/>
    </xf>
    <xf borderId="41" fillId="3" fontId="4" numFmtId="0" xfId="0" applyAlignment="1" applyBorder="1" applyFont="1">
      <alignment horizontal="center" shrinkToFit="0" vertical="center" wrapText="1"/>
    </xf>
    <xf borderId="42" fillId="3" fontId="4" numFmtId="0" xfId="0" applyAlignment="1" applyBorder="1" applyFont="1">
      <alignment horizontal="center" shrinkToFit="0" vertical="center" wrapText="1"/>
    </xf>
    <xf borderId="36" fillId="3" fontId="4" numFmtId="0" xfId="0" applyAlignment="1" applyBorder="1" applyFont="1">
      <alignment horizontal="center" vertical="center"/>
    </xf>
    <xf borderId="42" fillId="3" fontId="4" numFmtId="0" xfId="0" applyAlignment="1" applyBorder="1" applyFont="1">
      <alignment horizontal="center" vertical="center"/>
    </xf>
    <xf borderId="43" fillId="0" fontId="3" numFmtId="0" xfId="0" applyBorder="1" applyFont="1"/>
    <xf borderId="36" fillId="8" fontId="11" numFmtId="0" xfId="0" applyAlignment="1" applyBorder="1" applyFill="1" applyFont="1">
      <alignment horizontal="center" vertical="center"/>
    </xf>
    <xf borderId="39" fillId="8" fontId="11" numFmtId="0" xfId="0" applyAlignment="1" applyBorder="1" applyFont="1">
      <alignment horizontal="left" shrinkToFit="0" vertical="center" wrapText="1"/>
    </xf>
    <xf borderId="39" fillId="0" fontId="11" numFmtId="0" xfId="0" applyAlignment="1" applyBorder="1" applyFont="1">
      <alignment horizontal="left" shrinkToFit="0" vertical="center" wrapText="1"/>
    </xf>
    <xf borderId="39" fillId="0" fontId="11" numFmtId="0" xfId="0" applyAlignment="1" applyBorder="1" applyFont="1">
      <alignment shrinkToFit="0" vertical="center" wrapText="1"/>
    </xf>
    <xf borderId="38" fillId="0" fontId="11" numFmtId="0" xfId="0" applyAlignment="1" applyBorder="1" applyFont="1">
      <alignment horizontal="left" shrinkToFit="0" vertical="center" wrapText="1"/>
    </xf>
    <xf borderId="39" fillId="0" fontId="11" numFmtId="14" xfId="0" applyAlignment="1" applyBorder="1" applyFont="1" applyNumberFormat="1">
      <alignment horizontal="left" shrinkToFit="0" vertical="center" wrapText="1"/>
    </xf>
    <xf borderId="42" fillId="0" fontId="11" numFmtId="164" xfId="0" applyAlignment="1" applyBorder="1" applyFont="1" applyNumberFormat="1">
      <alignment horizontal="left" shrinkToFit="0" vertical="center" wrapText="1"/>
    </xf>
    <xf borderId="39" fillId="0" fontId="4" numFmtId="49" xfId="0" applyAlignment="1" applyBorder="1" applyFont="1" applyNumberFormat="1">
      <alignment horizontal="right" shrinkToFit="0" vertical="center" wrapText="1"/>
    </xf>
    <xf borderId="22" fillId="0" fontId="4" numFmtId="164" xfId="0" applyAlignment="1" applyBorder="1" applyFont="1" applyNumberFormat="1">
      <alignment horizontal="center" shrinkToFit="0" vertical="center" wrapText="1"/>
    </xf>
    <xf borderId="36" fillId="0" fontId="11" numFmtId="0" xfId="0" applyAlignment="1" applyBorder="1" applyFont="1">
      <alignment horizontal="center" shrinkToFit="0" vertical="center" wrapText="1"/>
    </xf>
    <xf borderId="39" fillId="0" fontId="11" numFmtId="0" xfId="0" applyAlignment="1" applyBorder="1" applyFont="1">
      <alignment horizontal="center" vertical="center"/>
    </xf>
    <xf borderId="42" fillId="0" fontId="11" numFmtId="0" xfId="0" applyAlignment="1" applyBorder="1" applyFont="1">
      <alignment horizontal="center" shrinkToFit="0" vertical="center" wrapText="1"/>
    </xf>
    <xf borderId="36" fillId="0" fontId="11" numFmtId="164" xfId="0" applyAlignment="1" applyBorder="1" applyFont="1" applyNumberFormat="1">
      <alignment horizontal="left" shrinkToFit="0" vertical="center" wrapText="1"/>
    </xf>
    <xf borderId="39" fillId="0" fontId="11" numFmtId="164" xfId="0" applyAlignment="1" applyBorder="1" applyFont="1" applyNumberFormat="1">
      <alignment vertical="center"/>
    </xf>
    <xf borderId="39" fillId="9" fontId="11" numFmtId="164" xfId="0" applyAlignment="1" applyBorder="1" applyFill="1" applyFont="1" applyNumberFormat="1">
      <alignment vertical="center"/>
    </xf>
    <xf borderId="39" fillId="3" fontId="11" numFmtId="164" xfId="0" applyAlignment="1" applyBorder="1" applyFont="1" applyNumberFormat="1">
      <alignment vertical="center"/>
    </xf>
    <xf borderId="39" fillId="10" fontId="11" numFmtId="164" xfId="0" applyAlignment="1" applyBorder="1" applyFill="1" applyFont="1" applyNumberFormat="1">
      <alignment vertical="center"/>
    </xf>
    <xf borderId="42" fillId="11" fontId="4" numFmtId="164" xfId="0" applyAlignment="1" applyBorder="1" applyFill="1" applyFont="1" applyNumberFormat="1">
      <alignment vertical="center"/>
    </xf>
    <xf borderId="36" fillId="0" fontId="11" numFmtId="164" xfId="0" applyAlignment="1" applyBorder="1" applyFont="1" applyNumberFormat="1">
      <alignment vertical="center"/>
    </xf>
    <xf borderId="42" fillId="12" fontId="4" numFmtId="164" xfId="0" applyAlignment="1" applyBorder="1" applyFill="1" applyFont="1" applyNumberFormat="1">
      <alignment vertical="center"/>
    </xf>
    <xf borderId="36" fillId="10" fontId="11" numFmtId="164" xfId="0" applyAlignment="1" applyBorder="1" applyFont="1" applyNumberFormat="1">
      <alignment vertical="center"/>
    </xf>
    <xf borderId="42" fillId="13" fontId="4" numFmtId="164" xfId="0" applyAlignment="1" applyBorder="1" applyFill="1" applyFont="1" applyNumberFormat="1">
      <alignment vertical="center"/>
    </xf>
    <xf borderId="37" fillId="8" fontId="11" numFmtId="0" xfId="0" applyAlignment="1" applyBorder="1" applyFont="1">
      <alignment horizontal="left" shrinkToFit="0" vertical="center" wrapText="1"/>
    </xf>
    <xf borderId="36" fillId="3" fontId="11" numFmtId="0" xfId="0" applyAlignment="1" applyBorder="1" applyFont="1">
      <alignment horizontal="center" vertical="center"/>
    </xf>
    <xf borderId="37" fillId="3" fontId="11" numFmtId="0" xfId="0" applyAlignment="1" applyBorder="1" applyFont="1">
      <alignment horizontal="left" shrinkToFit="0" vertical="center" wrapText="1"/>
    </xf>
    <xf borderId="39" fillId="0" fontId="11" numFmtId="0" xfId="0" applyAlignment="1" applyBorder="1" applyFont="1">
      <alignment horizontal="center" shrinkToFit="0" vertical="center" wrapText="1"/>
    </xf>
    <xf borderId="39" fillId="3" fontId="11" numFmtId="0" xfId="0" applyAlignment="1" applyBorder="1" applyFont="1">
      <alignment horizontal="left" shrinkToFit="0" vertical="center" wrapText="1"/>
    </xf>
    <xf borderId="39" fillId="0" fontId="11" numFmtId="14" xfId="0" applyAlignment="1" applyBorder="1" applyFont="1" applyNumberFormat="1">
      <alignment horizontal="center" shrinkToFit="0" vertical="center" wrapText="1"/>
    </xf>
    <xf borderId="42" fillId="0" fontId="11" numFmtId="164" xfId="0" applyAlignment="1" applyBorder="1" applyFont="1" applyNumberFormat="1">
      <alignment horizontal="center" shrinkToFit="0" vertical="center" wrapText="1"/>
    </xf>
    <xf borderId="42" fillId="0" fontId="4" numFmtId="164" xfId="0" applyAlignment="1" applyBorder="1" applyFont="1" applyNumberFormat="1">
      <alignment horizontal="left" shrinkToFit="0" vertical="center" wrapText="1"/>
    </xf>
    <xf borderId="42" fillId="0" fontId="11" numFmtId="0" xfId="0" applyAlignment="1" applyBorder="1" applyFont="1">
      <alignment horizontal="left" shrinkToFit="0" vertical="center" wrapText="1"/>
    </xf>
    <xf borderId="44" fillId="3" fontId="4" numFmtId="0" xfId="0" applyAlignment="1" applyBorder="1" applyFont="1">
      <alignment horizontal="left" vertical="center"/>
    </xf>
    <xf borderId="45" fillId="3" fontId="11" numFmtId="0" xfId="0" applyAlignment="1" applyBorder="1" applyFont="1">
      <alignment shrinkToFit="0" vertical="center" wrapText="1"/>
    </xf>
    <xf borderId="45" fillId="3" fontId="5" numFmtId="0" xfId="0" applyAlignment="1" applyBorder="1" applyFont="1">
      <alignment horizontal="left" vertical="center"/>
    </xf>
    <xf borderId="45" fillId="3" fontId="5" numFmtId="0" xfId="0" applyAlignment="1" applyBorder="1" applyFont="1">
      <alignment horizontal="left" shrinkToFit="0" vertical="center" wrapText="1"/>
    </xf>
    <xf borderId="45" fillId="3" fontId="11" numFmtId="0" xfId="0" applyAlignment="1" applyBorder="1" applyFont="1">
      <alignment horizontal="left" vertical="center"/>
    </xf>
    <xf borderId="45" fillId="3" fontId="5" numFmtId="0" xfId="0" applyAlignment="1" applyBorder="1" applyFont="1">
      <alignment horizontal="left"/>
    </xf>
    <xf borderId="45" fillId="3" fontId="11" numFmtId="0" xfId="0" applyAlignment="1" applyBorder="1" applyFont="1">
      <alignment horizontal="left" shrinkToFit="0" vertical="center" wrapText="1"/>
    </xf>
    <xf borderId="46" fillId="3" fontId="11" numFmtId="0" xfId="0" applyAlignment="1" applyBorder="1" applyFont="1">
      <alignment horizontal="left" shrinkToFit="0" vertical="center" wrapText="1"/>
    </xf>
    <xf borderId="47" fillId="3" fontId="4" numFmtId="164" xfId="0" applyAlignment="1" applyBorder="1" applyFont="1" applyNumberFormat="1">
      <alignment horizontal="left" shrinkToFit="0" vertical="center" wrapText="1"/>
    </xf>
    <xf borderId="45" fillId="3" fontId="4" numFmtId="164" xfId="0" applyAlignment="1" applyBorder="1" applyFont="1" applyNumberFormat="1">
      <alignment horizontal="right" shrinkToFit="0" vertical="center" wrapText="1"/>
    </xf>
    <xf borderId="48" fillId="3" fontId="4" numFmtId="164" xfId="0" applyAlignment="1" applyBorder="1" applyFont="1" applyNumberFormat="1">
      <alignment horizontal="center" shrinkToFit="0" vertical="center" wrapText="1"/>
    </xf>
    <xf borderId="44" fillId="3" fontId="11" numFmtId="0" xfId="0" applyAlignment="1" applyBorder="1" applyFont="1">
      <alignment horizontal="center" shrinkToFit="0" vertical="center" wrapText="1"/>
    </xf>
    <xf borderId="45" fillId="3" fontId="5" numFmtId="0" xfId="0" applyAlignment="1" applyBorder="1" applyFont="1">
      <alignment horizontal="center" vertical="center"/>
    </xf>
    <xf borderId="48" fillId="3" fontId="11" numFmtId="0" xfId="0" applyAlignment="1" applyBorder="1" applyFont="1">
      <alignment shrinkToFit="0" vertical="center" wrapText="1"/>
    </xf>
    <xf borderId="49" fillId="4" fontId="4" numFmtId="164" xfId="0" applyAlignment="1" applyBorder="1" applyFont="1" applyNumberFormat="1">
      <alignment vertical="center"/>
    </xf>
    <xf borderId="50" fillId="4" fontId="4" numFmtId="164" xfId="0" applyAlignment="1" applyBorder="1" applyFont="1" applyNumberFormat="1">
      <alignment vertical="center"/>
    </xf>
    <xf borderId="47" fillId="4" fontId="4" numFmtId="164" xfId="0" applyAlignment="1" applyBorder="1" applyFont="1" applyNumberFormat="1">
      <alignment vertical="center"/>
    </xf>
    <xf borderId="49" fillId="5" fontId="4" numFmtId="164" xfId="0" applyAlignment="1" applyBorder="1" applyFont="1" applyNumberFormat="1">
      <alignment vertical="center"/>
    </xf>
    <xf borderId="50" fillId="5" fontId="4" numFmtId="164" xfId="0" applyAlignment="1" applyBorder="1" applyFont="1" applyNumberFormat="1">
      <alignment vertical="center"/>
    </xf>
    <xf borderId="47" fillId="5" fontId="4" numFmtId="164" xfId="0" applyAlignment="1" applyBorder="1" applyFont="1" applyNumberFormat="1">
      <alignment vertical="center"/>
    </xf>
    <xf borderId="49" fillId="6" fontId="4" numFmtId="164" xfId="0" applyAlignment="1" applyBorder="1" applyFont="1" applyNumberFormat="1">
      <alignment vertical="center"/>
    </xf>
    <xf borderId="50" fillId="6" fontId="4" numFmtId="164" xfId="0" applyAlignment="1" applyBorder="1" applyFont="1" applyNumberFormat="1">
      <alignment vertical="center"/>
    </xf>
    <xf borderId="47" fillId="6" fontId="4" numFmtId="164" xfId="0" applyAlignment="1" applyBorder="1" applyFont="1" applyNumberFormat="1">
      <alignment vertical="center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left"/>
    </xf>
    <xf borderId="51" fillId="14" fontId="4" numFmtId="0" xfId="0" applyAlignment="1" applyBorder="1" applyFill="1" applyFont="1">
      <alignment horizontal="left" shrinkToFit="0" vertical="center" wrapText="1"/>
    </xf>
    <xf borderId="52" fillId="0" fontId="3" numFmtId="0" xfId="0" applyBorder="1" applyFont="1"/>
    <xf borderId="53" fillId="0" fontId="3" numFmtId="0" xfId="0" applyBorder="1" applyFont="1"/>
    <xf borderId="54" fillId="0" fontId="4" numFmtId="0" xfId="0" applyAlignment="1" applyBorder="1" applyFont="1">
      <alignment horizontal="left" shrinkToFit="0" vertical="center" wrapText="1"/>
    </xf>
    <xf borderId="55" fillId="0" fontId="3" numFmtId="0" xfId="0" applyBorder="1" applyFont="1"/>
    <xf borderId="56" fillId="14" fontId="4" numFmtId="0" xfId="0" applyAlignment="1" applyBorder="1" applyFont="1">
      <alignment horizontal="left" shrinkToFit="0" vertical="center" wrapText="1"/>
    </xf>
    <xf borderId="57" fillId="0" fontId="3" numFmtId="0" xfId="0" applyBorder="1" applyFont="1"/>
    <xf borderId="58" fillId="0" fontId="3" numFmtId="0" xfId="0" applyBorder="1" applyFont="1"/>
    <xf borderId="54" fillId="0" fontId="4" numFmtId="0" xfId="0" applyAlignment="1" applyBorder="1" applyFont="1">
      <alignment horizontal="left" readingOrder="0" shrinkToFit="0" vertical="center" wrapText="1"/>
    </xf>
    <xf borderId="54" fillId="0" fontId="4" numFmtId="0" xfId="0" applyAlignment="1" applyBorder="1" applyFont="1">
      <alignment horizontal="left" vertical="top"/>
    </xf>
    <xf borderId="0" fillId="0" fontId="4" numFmtId="0" xfId="0" applyAlignment="1" applyFont="1">
      <alignment horizontal="left" shrinkToFit="0" vertical="center" wrapText="1"/>
    </xf>
    <xf borderId="59" fillId="0" fontId="4" numFmtId="0" xfId="0" applyAlignment="1" applyBorder="1" applyFont="1">
      <alignment horizontal="left" shrinkToFit="0" vertical="center" wrapText="1"/>
    </xf>
    <xf borderId="60" fillId="0" fontId="4" numFmtId="0" xfId="0" applyAlignment="1" applyBorder="1" applyFont="1">
      <alignment horizontal="left" readingOrder="0" shrinkToFit="0" vertical="center" wrapText="1"/>
    </xf>
    <xf borderId="61" fillId="0" fontId="3" numFmtId="0" xfId="0" applyBorder="1" applyFont="1"/>
    <xf borderId="62" fillId="0" fontId="3" numFmtId="0" xfId="0" applyBorder="1" applyFont="1"/>
    <xf borderId="1" fillId="0" fontId="2" numFmtId="0" xfId="0" applyAlignment="1" applyBorder="1" applyFont="1">
      <alignment horizontal="center"/>
    </xf>
    <xf borderId="2" fillId="15" fontId="2" numFmtId="0" xfId="0" applyAlignment="1" applyBorder="1" applyFill="1" applyFont="1">
      <alignment horizontal="center"/>
    </xf>
    <xf borderId="63" fillId="3" fontId="4" numFmtId="0" xfId="0" applyAlignment="1" applyBorder="1" applyFont="1">
      <alignment vertical="center"/>
    </xf>
    <xf borderId="64" fillId="3" fontId="4" numFmtId="0" xfId="0" applyAlignment="1" applyBorder="1" applyFont="1">
      <alignment vertical="center"/>
    </xf>
    <xf borderId="65" fillId="3" fontId="4" numFmtId="0" xfId="0" applyAlignment="1" applyBorder="1" applyFont="1">
      <alignment vertical="center"/>
    </xf>
    <xf borderId="66" fillId="3" fontId="4" numFmtId="0" xfId="0" applyAlignment="1" applyBorder="1" applyFont="1">
      <alignment vertical="center"/>
    </xf>
    <xf borderId="67" fillId="0" fontId="3" numFmtId="0" xfId="0" applyBorder="1" applyFont="1"/>
    <xf borderId="6" fillId="5" fontId="4" numFmtId="0" xfId="0" applyAlignment="1" applyBorder="1" applyFont="1">
      <alignment horizontal="center" vertical="center"/>
    </xf>
    <xf borderId="68" fillId="3" fontId="4" numFmtId="0" xfId="0" applyAlignment="1" applyBorder="1" applyFont="1">
      <alignment horizontal="center" vertical="center"/>
    </xf>
    <xf borderId="12" fillId="7" fontId="12" numFmtId="0" xfId="0" applyAlignment="1" applyBorder="1" applyFont="1">
      <alignment horizontal="center" vertical="center"/>
    </xf>
    <xf borderId="12" fillId="5" fontId="13" numFmtId="0" xfId="0" applyAlignment="1" applyBorder="1" applyFont="1">
      <alignment horizontal="center" vertical="center"/>
    </xf>
    <xf borderId="22" fillId="6" fontId="4" numFmtId="0" xfId="0" applyAlignment="1" applyBorder="1" applyFont="1">
      <alignment horizontal="center" vertical="center"/>
    </xf>
    <xf borderId="69" fillId="0" fontId="3" numFmtId="0" xfId="0" applyBorder="1" applyFont="1"/>
    <xf borderId="41" fillId="3" fontId="11" numFmtId="0" xfId="0" applyAlignment="1" applyBorder="1" applyFont="1">
      <alignment shrinkToFit="0" vertical="center" wrapText="1"/>
    </xf>
    <xf borderId="39" fillId="3" fontId="4" numFmtId="0" xfId="0" applyAlignment="1" applyBorder="1" applyFont="1">
      <alignment horizontal="left"/>
    </xf>
    <xf borderId="39" fillId="3" fontId="4" numFmtId="0" xfId="0" applyAlignment="1" applyBorder="1" applyFont="1">
      <alignment horizontal="left" shrinkToFit="0" vertical="center" wrapText="1"/>
    </xf>
    <xf borderId="39" fillId="3" fontId="4" numFmtId="0" xfId="0" applyAlignment="1" applyBorder="1" applyFont="1">
      <alignment shrinkToFit="0" vertical="center" wrapText="1"/>
    </xf>
    <xf borderId="37" fillId="3" fontId="4" numFmtId="0" xfId="0" applyAlignment="1" applyBorder="1" applyFont="1">
      <alignment horizontal="center" shrinkToFit="0" vertical="center" wrapText="1"/>
    </xf>
    <xf borderId="21" fillId="0" fontId="11" numFmtId="0" xfId="0" applyAlignment="1" applyBorder="1" applyFont="1">
      <alignment horizontal="left" shrinkToFit="0" vertical="center" wrapText="1"/>
    </xf>
    <xf borderId="21" fillId="0" fontId="4" numFmtId="49" xfId="0" applyAlignment="1" applyBorder="1" applyFont="1" applyNumberFormat="1">
      <alignment horizontal="right" shrinkToFit="0" vertical="center" wrapText="1"/>
    </xf>
    <xf borderId="20" fillId="0" fontId="11" numFmtId="164" xfId="0" applyAlignment="1" applyBorder="1" applyFont="1" applyNumberFormat="1">
      <alignment vertical="center"/>
    </xf>
    <xf borderId="37" fillId="3" fontId="11" numFmtId="164" xfId="0" applyAlignment="1" applyBorder="1" applyFont="1" applyNumberFormat="1">
      <alignment vertical="center"/>
    </xf>
    <xf borderId="39" fillId="0" fontId="14" numFmtId="0" xfId="0" applyAlignment="1" applyBorder="1" applyFont="1">
      <alignment horizontal="left" shrinkToFit="0" vertical="center" wrapText="1"/>
    </xf>
    <xf borderId="22" fillId="0" fontId="4" numFmtId="49" xfId="0" applyAlignment="1" applyBorder="1" applyFont="1" applyNumberFormat="1">
      <alignment horizontal="center" shrinkToFit="0" vertical="center" wrapText="1"/>
    </xf>
    <xf borderId="42" fillId="6" fontId="4" numFmtId="164" xfId="0" applyAlignment="1" applyBorder="1" applyFont="1" applyNumberFormat="1">
      <alignment vertical="center"/>
    </xf>
    <xf borderId="70" fillId="3" fontId="11" numFmtId="0" xfId="0" applyAlignment="1" applyBorder="1" applyFont="1">
      <alignment horizontal="center" vertical="center"/>
    </xf>
    <xf borderId="71" fillId="3" fontId="11" numFmtId="0" xfId="0" applyAlignment="1" applyBorder="1" applyFont="1">
      <alignment horizontal="left" shrinkToFit="0" vertical="center" wrapText="1"/>
    </xf>
    <xf borderId="12" fillId="0" fontId="11" numFmtId="0" xfId="0" applyAlignment="1" applyBorder="1" applyFont="1">
      <alignment horizontal="left" shrinkToFit="0" vertical="center" wrapText="1"/>
    </xf>
    <xf borderId="14" fillId="0" fontId="11" numFmtId="0" xfId="0" applyAlignment="1" applyBorder="1" applyFont="1">
      <alignment horizontal="left" shrinkToFit="0" vertical="center" wrapText="1"/>
    </xf>
    <xf borderId="12" fillId="0" fontId="15" numFmtId="0" xfId="0" applyAlignment="1" applyBorder="1" applyFont="1">
      <alignment horizontal="left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11" numFmtId="14" xfId="0" applyAlignment="1" applyBorder="1" applyFont="1" applyNumberFormat="1">
      <alignment horizontal="left" shrinkToFit="0" vertical="center" wrapText="1"/>
    </xf>
    <xf borderId="16" fillId="0" fontId="11" numFmtId="164" xfId="0" applyAlignment="1" applyBorder="1" applyFont="1" applyNumberFormat="1">
      <alignment horizontal="left" shrinkToFit="0" vertical="center" wrapText="1"/>
    </xf>
    <xf borderId="14" fillId="0" fontId="4" numFmtId="49" xfId="0" applyAlignment="1" applyBorder="1" applyFont="1" applyNumberFormat="1">
      <alignment horizontal="right" shrinkToFit="0" vertical="center" wrapText="1"/>
    </xf>
    <xf borderId="13" fillId="0" fontId="4" numFmtId="164" xfId="0" applyAlignment="1" applyBorder="1" applyFont="1" applyNumberFormat="1">
      <alignment horizontal="center" shrinkToFit="0" vertical="center" wrapText="1"/>
    </xf>
    <xf borderId="19" fillId="0" fontId="11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vertical="center"/>
    </xf>
    <xf borderId="19" fillId="0" fontId="11" numFmtId="164" xfId="0" applyAlignment="1" applyBorder="1" applyFont="1" applyNumberFormat="1">
      <alignment horizontal="left" shrinkToFit="0" vertical="center" wrapText="1"/>
    </xf>
    <xf borderId="12" fillId="0" fontId="11" numFmtId="164" xfId="0" applyAlignment="1" applyBorder="1" applyFont="1" applyNumberFormat="1">
      <alignment vertical="center"/>
    </xf>
    <xf borderId="72" fillId="9" fontId="11" numFmtId="164" xfId="0" applyAlignment="1" applyBorder="1" applyFont="1" applyNumberFormat="1">
      <alignment vertical="center"/>
    </xf>
    <xf borderId="72" fillId="3" fontId="11" numFmtId="164" xfId="0" applyAlignment="1" applyBorder="1" applyFont="1" applyNumberFormat="1">
      <alignment vertical="center"/>
    </xf>
    <xf borderId="73" fillId="11" fontId="4" numFmtId="164" xfId="0" applyAlignment="1" applyBorder="1" applyFont="1" applyNumberFormat="1">
      <alignment vertical="center"/>
    </xf>
    <xf borderId="74" fillId="9" fontId="5" numFmtId="0" xfId="0" applyBorder="1" applyFont="1"/>
    <xf borderId="19" fillId="0" fontId="11" numFmtId="164" xfId="0" applyAlignment="1" applyBorder="1" applyFont="1" applyNumberFormat="1">
      <alignment vertical="center"/>
    </xf>
    <xf borderId="71" fillId="3" fontId="11" numFmtId="164" xfId="0" applyAlignment="1" applyBorder="1" applyFont="1" applyNumberFormat="1">
      <alignment vertical="center"/>
    </xf>
    <xf borderId="39" fillId="0" fontId="15" numFmtId="0" xfId="0" applyAlignment="1" applyBorder="1" applyFont="1">
      <alignment horizontal="left" shrinkToFit="0" vertical="center" wrapText="1"/>
    </xf>
    <xf borderId="75" fillId="3" fontId="4" numFmtId="0" xfId="0" applyAlignment="1" applyBorder="1" applyFont="1">
      <alignment horizontal="left" vertical="center"/>
    </xf>
    <xf borderId="76" fillId="3" fontId="11" numFmtId="0" xfId="0" applyAlignment="1" applyBorder="1" applyFont="1">
      <alignment shrinkToFit="0" vertical="center" wrapText="1"/>
    </xf>
    <xf borderId="76" fillId="3" fontId="5" numFmtId="0" xfId="0" applyAlignment="1" applyBorder="1" applyFont="1">
      <alignment horizontal="left" vertical="center"/>
    </xf>
    <xf borderId="76" fillId="3" fontId="5" numFmtId="0" xfId="0" applyAlignment="1" applyBorder="1" applyFont="1">
      <alignment horizontal="left" shrinkToFit="0" vertical="center" wrapText="1"/>
    </xf>
    <xf borderId="76" fillId="3" fontId="11" numFmtId="0" xfId="0" applyAlignment="1" applyBorder="1" applyFont="1">
      <alignment horizontal="left" vertical="center"/>
    </xf>
    <xf borderId="76" fillId="3" fontId="5" numFmtId="0" xfId="0" applyAlignment="1" applyBorder="1" applyFont="1">
      <alignment horizontal="left"/>
    </xf>
    <xf borderId="76" fillId="3" fontId="11" numFmtId="0" xfId="0" applyAlignment="1" applyBorder="1" applyFont="1">
      <alignment horizontal="left" shrinkToFit="0" vertical="center" wrapText="1"/>
    </xf>
    <xf borderId="77" fillId="3" fontId="11" numFmtId="0" xfId="0" applyAlignment="1" applyBorder="1" applyFont="1">
      <alignment horizontal="left" shrinkToFit="0" vertical="center" wrapText="1"/>
    </xf>
    <xf borderId="78" fillId="3" fontId="4" numFmtId="164" xfId="0" applyAlignment="1" applyBorder="1" applyFont="1" applyNumberFormat="1">
      <alignment horizontal="left" shrinkToFit="0" vertical="center" wrapText="1"/>
    </xf>
    <xf borderId="76" fillId="3" fontId="4" numFmtId="164" xfId="0" applyAlignment="1" applyBorder="1" applyFont="1" applyNumberFormat="1">
      <alignment horizontal="right" shrinkToFit="0" vertical="center" wrapText="1"/>
    </xf>
    <xf borderId="76" fillId="3" fontId="4" numFmtId="164" xfId="0" applyAlignment="1" applyBorder="1" applyFont="1" applyNumberFormat="1">
      <alignment horizontal="center" shrinkToFit="0" vertical="center" wrapText="1"/>
    </xf>
    <xf borderId="75" fillId="3" fontId="11" numFmtId="0" xfId="0" applyAlignment="1" applyBorder="1" applyFont="1">
      <alignment horizontal="center" shrinkToFit="0" vertical="center" wrapText="1"/>
    </xf>
    <xf borderId="76" fillId="3" fontId="5" numFmtId="0" xfId="0" applyAlignment="1" applyBorder="1" applyFont="1">
      <alignment horizontal="center" vertical="center"/>
    </xf>
    <xf borderId="79" fillId="3" fontId="11" numFmtId="0" xfId="0" applyAlignment="1" applyBorder="1" applyFont="1">
      <alignment shrinkToFit="0" vertical="center" wrapText="1"/>
    </xf>
    <xf borderId="80" fillId="4" fontId="4" numFmtId="164" xfId="0" applyAlignment="1" applyBorder="1" applyFont="1" applyNumberFormat="1">
      <alignment vertical="center"/>
    </xf>
    <xf borderId="81" fillId="4" fontId="4" numFmtId="164" xfId="0" applyAlignment="1" applyBorder="1" applyFont="1" applyNumberFormat="1">
      <alignment vertical="center"/>
    </xf>
    <xf borderId="78" fillId="4" fontId="4" numFmtId="164" xfId="0" applyAlignment="1" applyBorder="1" applyFont="1" applyNumberFormat="1">
      <alignment vertical="center"/>
    </xf>
    <xf borderId="80" fillId="5" fontId="4" numFmtId="164" xfId="0" applyAlignment="1" applyBorder="1" applyFont="1" applyNumberFormat="1">
      <alignment vertical="center"/>
    </xf>
    <xf borderId="81" fillId="5" fontId="4" numFmtId="164" xfId="0" applyAlignment="1" applyBorder="1" applyFont="1" applyNumberFormat="1">
      <alignment vertical="center"/>
    </xf>
    <xf borderId="78" fillId="5" fontId="4" numFmtId="164" xfId="0" applyAlignment="1" applyBorder="1" applyFont="1" applyNumberFormat="1">
      <alignment vertical="center"/>
    </xf>
    <xf borderId="80" fillId="6" fontId="4" numFmtId="164" xfId="0" applyAlignment="1" applyBorder="1" applyFont="1" applyNumberFormat="1">
      <alignment vertical="center"/>
    </xf>
    <xf borderId="81" fillId="6" fontId="4" numFmtId="164" xfId="0" applyAlignment="1" applyBorder="1" applyFont="1" applyNumberFormat="1">
      <alignment vertical="center"/>
    </xf>
    <xf borderId="0" fillId="0" fontId="16" numFmtId="0" xfId="0" applyAlignment="1" applyFont="1">
      <alignment horizontal="center"/>
    </xf>
    <xf borderId="0" fillId="0" fontId="17" numFmtId="0" xfId="0" applyAlignment="1" applyFont="1">
      <alignment horizontal="center"/>
    </xf>
    <xf borderId="0" fillId="0" fontId="5" numFmtId="164" xfId="0" applyFont="1" applyNumberFormat="1"/>
  </cellXfs>
  <cellStyles count="1">
    <cellStyle xfId="0" name="Normal" builtinId="0"/>
  </cellStyles>
  <dxfs count="2">
    <dxf>
      <font/>
      <fill>
        <patternFill patternType="solid">
          <fgColor rgb="FFFF3300"/>
          <bgColor rgb="FFFF3300"/>
        </patternFill>
      </fill>
      <border/>
    </dxf>
    <dxf>
      <font/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41</xdr:col>
      <xdr:colOff>495300</xdr:colOff>
      <xdr:row>14</xdr:row>
      <xdr:rowOff>0</xdr:rowOff>
    </xdr:from>
    <xdr:ext cx="295275" cy="266700"/>
    <xdr:sp>
      <xdr:nvSpPr>
        <xdr:cNvPr id="3" name="Shape 3"/>
        <xdr:cNvSpPr/>
      </xdr:nvSpPr>
      <xdr:spPr>
        <a:xfrm>
          <a:off x="5203125" y="3651413"/>
          <a:ext cx="285750" cy="257175"/>
        </a:xfrm>
        <a:prstGeom prst="flowChartConnector">
          <a:avLst/>
        </a:prstGeom>
        <a:noFill/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45</xdr:col>
      <xdr:colOff>47625</xdr:colOff>
      <xdr:row>14</xdr:row>
      <xdr:rowOff>0</xdr:rowOff>
    </xdr:from>
    <xdr:ext cx="695325" cy="209550"/>
    <xdr:sp>
      <xdr:nvSpPr>
        <xdr:cNvPr id="4" name="Shape 4"/>
        <xdr:cNvSpPr/>
      </xdr:nvSpPr>
      <xdr:spPr>
        <a:xfrm>
          <a:off x="5003100" y="3679988"/>
          <a:ext cx="685800" cy="200025"/>
        </a:xfrm>
        <a:prstGeom prst="flowChartConnector">
          <a:avLst/>
        </a:prstGeom>
        <a:noFill/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43</xdr:col>
      <xdr:colOff>647700</xdr:colOff>
      <xdr:row>14</xdr:row>
      <xdr:rowOff>0</xdr:rowOff>
    </xdr:from>
    <xdr:ext cx="247650" cy="266700"/>
    <xdr:sp>
      <xdr:nvSpPr>
        <xdr:cNvPr id="5" name="Shape 5"/>
        <xdr:cNvSpPr/>
      </xdr:nvSpPr>
      <xdr:spPr>
        <a:xfrm>
          <a:off x="5226938" y="3651413"/>
          <a:ext cx="238125" cy="257175"/>
        </a:xfrm>
        <a:prstGeom prst="flowChartConnector">
          <a:avLst/>
        </a:prstGeom>
        <a:noFill/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28</xdr:col>
      <xdr:colOff>200025</xdr:colOff>
      <xdr:row>13</xdr:row>
      <xdr:rowOff>180975</xdr:rowOff>
    </xdr:from>
    <xdr:ext cx="285750" cy="266700"/>
    <xdr:sp>
      <xdr:nvSpPr>
        <xdr:cNvPr id="6" name="Shape 6"/>
        <xdr:cNvSpPr/>
      </xdr:nvSpPr>
      <xdr:spPr>
        <a:xfrm>
          <a:off x="5207888" y="3651413"/>
          <a:ext cx="276225" cy="257175"/>
        </a:xfrm>
        <a:prstGeom prst="flowChartConnector">
          <a:avLst/>
        </a:prstGeom>
        <a:noFill/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27</xdr:col>
      <xdr:colOff>219075</xdr:colOff>
      <xdr:row>13</xdr:row>
      <xdr:rowOff>180975</xdr:rowOff>
    </xdr:from>
    <xdr:ext cx="285750" cy="266700"/>
    <xdr:sp>
      <xdr:nvSpPr>
        <xdr:cNvPr id="6" name="Shape 6"/>
        <xdr:cNvSpPr/>
      </xdr:nvSpPr>
      <xdr:spPr>
        <a:xfrm>
          <a:off x="5207888" y="3651413"/>
          <a:ext cx="276225" cy="257175"/>
        </a:xfrm>
        <a:prstGeom prst="flowChartConnector">
          <a:avLst/>
        </a:prstGeom>
        <a:noFill/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57"/>
    <col customWidth="1" min="2" max="2" width="11.29"/>
    <col customWidth="1" min="3" max="3" width="14.29"/>
    <col customWidth="1" min="4" max="4" width="10.43"/>
    <col customWidth="1" min="5" max="5" width="16.0"/>
    <col customWidth="1" min="6" max="6" width="15.29"/>
    <col customWidth="1" min="8" max="8" width="15.43"/>
    <col customWidth="1" min="9" max="9" width="39.71"/>
    <col customWidth="1" min="10" max="10" width="16.71"/>
    <col customWidth="1" min="11" max="11" width="10.57"/>
    <col customWidth="1" min="12" max="13" width="11.86"/>
    <col customWidth="1" min="14" max="14" width="9.0"/>
    <col customWidth="1" min="15" max="15" width="11.29"/>
    <col customWidth="1" min="16" max="16" width="7.57"/>
    <col customWidth="1" min="17" max="17" width="13.86"/>
    <col customWidth="1" min="18" max="18" width="10.0"/>
    <col customWidth="1" min="19" max="19" width="8.29"/>
    <col customWidth="1" min="20" max="20" width="9.0"/>
    <col customWidth="1" min="21" max="21" width="1.43"/>
    <col customWidth="1" min="22" max="24" width="9.57"/>
    <col customWidth="1" min="25" max="26" width="9.0"/>
    <col customWidth="1" min="27" max="28" width="10.86"/>
    <col customWidth="1" min="29" max="29" width="8.71"/>
    <col customWidth="1" min="30" max="30" width="9.57"/>
    <col customWidth="1" min="31" max="31" width="1.0"/>
    <col customWidth="1" min="32" max="32" width="9.57"/>
    <col customWidth="1" min="33" max="33" width="10.29"/>
    <col customWidth="1" min="34" max="36" width="9.57"/>
    <col customWidth="1" min="37" max="37" width="11.0"/>
    <col customWidth="1" min="38" max="38" width="9.57"/>
    <col customWidth="1" min="39" max="39" width="1.14"/>
    <col customWidth="1" min="40" max="40" width="14.14"/>
    <col customWidth="1" min="41" max="41" width="15.57"/>
    <col customWidth="1" min="42" max="42" width="15.86"/>
    <col customWidth="1" min="43" max="43" width="16.71"/>
    <col customWidth="1" min="44" max="44" width="13.29"/>
    <col customWidth="1" min="45" max="64" width="9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3"/>
      <c r="M1" s="4"/>
      <c r="N1" s="5" t="s">
        <v>0</v>
      </c>
      <c r="O1" s="6"/>
      <c r="P1" s="6"/>
      <c r="Q1" s="6"/>
      <c r="R1" s="6"/>
      <c r="S1" s="6"/>
      <c r="T1" s="7"/>
      <c r="U1" s="8"/>
      <c r="V1" s="9" t="s">
        <v>1</v>
      </c>
      <c r="AE1" s="8"/>
      <c r="AF1" s="9" t="s">
        <v>2</v>
      </c>
      <c r="AM1" s="8"/>
      <c r="AN1" s="9" t="s">
        <v>3</v>
      </c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>
      <c r="A2" s="10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3" t="s">
        <v>5</v>
      </c>
      <c r="O2" s="12"/>
      <c r="P2" s="14" t="s">
        <v>6</v>
      </c>
      <c r="Q2" s="11"/>
      <c r="R2" s="11"/>
      <c r="S2" s="11"/>
      <c r="T2" s="12"/>
      <c r="U2" s="15"/>
      <c r="V2" s="16" t="s">
        <v>7</v>
      </c>
      <c r="W2" s="11"/>
      <c r="X2" s="11"/>
      <c r="Y2" s="11"/>
      <c r="Z2" s="11"/>
      <c r="AA2" s="11"/>
      <c r="AB2" s="11"/>
      <c r="AC2" s="11"/>
      <c r="AD2" s="12"/>
      <c r="AE2" s="15"/>
      <c r="AF2" s="17" t="s">
        <v>8</v>
      </c>
      <c r="AG2" s="11"/>
      <c r="AH2" s="11"/>
      <c r="AI2" s="11"/>
      <c r="AJ2" s="11"/>
      <c r="AK2" s="11"/>
      <c r="AL2" s="12"/>
      <c r="AM2" s="15"/>
      <c r="AN2" s="18" t="s">
        <v>9</v>
      </c>
      <c r="AO2" s="11"/>
      <c r="AP2" s="11"/>
      <c r="AQ2" s="11"/>
      <c r="AR2" s="12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</row>
    <row r="3" ht="15.0" customHeight="1">
      <c r="A3" s="19" t="s">
        <v>10</v>
      </c>
      <c r="B3" s="20"/>
      <c r="C3" s="21" t="s">
        <v>11</v>
      </c>
      <c r="D3" s="22" t="s">
        <v>12</v>
      </c>
      <c r="E3" s="23"/>
      <c r="F3" s="24" t="s">
        <v>13</v>
      </c>
      <c r="G3" s="25" t="s">
        <v>14</v>
      </c>
      <c r="H3" s="20"/>
      <c r="I3" s="26" t="s">
        <v>15</v>
      </c>
      <c r="J3" s="21" t="s">
        <v>16</v>
      </c>
      <c r="K3" s="27" t="s">
        <v>17</v>
      </c>
      <c r="L3" s="23"/>
      <c r="M3" s="28" t="s">
        <v>18</v>
      </c>
      <c r="N3" s="29" t="s">
        <v>19</v>
      </c>
      <c r="O3" s="30" t="s">
        <v>20</v>
      </c>
      <c r="P3" s="19" t="s">
        <v>21</v>
      </c>
      <c r="Q3" s="23"/>
      <c r="R3" s="25" t="s">
        <v>22</v>
      </c>
      <c r="S3" s="23"/>
      <c r="T3" s="31" t="s">
        <v>23</v>
      </c>
      <c r="U3" s="15"/>
      <c r="V3" s="32" t="s">
        <v>24</v>
      </c>
      <c r="W3" s="33" t="s">
        <v>25</v>
      </c>
      <c r="X3" s="33" t="s">
        <v>26</v>
      </c>
      <c r="Y3" s="33" t="s">
        <v>27</v>
      </c>
      <c r="Z3" s="33" t="s">
        <v>28</v>
      </c>
      <c r="AA3" s="34" t="s">
        <v>29</v>
      </c>
      <c r="AB3" s="34" t="s">
        <v>30</v>
      </c>
      <c r="AC3" s="35" t="s">
        <v>31</v>
      </c>
      <c r="AD3" s="36" t="s">
        <v>32</v>
      </c>
      <c r="AE3" s="15"/>
      <c r="AF3" s="37" t="s">
        <v>24</v>
      </c>
      <c r="AG3" s="38" t="s">
        <v>25</v>
      </c>
      <c r="AH3" s="38" t="s">
        <v>26</v>
      </c>
      <c r="AI3" s="38" t="s">
        <v>27</v>
      </c>
      <c r="AJ3" s="38" t="s">
        <v>28</v>
      </c>
      <c r="AK3" s="39" t="s">
        <v>29</v>
      </c>
      <c r="AL3" s="40" t="s">
        <v>32</v>
      </c>
      <c r="AM3" s="15"/>
      <c r="AN3" s="41" t="s">
        <v>33</v>
      </c>
      <c r="AO3" s="42"/>
      <c r="AP3" s="43" t="s">
        <v>30</v>
      </c>
      <c r="AQ3" s="42"/>
      <c r="AR3" s="44" t="s">
        <v>32</v>
      </c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</row>
    <row r="4">
      <c r="A4" s="45"/>
      <c r="B4" s="46"/>
      <c r="C4" s="47"/>
      <c r="D4" s="48"/>
      <c r="E4" s="49"/>
      <c r="F4" s="47"/>
      <c r="G4" s="48"/>
      <c r="H4" s="46"/>
      <c r="I4" s="50"/>
      <c r="J4" s="47"/>
      <c r="K4" s="51"/>
      <c r="L4" s="49"/>
      <c r="M4" s="52"/>
      <c r="N4" s="53"/>
      <c r="O4" s="54"/>
      <c r="P4" s="45"/>
      <c r="Q4" s="49"/>
      <c r="R4" s="48"/>
      <c r="S4" s="49"/>
      <c r="T4" s="55"/>
      <c r="U4" s="15"/>
      <c r="V4" s="56"/>
      <c r="W4" s="47"/>
      <c r="X4" s="47"/>
      <c r="Y4" s="47"/>
      <c r="Z4" s="47"/>
      <c r="AA4" s="47"/>
      <c r="AB4" s="47"/>
      <c r="AC4" s="47"/>
      <c r="AD4" s="52"/>
      <c r="AE4" s="15"/>
      <c r="AF4" s="56"/>
      <c r="AG4" s="47"/>
      <c r="AH4" s="47"/>
      <c r="AI4" s="47"/>
      <c r="AJ4" s="47"/>
      <c r="AK4" s="47"/>
      <c r="AL4" s="57"/>
      <c r="AM4" s="15"/>
      <c r="AN4" s="58" t="s">
        <v>34</v>
      </c>
      <c r="AO4" s="59" t="s">
        <v>35</v>
      </c>
      <c r="AP4" s="59" t="s">
        <v>34</v>
      </c>
      <c r="AQ4" s="59" t="s">
        <v>35</v>
      </c>
      <c r="AR4" s="57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>
      <c r="A5" s="60" t="s">
        <v>36</v>
      </c>
      <c r="B5" s="61" t="s">
        <v>37</v>
      </c>
      <c r="C5" s="62"/>
      <c r="D5" s="63" t="s">
        <v>38</v>
      </c>
      <c r="E5" s="63" t="s">
        <v>39</v>
      </c>
      <c r="F5" s="62"/>
      <c r="G5" s="64" t="s">
        <v>40</v>
      </c>
      <c r="H5" s="65" t="s">
        <v>41</v>
      </c>
      <c r="I5" s="66"/>
      <c r="J5" s="62"/>
      <c r="K5" s="67" t="s">
        <v>42</v>
      </c>
      <c r="L5" s="63" t="s">
        <v>43</v>
      </c>
      <c r="M5" s="55"/>
      <c r="N5" s="67" t="s">
        <v>44</v>
      </c>
      <c r="O5" s="68" t="s">
        <v>45</v>
      </c>
      <c r="P5" s="69" t="s">
        <v>36</v>
      </c>
      <c r="Q5" s="63" t="s">
        <v>37</v>
      </c>
      <c r="R5" s="64" t="s">
        <v>36</v>
      </c>
      <c r="S5" s="63" t="s">
        <v>37</v>
      </c>
      <c r="T5" s="70" t="s">
        <v>36</v>
      </c>
      <c r="U5" s="15"/>
      <c r="V5" s="71"/>
      <c r="W5" s="62"/>
      <c r="X5" s="62"/>
      <c r="Y5" s="62"/>
      <c r="Z5" s="62"/>
      <c r="AA5" s="62"/>
      <c r="AB5" s="62"/>
      <c r="AC5" s="62"/>
      <c r="AD5" s="55"/>
      <c r="AE5" s="15"/>
      <c r="AF5" s="71"/>
      <c r="AG5" s="62"/>
      <c r="AH5" s="62"/>
      <c r="AI5" s="62"/>
      <c r="AJ5" s="62"/>
      <c r="AK5" s="62"/>
      <c r="AL5" s="54"/>
      <c r="AM5" s="15"/>
      <c r="AN5" s="71"/>
      <c r="AO5" s="62"/>
      <c r="AP5" s="62"/>
      <c r="AQ5" s="62"/>
      <c r="AR5" s="54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>
      <c r="A6" s="72"/>
      <c r="B6" s="73"/>
      <c r="C6" s="74"/>
      <c r="D6" s="74"/>
      <c r="E6" s="74"/>
      <c r="F6" s="74"/>
      <c r="G6" s="75"/>
      <c r="H6" s="75"/>
      <c r="I6" s="76"/>
      <c r="J6" s="76"/>
      <c r="K6" s="77"/>
      <c r="L6" s="77"/>
      <c r="M6" s="78"/>
      <c r="N6" s="79"/>
      <c r="O6" s="80"/>
      <c r="P6" s="81"/>
      <c r="Q6" s="74"/>
      <c r="R6" s="82"/>
      <c r="S6" s="74"/>
      <c r="T6" s="83"/>
      <c r="U6" s="15"/>
      <c r="V6" s="84"/>
      <c r="W6" s="85"/>
      <c r="X6" s="85"/>
      <c r="Y6" s="86"/>
      <c r="Z6" s="86"/>
      <c r="AA6" s="87"/>
      <c r="AB6" s="88"/>
      <c r="AC6" s="85"/>
      <c r="AD6" s="89">
        <f t="shared" ref="AD6:AD21" si="1">SUM(V6:AC6)</f>
        <v>0</v>
      </c>
      <c r="AE6" s="15"/>
      <c r="AF6" s="90"/>
      <c r="AG6" s="85"/>
      <c r="AH6" s="86"/>
      <c r="AI6" s="86"/>
      <c r="AJ6" s="85"/>
      <c r="AK6" s="88"/>
      <c r="AL6" s="91">
        <f t="shared" ref="AL6:AL21" si="2">SUM(AF6:AK6)</f>
        <v>0</v>
      </c>
      <c r="AM6" s="15"/>
      <c r="AN6" s="92"/>
      <c r="AO6" s="88"/>
      <c r="AP6" s="88"/>
      <c r="AQ6" s="88"/>
      <c r="AR6" s="93">
        <f t="shared" ref="AR6:AR21" si="3">SUM(AN6:AQ6)</f>
        <v>0</v>
      </c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>
      <c r="A7" s="72"/>
      <c r="B7" s="94"/>
      <c r="C7" s="74"/>
      <c r="D7" s="74"/>
      <c r="E7" s="74"/>
      <c r="F7" s="74"/>
      <c r="G7" s="75"/>
      <c r="H7" s="75"/>
      <c r="I7" s="76"/>
      <c r="J7" s="76"/>
      <c r="K7" s="77"/>
      <c r="L7" s="77"/>
      <c r="M7" s="78"/>
      <c r="N7" s="79"/>
      <c r="O7" s="80"/>
      <c r="P7" s="81"/>
      <c r="Q7" s="74"/>
      <c r="R7" s="82"/>
      <c r="S7" s="74"/>
      <c r="T7" s="83"/>
      <c r="U7" s="15"/>
      <c r="V7" s="84"/>
      <c r="W7" s="85"/>
      <c r="X7" s="85"/>
      <c r="Y7" s="86"/>
      <c r="Z7" s="86"/>
      <c r="AA7" s="87"/>
      <c r="AB7" s="88"/>
      <c r="AC7" s="85"/>
      <c r="AD7" s="89">
        <f t="shared" si="1"/>
        <v>0</v>
      </c>
      <c r="AE7" s="15"/>
      <c r="AF7" s="90"/>
      <c r="AG7" s="85"/>
      <c r="AH7" s="86"/>
      <c r="AI7" s="86"/>
      <c r="AJ7" s="85"/>
      <c r="AK7" s="88"/>
      <c r="AL7" s="91">
        <f t="shared" si="2"/>
        <v>0</v>
      </c>
      <c r="AM7" s="15"/>
      <c r="AN7" s="92"/>
      <c r="AO7" s="88"/>
      <c r="AP7" s="88"/>
      <c r="AQ7" s="88"/>
      <c r="AR7" s="93">
        <f t="shared" si="3"/>
        <v>0</v>
      </c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>
      <c r="A8" s="72"/>
      <c r="B8" s="94"/>
      <c r="C8" s="74"/>
      <c r="D8" s="74"/>
      <c r="E8" s="74"/>
      <c r="F8" s="74"/>
      <c r="G8" s="75"/>
      <c r="H8" s="75"/>
      <c r="I8" s="76"/>
      <c r="J8" s="76"/>
      <c r="K8" s="77"/>
      <c r="L8" s="77"/>
      <c r="M8" s="78"/>
      <c r="N8" s="79"/>
      <c r="O8" s="80"/>
      <c r="P8" s="81"/>
      <c r="Q8" s="74"/>
      <c r="R8" s="82"/>
      <c r="S8" s="74"/>
      <c r="T8" s="83"/>
      <c r="U8" s="15"/>
      <c r="V8" s="84"/>
      <c r="W8" s="85"/>
      <c r="X8" s="85"/>
      <c r="Y8" s="86"/>
      <c r="Z8" s="86"/>
      <c r="AA8" s="87"/>
      <c r="AB8" s="88"/>
      <c r="AC8" s="85"/>
      <c r="AD8" s="89">
        <f t="shared" si="1"/>
        <v>0</v>
      </c>
      <c r="AE8" s="15"/>
      <c r="AF8" s="90"/>
      <c r="AG8" s="85"/>
      <c r="AH8" s="86"/>
      <c r="AI8" s="86"/>
      <c r="AJ8" s="85"/>
      <c r="AK8" s="88"/>
      <c r="AL8" s="91">
        <f t="shared" si="2"/>
        <v>0</v>
      </c>
      <c r="AM8" s="15"/>
      <c r="AN8" s="92"/>
      <c r="AO8" s="88"/>
      <c r="AP8" s="88"/>
      <c r="AQ8" s="88"/>
      <c r="AR8" s="93">
        <f t="shared" si="3"/>
        <v>0</v>
      </c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>
      <c r="A9" s="72"/>
      <c r="B9" s="94"/>
      <c r="C9" s="74"/>
      <c r="D9" s="74"/>
      <c r="E9" s="74"/>
      <c r="F9" s="74"/>
      <c r="G9" s="75"/>
      <c r="H9" s="75"/>
      <c r="I9" s="76"/>
      <c r="J9" s="76"/>
      <c r="K9" s="77"/>
      <c r="L9" s="77"/>
      <c r="M9" s="78"/>
      <c r="N9" s="79"/>
      <c r="O9" s="80"/>
      <c r="P9" s="81"/>
      <c r="Q9" s="74"/>
      <c r="R9" s="82"/>
      <c r="S9" s="74"/>
      <c r="T9" s="83"/>
      <c r="U9" s="15"/>
      <c r="V9" s="84"/>
      <c r="W9" s="85"/>
      <c r="X9" s="85"/>
      <c r="Y9" s="86"/>
      <c r="Z9" s="86"/>
      <c r="AA9" s="87"/>
      <c r="AB9" s="88"/>
      <c r="AC9" s="85"/>
      <c r="AD9" s="89">
        <f t="shared" si="1"/>
        <v>0</v>
      </c>
      <c r="AE9" s="15"/>
      <c r="AF9" s="90"/>
      <c r="AG9" s="85"/>
      <c r="AH9" s="86"/>
      <c r="AI9" s="86"/>
      <c r="AJ9" s="85"/>
      <c r="AK9" s="88"/>
      <c r="AL9" s="91">
        <f t="shared" si="2"/>
        <v>0</v>
      </c>
      <c r="AM9" s="15"/>
      <c r="AN9" s="92"/>
      <c r="AO9" s="88"/>
      <c r="AP9" s="88"/>
      <c r="AQ9" s="88"/>
      <c r="AR9" s="93">
        <f t="shared" si="3"/>
        <v>0</v>
      </c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>
      <c r="A10" s="72"/>
      <c r="B10" s="94"/>
      <c r="C10" s="74"/>
      <c r="D10" s="74"/>
      <c r="E10" s="74"/>
      <c r="F10" s="74"/>
      <c r="G10" s="75"/>
      <c r="H10" s="75"/>
      <c r="I10" s="76"/>
      <c r="J10" s="76"/>
      <c r="K10" s="77"/>
      <c r="L10" s="77"/>
      <c r="M10" s="78"/>
      <c r="N10" s="79"/>
      <c r="O10" s="80"/>
      <c r="P10" s="81"/>
      <c r="Q10" s="74"/>
      <c r="R10" s="82"/>
      <c r="S10" s="74"/>
      <c r="T10" s="83"/>
      <c r="U10" s="15"/>
      <c r="V10" s="84"/>
      <c r="W10" s="85"/>
      <c r="X10" s="85"/>
      <c r="Y10" s="86"/>
      <c r="Z10" s="86"/>
      <c r="AA10" s="87"/>
      <c r="AB10" s="88"/>
      <c r="AC10" s="85"/>
      <c r="AD10" s="89">
        <f t="shared" si="1"/>
        <v>0</v>
      </c>
      <c r="AE10" s="15"/>
      <c r="AF10" s="90"/>
      <c r="AG10" s="85"/>
      <c r="AH10" s="86"/>
      <c r="AI10" s="86"/>
      <c r="AJ10" s="85"/>
      <c r="AK10" s="88"/>
      <c r="AL10" s="91">
        <f t="shared" si="2"/>
        <v>0</v>
      </c>
      <c r="AM10" s="15"/>
      <c r="AN10" s="92"/>
      <c r="AO10" s="88"/>
      <c r="AP10" s="88"/>
      <c r="AQ10" s="88"/>
      <c r="AR10" s="93">
        <f t="shared" si="3"/>
        <v>0</v>
      </c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>
      <c r="A11" s="72"/>
      <c r="B11" s="94"/>
      <c r="C11" s="74"/>
      <c r="D11" s="74"/>
      <c r="E11" s="74"/>
      <c r="F11" s="74"/>
      <c r="G11" s="75"/>
      <c r="H11" s="75"/>
      <c r="I11" s="76"/>
      <c r="J11" s="76"/>
      <c r="K11" s="77"/>
      <c r="L11" s="77"/>
      <c r="M11" s="78"/>
      <c r="N11" s="79"/>
      <c r="O11" s="80"/>
      <c r="P11" s="81"/>
      <c r="Q11" s="74"/>
      <c r="R11" s="82"/>
      <c r="S11" s="74"/>
      <c r="T11" s="83"/>
      <c r="U11" s="15"/>
      <c r="V11" s="84"/>
      <c r="W11" s="85"/>
      <c r="X11" s="85"/>
      <c r="Y11" s="86"/>
      <c r="Z11" s="86"/>
      <c r="AA11" s="87"/>
      <c r="AB11" s="88"/>
      <c r="AC11" s="85"/>
      <c r="AD11" s="89">
        <f t="shared" si="1"/>
        <v>0</v>
      </c>
      <c r="AE11" s="15"/>
      <c r="AF11" s="90"/>
      <c r="AG11" s="85"/>
      <c r="AH11" s="86"/>
      <c r="AI11" s="86"/>
      <c r="AJ11" s="85"/>
      <c r="AK11" s="88"/>
      <c r="AL11" s="91">
        <f t="shared" si="2"/>
        <v>0</v>
      </c>
      <c r="AM11" s="15"/>
      <c r="AN11" s="92"/>
      <c r="AO11" s="88"/>
      <c r="AP11" s="88"/>
      <c r="AQ11" s="88"/>
      <c r="AR11" s="93">
        <f t="shared" si="3"/>
        <v>0</v>
      </c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>
      <c r="A12" s="72"/>
      <c r="B12" s="94"/>
      <c r="C12" s="74"/>
      <c r="D12" s="74"/>
      <c r="E12" s="74"/>
      <c r="F12" s="74"/>
      <c r="G12" s="75"/>
      <c r="H12" s="75"/>
      <c r="I12" s="76"/>
      <c r="J12" s="76"/>
      <c r="K12" s="77"/>
      <c r="L12" s="77"/>
      <c r="M12" s="78"/>
      <c r="N12" s="79"/>
      <c r="O12" s="80"/>
      <c r="P12" s="81"/>
      <c r="Q12" s="74"/>
      <c r="R12" s="82"/>
      <c r="S12" s="74"/>
      <c r="T12" s="83"/>
      <c r="U12" s="15"/>
      <c r="V12" s="84"/>
      <c r="W12" s="85"/>
      <c r="X12" s="85"/>
      <c r="Y12" s="86"/>
      <c r="Z12" s="86"/>
      <c r="AA12" s="87"/>
      <c r="AB12" s="88"/>
      <c r="AC12" s="85"/>
      <c r="AD12" s="89">
        <f t="shared" si="1"/>
        <v>0</v>
      </c>
      <c r="AE12" s="15"/>
      <c r="AF12" s="90"/>
      <c r="AG12" s="85"/>
      <c r="AH12" s="86"/>
      <c r="AI12" s="86"/>
      <c r="AJ12" s="85"/>
      <c r="AK12" s="88"/>
      <c r="AL12" s="91">
        <f t="shared" si="2"/>
        <v>0</v>
      </c>
      <c r="AM12" s="15"/>
      <c r="AN12" s="92"/>
      <c r="AO12" s="88"/>
      <c r="AP12" s="88"/>
      <c r="AQ12" s="88"/>
      <c r="AR12" s="93">
        <f t="shared" si="3"/>
        <v>0</v>
      </c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>
      <c r="A13" s="72"/>
      <c r="B13" s="94"/>
      <c r="C13" s="74"/>
      <c r="D13" s="74"/>
      <c r="E13" s="74"/>
      <c r="F13" s="74"/>
      <c r="G13" s="75"/>
      <c r="H13" s="75"/>
      <c r="I13" s="76"/>
      <c r="J13" s="76"/>
      <c r="K13" s="77"/>
      <c r="L13" s="77"/>
      <c r="M13" s="78"/>
      <c r="N13" s="79"/>
      <c r="O13" s="80"/>
      <c r="P13" s="81"/>
      <c r="Q13" s="74"/>
      <c r="R13" s="82"/>
      <c r="S13" s="74"/>
      <c r="T13" s="83"/>
      <c r="U13" s="15"/>
      <c r="V13" s="84"/>
      <c r="W13" s="85"/>
      <c r="X13" s="85"/>
      <c r="Y13" s="86"/>
      <c r="Z13" s="86"/>
      <c r="AA13" s="87"/>
      <c r="AB13" s="88"/>
      <c r="AC13" s="85"/>
      <c r="AD13" s="89">
        <f t="shared" si="1"/>
        <v>0</v>
      </c>
      <c r="AE13" s="15"/>
      <c r="AF13" s="90"/>
      <c r="AG13" s="85"/>
      <c r="AH13" s="86"/>
      <c r="AI13" s="86"/>
      <c r="AJ13" s="85"/>
      <c r="AK13" s="88"/>
      <c r="AL13" s="91">
        <f t="shared" si="2"/>
        <v>0</v>
      </c>
      <c r="AM13" s="15"/>
      <c r="AN13" s="92"/>
      <c r="AO13" s="88"/>
      <c r="AP13" s="88"/>
      <c r="AQ13" s="88"/>
      <c r="AR13" s="93">
        <f t="shared" si="3"/>
        <v>0</v>
      </c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>
      <c r="A14" s="72"/>
      <c r="B14" s="94"/>
      <c r="C14" s="74"/>
      <c r="D14" s="74"/>
      <c r="E14" s="74"/>
      <c r="F14" s="74"/>
      <c r="G14" s="75"/>
      <c r="H14" s="75"/>
      <c r="I14" s="76"/>
      <c r="J14" s="76"/>
      <c r="K14" s="77"/>
      <c r="L14" s="77"/>
      <c r="M14" s="78"/>
      <c r="N14" s="79"/>
      <c r="O14" s="80"/>
      <c r="P14" s="81"/>
      <c r="Q14" s="74"/>
      <c r="R14" s="82"/>
      <c r="S14" s="74"/>
      <c r="T14" s="83"/>
      <c r="U14" s="15"/>
      <c r="V14" s="84"/>
      <c r="W14" s="85"/>
      <c r="X14" s="85"/>
      <c r="Y14" s="86"/>
      <c r="Z14" s="86"/>
      <c r="AA14" s="87"/>
      <c r="AB14" s="88"/>
      <c r="AC14" s="85"/>
      <c r="AD14" s="89">
        <f t="shared" si="1"/>
        <v>0</v>
      </c>
      <c r="AE14" s="15"/>
      <c r="AF14" s="90"/>
      <c r="AG14" s="85"/>
      <c r="AH14" s="86"/>
      <c r="AI14" s="86"/>
      <c r="AJ14" s="85"/>
      <c r="AK14" s="88"/>
      <c r="AL14" s="91">
        <f t="shared" si="2"/>
        <v>0</v>
      </c>
      <c r="AM14" s="15"/>
      <c r="AN14" s="92"/>
      <c r="AO14" s="88"/>
      <c r="AP14" s="88"/>
      <c r="AQ14" s="88"/>
      <c r="AR14" s="93">
        <f t="shared" si="3"/>
        <v>0</v>
      </c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>
      <c r="A15" s="72"/>
      <c r="B15" s="94"/>
      <c r="C15" s="74"/>
      <c r="D15" s="74"/>
      <c r="E15" s="74"/>
      <c r="F15" s="74"/>
      <c r="G15" s="75"/>
      <c r="H15" s="75"/>
      <c r="I15" s="76"/>
      <c r="J15" s="76"/>
      <c r="K15" s="77"/>
      <c r="L15" s="77"/>
      <c r="M15" s="78"/>
      <c r="N15" s="79"/>
      <c r="O15" s="80"/>
      <c r="P15" s="81"/>
      <c r="Q15" s="74"/>
      <c r="R15" s="82"/>
      <c r="S15" s="74"/>
      <c r="T15" s="83"/>
      <c r="U15" s="15"/>
      <c r="V15" s="84"/>
      <c r="W15" s="85"/>
      <c r="X15" s="85"/>
      <c r="Y15" s="86"/>
      <c r="Z15" s="86"/>
      <c r="AA15" s="87"/>
      <c r="AB15" s="88"/>
      <c r="AC15" s="85"/>
      <c r="AD15" s="89">
        <f t="shared" si="1"/>
        <v>0</v>
      </c>
      <c r="AE15" s="15"/>
      <c r="AF15" s="90"/>
      <c r="AG15" s="85"/>
      <c r="AH15" s="86"/>
      <c r="AI15" s="86"/>
      <c r="AJ15" s="85"/>
      <c r="AK15" s="88"/>
      <c r="AL15" s="91">
        <f t="shared" si="2"/>
        <v>0</v>
      </c>
      <c r="AM15" s="15"/>
      <c r="AN15" s="92"/>
      <c r="AO15" s="88"/>
      <c r="AP15" s="88"/>
      <c r="AQ15" s="88"/>
      <c r="AR15" s="93">
        <f t="shared" si="3"/>
        <v>0</v>
      </c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>
      <c r="A16" s="72"/>
      <c r="B16" s="94"/>
      <c r="C16" s="74"/>
      <c r="D16" s="74"/>
      <c r="E16" s="74"/>
      <c r="F16" s="74"/>
      <c r="G16" s="75"/>
      <c r="H16" s="75"/>
      <c r="I16" s="76"/>
      <c r="J16" s="76"/>
      <c r="K16" s="77"/>
      <c r="L16" s="77"/>
      <c r="M16" s="78"/>
      <c r="N16" s="79"/>
      <c r="O16" s="80"/>
      <c r="P16" s="81"/>
      <c r="Q16" s="74"/>
      <c r="R16" s="82"/>
      <c r="S16" s="74"/>
      <c r="T16" s="83"/>
      <c r="U16" s="15"/>
      <c r="V16" s="84"/>
      <c r="W16" s="85"/>
      <c r="X16" s="85"/>
      <c r="Y16" s="86"/>
      <c r="Z16" s="86"/>
      <c r="AA16" s="87"/>
      <c r="AB16" s="88"/>
      <c r="AC16" s="85"/>
      <c r="AD16" s="89">
        <f t="shared" si="1"/>
        <v>0</v>
      </c>
      <c r="AE16" s="15"/>
      <c r="AF16" s="90"/>
      <c r="AG16" s="85"/>
      <c r="AH16" s="86"/>
      <c r="AI16" s="86"/>
      <c r="AJ16" s="85"/>
      <c r="AK16" s="88"/>
      <c r="AL16" s="91">
        <f t="shared" si="2"/>
        <v>0</v>
      </c>
      <c r="AM16" s="15"/>
      <c r="AN16" s="92"/>
      <c r="AO16" s="88"/>
      <c r="AP16" s="88"/>
      <c r="AQ16" s="88"/>
      <c r="AR16" s="93">
        <f t="shared" si="3"/>
        <v>0</v>
      </c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>
      <c r="A17" s="95"/>
      <c r="B17" s="96"/>
      <c r="C17" s="74"/>
      <c r="D17" s="74"/>
      <c r="E17" s="74"/>
      <c r="F17" s="74"/>
      <c r="G17" s="97"/>
      <c r="H17" s="97"/>
      <c r="I17" s="74"/>
      <c r="J17" s="74"/>
      <c r="K17" s="77"/>
      <c r="L17" s="77"/>
      <c r="M17" s="78"/>
      <c r="N17" s="79"/>
      <c r="O17" s="80"/>
      <c r="P17" s="81"/>
      <c r="Q17" s="74"/>
      <c r="R17" s="82"/>
      <c r="S17" s="74"/>
      <c r="T17" s="83"/>
      <c r="U17" s="15"/>
      <c r="V17" s="84"/>
      <c r="W17" s="85"/>
      <c r="X17" s="85"/>
      <c r="Y17" s="86"/>
      <c r="Z17" s="86"/>
      <c r="AA17" s="87"/>
      <c r="AB17" s="88"/>
      <c r="AC17" s="85"/>
      <c r="AD17" s="89">
        <f t="shared" si="1"/>
        <v>0</v>
      </c>
      <c r="AE17" s="15"/>
      <c r="AF17" s="90"/>
      <c r="AG17" s="85"/>
      <c r="AH17" s="86"/>
      <c r="AI17" s="86"/>
      <c r="AJ17" s="85"/>
      <c r="AK17" s="88"/>
      <c r="AL17" s="91">
        <f t="shared" si="2"/>
        <v>0</v>
      </c>
      <c r="AM17" s="15"/>
      <c r="AN17" s="92"/>
      <c r="AO17" s="88"/>
      <c r="AP17" s="88"/>
      <c r="AQ17" s="88"/>
      <c r="AR17" s="93">
        <f t="shared" si="3"/>
        <v>0</v>
      </c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>
      <c r="A18" s="95"/>
      <c r="B18" s="98"/>
      <c r="C18" s="74"/>
      <c r="D18" s="74"/>
      <c r="E18" s="74"/>
      <c r="F18" s="74"/>
      <c r="G18" s="97"/>
      <c r="H18" s="97"/>
      <c r="I18" s="74"/>
      <c r="J18" s="74"/>
      <c r="K18" s="99"/>
      <c r="L18" s="99"/>
      <c r="M18" s="100"/>
      <c r="N18" s="79"/>
      <c r="O18" s="79"/>
      <c r="P18" s="81"/>
      <c r="Q18" s="74"/>
      <c r="R18" s="82"/>
      <c r="S18" s="74"/>
      <c r="T18" s="83"/>
      <c r="U18" s="15"/>
      <c r="V18" s="84"/>
      <c r="W18" s="85"/>
      <c r="X18" s="85"/>
      <c r="Y18" s="86"/>
      <c r="Z18" s="86"/>
      <c r="AA18" s="87"/>
      <c r="AB18" s="88"/>
      <c r="AC18" s="85"/>
      <c r="AD18" s="89">
        <f t="shared" si="1"/>
        <v>0</v>
      </c>
      <c r="AE18" s="15"/>
      <c r="AF18" s="90"/>
      <c r="AG18" s="85"/>
      <c r="AH18" s="86"/>
      <c r="AI18" s="86"/>
      <c r="AJ18" s="85"/>
      <c r="AK18" s="88"/>
      <c r="AL18" s="91">
        <f t="shared" si="2"/>
        <v>0</v>
      </c>
      <c r="AM18" s="15"/>
      <c r="AN18" s="92"/>
      <c r="AO18" s="88"/>
      <c r="AP18" s="88"/>
      <c r="AQ18" s="88"/>
      <c r="AR18" s="93">
        <f t="shared" si="3"/>
        <v>0</v>
      </c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>
      <c r="A19" s="95"/>
      <c r="B19" s="96"/>
      <c r="C19" s="74"/>
      <c r="D19" s="74"/>
      <c r="E19" s="74"/>
      <c r="F19" s="74"/>
      <c r="G19" s="74"/>
      <c r="H19" s="97"/>
      <c r="I19" s="74"/>
      <c r="J19" s="74"/>
      <c r="K19" s="99"/>
      <c r="L19" s="99"/>
      <c r="M19" s="100"/>
      <c r="N19" s="79"/>
      <c r="O19" s="79"/>
      <c r="P19" s="81"/>
      <c r="Q19" s="74"/>
      <c r="R19" s="82"/>
      <c r="S19" s="74"/>
      <c r="T19" s="83"/>
      <c r="U19" s="15"/>
      <c r="V19" s="84"/>
      <c r="W19" s="85"/>
      <c r="X19" s="85"/>
      <c r="Y19" s="86"/>
      <c r="Z19" s="86"/>
      <c r="AA19" s="87"/>
      <c r="AB19" s="88"/>
      <c r="AC19" s="85"/>
      <c r="AD19" s="89">
        <f t="shared" si="1"/>
        <v>0</v>
      </c>
      <c r="AE19" s="15"/>
      <c r="AF19" s="90"/>
      <c r="AG19" s="85"/>
      <c r="AH19" s="86"/>
      <c r="AI19" s="86"/>
      <c r="AJ19" s="85"/>
      <c r="AK19" s="88"/>
      <c r="AL19" s="91">
        <f t="shared" si="2"/>
        <v>0</v>
      </c>
      <c r="AM19" s="15"/>
      <c r="AN19" s="92"/>
      <c r="AO19" s="88"/>
      <c r="AP19" s="88"/>
      <c r="AQ19" s="88"/>
      <c r="AR19" s="93">
        <f t="shared" si="3"/>
        <v>0</v>
      </c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>
      <c r="A20" s="95"/>
      <c r="B20" s="96"/>
      <c r="C20" s="74"/>
      <c r="D20" s="74"/>
      <c r="E20" s="74"/>
      <c r="F20" s="74"/>
      <c r="G20" s="75"/>
      <c r="H20" s="75"/>
      <c r="I20" s="74"/>
      <c r="J20" s="74"/>
      <c r="K20" s="77"/>
      <c r="L20" s="77"/>
      <c r="M20" s="101"/>
      <c r="N20" s="79"/>
      <c r="O20" s="79"/>
      <c r="P20" s="81"/>
      <c r="Q20" s="74"/>
      <c r="R20" s="82"/>
      <c r="S20" s="74"/>
      <c r="T20" s="102"/>
      <c r="U20" s="15"/>
      <c r="V20" s="84"/>
      <c r="W20" s="85"/>
      <c r="X20" s="85"/>
      <c r="Y20" s="86"/>
      <c r="Z20" s="86"/>
      <c r="AA20" s="87"/>
      <c r="AB20" s="88"/>
      <c r="AC20" s="85"/>
      <c r="AD20" s="89">
        <f t="shared" si="1"/>
        <v>0</v>
      </c>
      <c r="AE20" s="15"/>
      <c r="AF20" s="90"/>
      <c r="AG20" s="85"/>
      <c r="AH20" s="86"/>
      <c r="AI20" s="86"/>
      <c r="AJ20" s="85"/>
      <c r="AK20" s="88"/>
      <c r="AL20" s="91">
        <f t="shared" si="2"/>
        <v>0</v>
      </c>
      <c r="AM20" s="15"/>
      <c r="AN20" s="92"/>
      <c r="AO20" s="88"/>
      <c r="AP20" s="88"/>
      <c r="AQ20" s="88"/>
      <c r="AR20" s="93">
        <f t="shared" si="3"/>
        <v>0</v>
      </c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ht="15.75" customHeight="1">
      <c r="A21" s="95"/>
      <c r="B21" s="96"/>
      <c r="C21" s="74"/>
      <c r="D21" s="74"/>
      <c r="E21" s="74"/>
      <c r="F21" s="74"/>
      <c r="G21" s="75"/>
      <c r="H21" s="75"/>
      <c r="I21" s="74"/>
      <c r="J21" s="74"/>
      <c r="K21" s="77"/>
      <c r="L21" s="77"/>
      <c r="M21" s="101"/>
      <c r="N21" s="79"/>
      <c r="O21" s="79"/>
      <c r="P21" s="81"/>
      <c r="Q21" s="74"/>
      <c r="R21" s="82"/>
      <c r="S21" s="74"/>
      <c r="T21" s="102"/>
      <c r="U21" s="15"/>
      <c r="V21" s="84"/>
      <c r="W21" s="85"/>
      <c r="X21" s="85"/>
      <c r="Y21" s="86"/>
      <c r="Z21" s="86"/>
      <c r="AA21" s="87"/>
      <c r="AB21" s="88"/>
      <c r="AC21" s="85"/>
      <c r="AD21" s="89">
        <f t="shared" si="1"/>
        <v>0</v>
      </c>
      <c r="AE21" s="15"/>
      <c r="AF21" s="90"/>
      <c r="AG21" s="85"/>
      <c r="AH21" s="86"/>
      <c r="AI21" s="86"/>
      <c r="AJ21" s="85"/>
      <c r="AK21" s="88"/>
      <c r="AL21" s="91">
        <f t="shared" si="2"/>
        <v>0</v>
      </c>
      <c r="AM21" s="15"/>
      <c r="AN21" s="92"/>
      <c r="AO21" s="88"/>
      <c r="AP21" s="88"/>
      <c r="AQ21" s="88"/>
      <c r="AR21" s="93">
        <f t="shared" si="3"/>
        <v>0</v>
      </c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ht="15.75" customHeight="1">
      <c r="A22" s="103" t="s">
        <v>32</v>
      </c>
      <c r="B22" s="104"/>
      <c r="C22" s="105"/>
      <c r="D22" s="106"/>
      <c r="E22" s="106"/>
      <c r="F22" s="107"/>
      <c r="G22" s="108"/>
      <c r="H22" s="108"/>
      <c r="I22" s="109"/>
      <c r="J22" s="109"/>
      <c r="K22" s="109"/>
      <c r="L22" s="110"/>
      <c r="M22" s="111">
        <f>SUM(M6:M21)</f>
        <v>0</v>
      </c>
      <c r="N22" s="112"/>
      <c r="O22" s="113"/>
      <c r="P22" s="114"/>
      <c r="Q22" s="104"/>
      <c r="R22" s="115"/>
      <c r="S22" s="104"/>
      <c r="T22" s="116"/>
      <c r="U22" s="15"/>
      <c r="V22" s="117">
        <f t="shared" ref="V22:AD22" si="4">SUM(V6:V21)</f>
        <v>0</v>
      </c>
      <c r="W22" s="118">
        <f t="shared" si="4"/>
        <v>0</v>
      </c>
      <c r="X22" s="118">
        <f t="shared" si="4"/>
        <v>0</v>
      </c>
      <c r="Y22" s="118">
        <f t="shared" si="4"/>
        <v>0</v>
      </c>
      <c r="Z22" s="118">
        <f t="shared" si="4"/>
        <v>0</v>
      </c>
      <c r="AA22" s="118">
        <f t="shared" si="4"/>
        <v>0</v>
      </c>
      <c r="AB22" s="118">
        <f t="shared" si="4"/>
        <v>0</v>
      </c>
      <c r="AC22" s="118">
        <f t="shared" si="4"/>
        <v>0</v>
      </c>
      <c r="AD22" s="119">
        <f t="shared" si="4"/>
        <v>0</v>
      </c>
      <c r="AE22" s="15"/>
      <c r="AF22" s="120">
        <f t="shared" ref="AF22:AL22" si="5">SUM(AF6:AF21)</f>
        <v>0</v>
      </c>
      <c r="AG22" s="121">
        <f t="shared" si="5"/>
        <v>0</v>
      </c>
      <c r="AH22" s="121">
        <f t="shared" si="5"/>
        <v>0</v>
      </c>
      <c r="AI22" s="121">
        <f t="shared" si="5"/>
        <v>0</v>
      </c>
      <c r="AJ22" s="121">
        <f t="shared" si="5"/>
        <v>0</v>
      </c>
      <c r="AK22" s="121">
        <f t="shared" si="5"/>
        <v>0</v>
      </c>
      <c r="AL22" s="122">
        <f t="shared" si="5"/>
        <v>0</v>
      </c>
      <c r="AM22" s="15"/>
      <c r="AN22" s="123">
        <f t="shared" ref="AN22:AR22" si="6">SUM(AN6:AN21)</f>
        <v>0</v>
      </c>
      <c r="AO22" s="124">
        <f t="shared" si="6"/>
        <v>0</v>
      </c>
      <c r="AP22" s="124">
        <f t="shared" si="6"/>
        <v>0</v>
      </c>
      <c r="AQ22" s="124">
        <f t="shared" si="6"/>
        <v>0</v>
      </c>
      <c r="AR22" s="125">
        <f t="shared" si="6"/>
        <v>0</v>
      </c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26"/>
      <c r="X23" s="126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ht="15.75" customHeight="1">
      <c r="A25" s="127" t="s">
        <v>46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ht="15.0" customHeight="1">
      <c r="A26" s="128" t="s">
        <v>4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ht="15.0" customHeight="1">
      <c r="A27" s="131" t="s">
        <v>47</v>
      </c>
      <c r="K27" s="13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ht="24.0" customHeight="1">
      <c r="A28" s="131" t="s">
        <v>48</v>
      </c>
      <c r="K28" s="13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ht="15.0" customHeight="1">
      <c r="A29" s="131" t="s">
        <v>49</v>
      </c>
      <c r="K29" s="13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ht="15.0" customHeight="1">
      <c r="A30" s="131" t="s">
        <v>50</v>
      </c>
      <c r="K30" s="132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ht="15.0" customHeight="1">
      <c r="A31" s="131" t="s">
        <v>51</v>
      </c>
      <c r="K31" s="13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ht="15.0" customHeight="1">
      <c r="A32" s="131" t="s">
        <v>52</v>
      </c>
      <c r="K32" s="13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ht="15.0" customHeight="1">
      <c r="A33" s="131" t="s">
        <v>53</v>
      </c>
      <c r="K33" s="132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ht="15.0" customHeight="1">
      <c r="A34" s="131" t="s">
        <v>54</v>
      </c>
      <c r="K34" s="13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ht="25.5" customHeight="1">
      <c r="A35" s="131" t="s">
        <v>55</v>
      </c>
      <c r="K35" s="132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ht="15.0" customHeight="1">
      <c r="A36" s="131" t="s">
        <v>56</v>
      </c>
      <c r="K36" s="132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ht="15.0" customHeight="1">
      <c r="A37" s="131" t="s">
        <v>57</v>
      </c>
      <c r="K37" s="13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ht="15.0" customHeight="1">
      <c r="A38" s="133" t="s">
        <v>58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ht="15.0" customHeight="1">
      <c r="A39" s="131" t="s">
        <v>59</v>
      </c>
      <c r="K39" s="132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ht="15.0" customHeight="1">
      <c r="A40" s="131" t="s">
        <v>60</v>
      </c>
      <c r="K40" s="132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ht="15.0" customHeight="1">
      <c r="A41" s="133" t="s">
        <v>61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ht="23.25" customHeight="1">
      <c r="A42" s="131" t="s">
        <v>62</v>
      </c>
      <c r="K42" s="132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ht="15.0" customHeight="1">
      <c r="A43" s="131" t="s">
        <v>63</v>
      </c>
      <c r="K43" s="132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ht="32.25" customHeight="1">
      <c r="A44" s="131" t="s">
        <v>64</v>
      </c>
      <c r="K44" s="132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ht="15.0" customHeight="1">
      <c r="A45" s="133" t="s">
        <v>7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ht="15.0" customHeight="1">
      <c r="A46" s="136" t="s">
        <v>65</v>
      </c>
      <c r="K46" s="132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ht="15.0" customHeight="1">
      <c r="A47" s="133" t="s">
        <v>8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ht="15.75" customHeight="1">
      <c r="A48" s="137" t="s">
        <v>66</v>
      </c>
      <c r="K48" s="132"/>
      <c r="L48" s="138"/>
      <c r="X48" s="139"/>
      <c r="AM48" s="139"/>
      <c r="AT48" s="138"/>
      <c r="BD48" s="139"/>
    </row>
    <row r="49" ht="15.0" customHeight="1">
      <c r="A49" s="133" t="s">
        <v>67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ht="15.0" customHeight="1">
      <c r="A50" s="140" t="s">
        <v>68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2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ht="12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ht="24.0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ht="24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ht="25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ht="25.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</row>
    <row r="1000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</row>
  </sheetData>
  <mergeCells count="79">
    <mergeCell ref="AP4:AP5"/>
    <mergeCell ref="AQ4:AQ5"/>
    <mergeCell ref="AN1:AR1"/>
    <mergeCell ref="AN2:AR2"/>
    <mergeCell ref="AN3:AO3"/>
    <mergeCell ref="AP3:AQ3"/>
    <mergeCell ref="AR3:AR5"/>
    <mergeCell ref="AN4:AN5"/>
    <mergeCell ref="AO4:AO5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46:K46"/>
    <mergeCell ref="A47:K47"/>
    <mergeCell ref="A48:K48"/>
    <mergeCell ref="L48:W48"/>
    <mergeCell ref="X48:AL48"/>
    <mergeCell ref="AM48:AS48"/>
    <mergeCell ref="AT48:BC48"/>
    <mergeCell ref="BD48:BL48"/>
    <mergeCell ref="A49:K49"/>
    <mergeCell ref="A50:K50"/>
    <mergeCell ref="A39:K39"/>
    <mergeCell ref="A40:K40"/>
    <mergeCell ref="A41:K41"/>
    <mergeCell ref="A42:K42"/>
    <mergeCell ref="A43:K43"/>
    <mergeCell ref="A44:K44"/>
    <mergeCell ref="A45:K45"/>
    <mergeCell ref="V1:AD1"/>
    <mergeCell ref="V2:AD2"/>
    <mergeCell ref="L1:M1"/>
    <mergeCell ref="N1:T1"/>
    <mergeCell ref="AF1:AL1"/>
    <mergeCell ref="A2:M2"/>
    <mergeCell ref="N2:O2"/>
    <mergeCell ref="P2:T2"/>
    <mergeCell ref="AF2:AL2"/>
    <mergeCell ref="K3:L4"/>
    <mergeCell ref="M3:M5"/>
    <mergeCell ref="N3:N4"/>
    <mergeCell ref="O3:O4"/>
    <mergeCell ref="P3:Q4"/>
    <mergeCell ref="R3:S4"/>
    <mergeCell ref="T3:T4"/>
    <mergeCell ref="V3:V5"/>
    <mergeCell ref="W3:W5"/>
    <mergeCell ref="X3:X5"/>
    <mergeCell ref="Y3:Y5"/>
    <mergeCell ref="Z3:Z5"/>
    <mergeCell ref="AA3:AA5"/>
    <mergeCell ref="AB3:AB5"/>
    <mergeCell ref="AK3:AK5"/>
    <mergeCell ref="AL3:AL5"/>
    <mergeCell ref="AC3:AC5"/>
    <mergeCell ref="AD3:AD5"/>
    <mergeCell ref="AF3:AF5"/>
    <mergeCell ref="AG3:AG5"/>
    <mergeCell ref="AH3:AH5"/>
    <mergeCell ref="AI3:AI5"/>
    <mergeCell ref="AJ3:AJ5"/>
    <mergeCell ref="A3:B4"/>
    <mergeCell ref="C3:C5"/>
    <mergeCell ref="D3:E4"/>
    <mergeCell ref="F3:F5"/>
    <mergeCell ref="G3:H4"/>
    <mergeCell ref="I3:I4"/>
    <mergeCell ref="J3:J5"/>
  </mergeCells>
  <conditionalFormatting sqref="AR6:AR21">
    <cfRule type="cellIs" dxfId="0" priority="1" operator="notEqual">
      <formula>$AA6+$AB6</formula>
    </cfRule>
  </conditionalFormatting>
  <conditionalFormatting sqref="AR6:AR21">
    <cfRule type="cellIs" dxfId="1" priority="2" operator="notEqual">
      <formula>$AA$6+$AB$6</formula>
    </cfRule>
  </conditionalFormatting>
  <printOptions/>
  <pageMargins bottom="0.7874015748031497" footer="0.0" header="0.0" left="0.5118110236220472" right="0.5118110236220472" top="0.7874015748031497"/>
  <pageSetup paperSize="9" orientation="landscape"/>
  <colBreaks count="1" manualBreakCount="1">
    <brk id="2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57"/>
    <col customWidth="1" min="2" max="2" width="11.29"/>
    <col customWidth="1" min="3" max="3" width="14.29"/>
    <col customWidth="1" min="4" max="4" width="10.43"/>
    <col customWidth="1" min="5" max="5" width="16.0"/>
    <col customWidth="1" min="6" max="6" width="15.29"/>
    <col customWidth="1" min="8" max="8" width="15.43"/>
    <col customWidth="1" min="9" max="9" width="39.71"/>
    <col customWidth="1" min="10" max="10" width="19.71"/>
    <col customWidth="1" min="11" max="12" width="9.0"/>
    <col customWidth="1" min="13" max="13" width="12.29"/>
    <col customWidth="1" min="14" max="14" width="13.14"/>
    <col customWidth="1" min="15" max="15" width="11.86"/>
    <col customWidth="1" min="16" max="16" width="7.57"/>
    <col customWidth="1" min="17" max="17" width="13.86"/>
    <col customWidth="1" min="18" max="18" width="10.0"/>
    <col customWidth="1" min="19" max="19" width="17.71"/>
    <col customWidth="1" min="20" max="20" width="9.0"/>
    <col customWidth="1" min="21" max="21" width="1.57"/>
    <col customWidth="1" min="22" max="27" width="9.57"/>
    <col customWidth="1" min="28" max="29" width="10.86"/>
    <col customWidth="1" min="30" max="30" width="10.71"/>
    <col customWidth="1" min="31" max="31" width="10.86"/>
    <col customWidth="1" min="32" max="32" width="1.29"/>
    <col customWidth="1" min="33" max="37" width="9.57"/>
    <col customWidth="1" min="38" max="39" width="8.57"/>
    <col customWidth="1" min="40" max="40" width="9.57"/>
    <col customWidth="1" min="41" max="41" width="1.43"/>
    <col customWidth="1" min="42" max="43" width="9.57"/>
    <col customWidth="1" min="44" max="44" width="11.57"/>
    <col customWidth="1" min="45" max="45" width="11.86"/>
    <col customWidth="1" min="46" max="46" width="10.86"/>
    <col customWidth="1" min="47" max="66" width="9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4"/>
      <c r="N1" s="143"/>
      <c r="O1" s="143"/>
      <c r="P1" s="144" t="s">
        <v>0</v>
      </c>
      <c r="Q1" s="6"/>
      <c r="R1" s="6"/>
      <c r="S1" s="6"/>
      <c r="T1" s="7"/>
      <c r="U1" s="143"/>
      <c r="V1" s="143"/>
      <c r="W1" s="9"/>
      <c r="X1" s="9"/>
      <c r="Y1" s="9"/>
      <c r="Z1" s="9"/>
      <c r="AA1" s="9"/>
      <c r="AB1" s="9"/>
      <c r="AC1" s="9"/>
      <c r="AD1" s="9"/>
      <c r="AE1" s="9"/>
      <c r="AF1" s="8"/>
      <c r="AG1" s="9" t="s">
        <v>2</v>
      </c>
      <c r="AO1" s="8"/>
      <c r="AP1" s="9" t="s">
        <v>3</v>
      </c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>
      <c r="A2" s="145" t="s">
        <v>4</v>
      </c>
      <c r="B2" s="146"/>
      <c r="C2" s="147"/>
      <c r="D2" s="146"/>
      <c r="E2" s="146"/>
      <c r="F2" s="146"/>
      <c r="G2" s="146"/>
      <c r="H2" s="146"/>
      <c r="I2" s="146"/>
      <c r="J2" s="146"/>
      <c r="K2" s="146"/>
      <c r="L2" s="146"/>
      <c r="M2" s="148"/>
      <c r="N2" s="13" t="s">
        <v>5</v>
      </c>
      <c r="O2" s="149"/>
      <c r="P2" s="14" t="s">
        <v>6</v>
      </c>
      <c r="Q2" s="11"/>
      <c r="R2" s="11"/>
      <c r="S2" s="11"/>
      <c r="T2" s="12"/>
      <c r="U2" s="15"/>
      <c r="V2" s="16" t="s">
        <v>7</v>
      </c>
      <c r="W2" s="11"/>
      <c r="X2" s="11"/>
      <c r="Y2" s="11"/>
      <c r="Z2" s="11"/>
      <c r="AA2" s="11"/>
      <c r="AB2" s="11"/>
      <c r="AC2" s="11"/>
      <c r="AD2" s="11"/>
      <c r="AE2" s="12"/>
      <c r="AF2" s="15"/>
      <c r="AG2" s="150" t="s">
        <v>8</v>
      </c>
      <c r="AH2" s="11"/>
      <c r="AI2" s="11"/>
      <c r="AJ2" s="11"/>
      <c r="AK2" s="11"/>
      <c r="AL2" s="11"/>
      <c r="AM2" s="11"/>
      <c r="AN2" s="12"/>
      <c r="AO2" s="15"/>
      <c r="AP2" s="18" t="s">
        <v>69</v>
      </c>
      <c r="AQ2" s="11"/>
      <c r="AR2" s="11"/>
      <c r="AS2" s="11"/>
      <c r="AT2" s="12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>
      <c r="A3" s="19" t="s">
        <v>10</v>
      </c>
      <c r="B3" s="20"/>
      <c r="C3" s="21" t="s">
        <v>11</v>
      </c>
      <c r="D3" s="27" t="s">
        <v>12</v>
      </c>
      <c r="E3" s="23"/>
      <c r="F3" s="24" t="s">
        <v>13</v>
      </c>
      <c r="G3" s="25" t="s">
        <v>14</v>
      </c>
      <c r="H3" s="23"/>
      <c r="I3" s="21" t="s">
        <v>70</v>
      </c>
      <c r="J3" s="21" t="s">
        <v>71</v>
      </c>
      <c r="K3" s="22" t="s">
        <v>17</v>
      </c>
      <c r="L3" s="23"/>
      <c r="M3" s="28" t="s">
        <v>18</v>
      </c>
      <c r="N3" s="29" t="s">
        <v>19</v>
      </c>
      <c r="O3" s="151" t="s">
        <v>20</v>
      </c>
      <c r="P3" s="19" t="s">
        <v>21</v>
      </c>
      <c r="Q3" s="23"/>
      <c r="R3" s="25" t="s">
        <v>22</v>
      </c>
      <c r="S3" s="23"/>
      <c r="T3" s="31" t="s">
        <v>23</v>
      </c>
      <c r="U3" s="15"/>
      <c r="V3" s="32" t="s">
        <v>24</v>
      </c>
      <c r="W3" s="33" t="s">
        <v>72</v>
      </c>
      <c r="X3" s="33" t="s">
        <v>25</v>
      </c>
      <c r="Y3" s="33" t="s">
        <v>26</v>
      </c>
      <c r="Z3" s="33" t="s">
        <v>27</v>
      </c>
      <c r="AA3" s="33" t="s">
        <v>28</v>
      </c>
      <c r="AB3" s="33" t="s">
        <v>29</v>
      </c>
      <c r="AC3" s="152" t="s">
        <v>30</v>
      </c>
      <c r="AD3" s="35" t="s">
        <v>31</v>
      </c>
      <c r="AE3" s="36" t="s">
        <v>32</v>
      </c>
      <c r="AF3" s="15"/>
      <c r="AG3" s="37" t="s">
        <v>24</v>
      </c>
      <c r="AH3" s="38" t="s">
        <v>72</v>
      </c>
      <c r="AI3" s="38" t="s">
        <v>25</v>
      </c>
      <c r="AJ3" s="38" t="s">
        <v>26</v>
      </c>
      <c r="AK3" s="38" t="s">
        <v>27</v>
      </c>
      <c r="AL3" s="38" t="s">
        <v>28</v>
      </c>
      <c r="AM3" s="153" t="s">
        <v>29</v>
      </c>
      <c r="AN3" s="40" t="s">
        <v>32</v>
      </c>
      <c r="AO3" s="15"/>
      <c r="AP3" s="154" t="s">
        <v>29</v>
      </c>
      <c r="AQ3" s="42"/>
      <c r="AR3" s="154" t="s">
        <v>30</v>
      </c>
      <c r="AS3" s="42"/>
      <c r="AT3" s="44" t="s">
        <v>32</v>
      </c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>
      <c r="A4" s="45"/>
      <c r="B4" s="46"/>
      <c r="C4" s="47"/>
      <c r="D4" s="51"/>
      <c r="E4" s="49"/>
      <c r="F4" s="47"/>
      <c r="G4" s="48"/>
      <c r="H4" s="49"/>
      <c r="I4" s="47"/>
      <c r="J4" s="47"/>
      <c r="K4" s="48"/>
      <c r="L4" s="49"/>
      <c r="M4" s="52"/>
      <c r="N4" s="53"/>
      <c r="O4" s="155"/>
      <c r="P4" s="45"/>
      <c r="Q4" s="49"/>
      <c r="R4" s="48"/>
      <c r="S4" s="49"/>
      <c r="T4" s="55"/>
      <c r="U4" s="15"/>
      <c r="V4" s="56"/>
      <c r="W4" s="47"/>
      <c r="X4" s="47"/>
      <c r="Y4" s="47"/>
      <c r="Z4" s="47"/>
      <c r="AA4" s="47"/>
      <c r="AB4" s="47"/>
      <c r="AC4" s="47"/>
      <c r="AD4" s="47"/>
      <c r="AE4" s="52"/>
      <c r="AF4" s="15"/>
      <c r="AG4" s="56"/>
      <c r="AH4" s="47"/>
      <c r="AI4" s="47"/>
      <c r="AJ4" s="47"/>
      <c r="AK4" s="47"/>
      <c r="AL4" s="47"/>
      <c r="AM4" s="47"/>
      <c r="AN4" s="57"/>
      <c r="AO4" s="15"/>
      <c r="AP4" s="59" t="s">
        <v>34</v>
      </c>
      <c r="AQ4" s="59" t="s">
        <v>35</v>
      </c>
      <c r="AR4" s="59" t="s">
        <v>34</v>
      </c>
      <c r="AS4" s="59" t="s">
        <v>35</v>
      </c>
      <c r="AT4" s="57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>
      <c r="A5" s="60" t="s">
        <v>36</v>
      </c>
      <c r="B5" s="61" t="s">
        <v>37</v>
      </c>
      <c r="C5" s="62"/>
      <c r="D5" s="156" t="s">
        <v>38</v>
      </c>
      <c r="E5" s="63" t="s">
        <v>39</v>
      </c>
      <c r="F5" s="62"/>
      <c r="G5" s="157" t="s">
        <v>40</v>
      </c>
      <c r="H5" s="157" t="s">
        <v>41</v>
      </c>
      <c r="I5" s="62"/>
      <c r="J5" s="62"/>
      <c r="K5" s="158" t="s">
        <v>42</v>
      </c>
      <c r="L5" s="159" t="s">
        <v>43</v>
      </c>
      <c r="M5" s="55"/>
      <c r="N5" s="67" t="s">
        <v>44</v>
      </c>
      <c r="O5" s="160" t="s">
        <v>45</v>
      </c>
      <c r="P5" s="69" t="s">
        <v>36</v>
      </c>
      <c r="Q5" s="63" t="s">
        <v>37</v>
      </c>
      <c r="R5" s="64" t="s">
        <v>36</v>
      </c>
      <c r="S5" s="63" t="s">
        <v>37</v>
      </c>
      <c r="T5" s="70" t="s">
        <v>36</v>
      </c>
      <c r="U5" s="15"/>
      <c r="V5" s="71"/>
      <c r="W5" s="62"/>
      <c r="X5" s="62"/>
      <c r="Y5" s="62"/>
      <c r="Z5" s="62"/>
      <c r="AA5" s="62"/>
      <c r="AB5" s="62"/>
      <c r="AC5" s="62"/>
      <c r="AD5" s="62"/>
      <c r="AE5" s="55"/>
      <c r="AF5" s="15"/>
      <c r="AG5" s="71"/>
      <c r="AH5" s="62"/>
      <c r="AI5" s="62"/>
      <c r="AJ5" s="62"/>
      <c r="AK5" s="62"/>
      <c r="AL5" s="62"/>
      <c r="AM5" s="62"/>
      <c r="AN5" s="54"/>
      <c r="AO5" s="15"/>
      <c r="AP5" s="62"/>
      <c r="AQ5" s="62"/>
      <c r="AR5" s="62"/>
      <c r="AS5" s="62"/>
      <c r="AT5" s="54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ht="34.5" customHeight="1">
      <c r="A6" s="72">
        <v>153098.0</v>
      </c>
      <c r="B6" s="73" t="s">
        <v>73</v>
      </c>
      <c r="C6" s="74" t="s">
        <v>74</v>
      </c>
      <c r="D6" s="161" t="s">
        <v>75</v>
      </c>
      <c r="E6" s="74" t="s">
        <v>76</v>
      </c>
      <c r="F6" s="74" t="s">
        <v>77</v>
      </c>
      <c r="G6" s="75" t="s">
        <v>78</v>
      </c>
      <c r="H6" s="75" t="s">
        <v>79</v>
      </c>
      <c r="I6" s="74" t="s">
        <v>80</v>
      </c>
      <c r="J6" s="74" t="s">
        <v>81</v>
      </c>
      <c r="K6" s="77">
        <v>43961.0</v>
      </c>
      <c r="L6" s="77">
        <v>45787.0</v>
      </c>
      <c r="M6" s="78">
        <f>3*12*20000</f>
        <v>720000</v>
      </c>
      <c r="N6" s="162" t="s">
        <v>82</v>
      </c>
      <c r="O6" s="80" t="s">
        <v>83</v>
      </c>
      <c r="P6" s="81">
        <v>28882.0</v>
      </c>
      <c r="Q6" s="74" t="s">
        <v>84</v>
      </c>
      <c r="R6" s="82">
        <v>1.7320101E7</v>
      </c>
      <c r="S6" s="74" t="s">
        <v>85</v>
      </c>
      <c r="T6" s="83">
        <v>1081.0</v>
      </c>
      <c r="U6" s="15"/>
      <c r="V6" s="84">
        <v>0.0</v>
      </c>
      <c r="W6" s="85">
        <v>180000.0</v>
      </c>
      <c r="X6" s="85">
        <v>180000.0</v>
      </c>
      <c r="Y6" s="85">
        <v>80000.0</v>
      </c>
      <c r="Z6" s="85">
        <v>80000.0</v>
      </c>
      <c r="AA6" s="87">
        <v>80000.0</v>
      </c>
      <c r="AB6" s="87"/>
      <c r="AC6" s="87"/>
      <c r="AD6" s="85">
        <v>0.0</v>
      </c>
      <c r="AE6" s="89">
        <f t="shared" ref="AE6:AE13" si="1">SUM(V6:AD6)</f>
        <v>600000</v>
      </c>
      <c r="AF6" s="15"/>
      <c r="AG6" s="163">
        <v>0.0</v>
      </c>
      <c r="AH6" s="85">
        <v>180000.0</v>
      </c>
      <c r="AI6" s="87">
        <v>180000.0</v>
      </c>
      <c r="AJ6" s="87">
        <v>80000.0</v>
      </c>
      <c r="AK6" s="87">
        <v>80000.0</v>
      </c>
      <c r="AL6" s="164">
        <v>80000.0</v>
      </c>
      <c r="AM6" s="164"/>
      <c r="AN6" s="91">
        <f t="shared" ref="AN6:AN13" si="2">SUM(AG6:AM6)</f>
        <v>600000</v>
      </c>
      <c r="AO6" s="15"/>
      <c r="AP6" s="85"/>
      <c r="AQ6" s="85"/>
      <c r="AR6" s="85"/>
      <c r="AS6" s="85"/>
      <c r="AT6" s="93">
        <f t="shared" ref="AT6:AT13" si="3">SUM(AP6:AS6)</f>
        <v>0</v>
      </c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>
      <c r="A7" s="95">
        <v>153086.0</v>
      </c>
      <c r="B7" s="96" t="s">
        <v>86</v>
      </c>
      <c r="C7" s="74" t="s">
        <v>87</v>
      </c>
      <c r="D7" s="161" t="s">
        <v>88</v>
      </c>
      <c r="E7" s="74" t="s">
        <v>89</v>
      </c>
      <c r="F7" s="74" t="s">
        <v>90</v>
      </c>
      <c r="G7" s="74" t="s">
        <v>91</v>
      </c>
      <c r="H7" s="97" t="s">
        <v>92</v>
      </c>
      <c r="I7" s="74" t="s">
        <v>93</v>
      </c>
      <c r="J7" s="165" t="s">
        <v>94</v>
      </c>
      <c r="K7" s="99" t="s">
        <v>95</v>
      </c>
      <c r="L7" s="99" t="s">
        <v>95</v>
      </c>
      <c r="M7" s="100">
        <v>0.0</v>
      </c>
      <c r="N7" s="162" t="s">
        <v>96</v>
      </c>
      <c r="O7" s="166" t="s">
        <v>95</v>
      </c>
      <c r="P7" s="81">
        <v>28802.0</v>
      </c>
      <c r="Q7" s="74" t="s">
        <v>97</v>
      </c>
      <c r="R7" s="82" t="s">
        <v>98</v>
      </c>
      <c r="S7" s="74" t="s">
        <v>99</v>
      </c>
      <c r="T7" s="83">
        <v>1050.0</v>
      </c>
      <c r="U7" s="15"/>
      <c r="V7" s="84"/>
      <c r="W7" s="85">
        <v>950.0</v>
      </c>
      <c r="X7" s="86">
        <v>450.0</v>
      </c>
      <c r="Y7" s="86"/>
      <c r="Z7" s="86"/>
      <c r="AA7" s="87">
        <v>300.0</v>
      </c>
      <c r="AB7" s="87"/>
      <c r="AC7" s="87"/>
      <c r="AD7" s="85"/>
      <c r="AE7" s="89">
        <f t="shared" si="1"/>
        <v>1700</v>
      </c>
      <c r="AF7" s="15"/>
      <c r="AG7" s="163">
        <v>0.0</v>
      </c>
      <c r="AH7" s="85">
        <v>950.0</v>
      </c>
      <c r="AI7" s="87">
        <v>450.0</v>
      </c>
      <c r="AJ7" s="87">
        <v>0.0</v>
      </c>
      <c r="AK7" s="87">
        <v>0.0</v>
      </c>
      <c r="AL7" s="164">
        <v>300.0</v>
      </c>
      <c r="AM7" s="164"/>
      <c r="AN7" s="91">
        <f t="shared" si="2"/>
        <v>1700</v>
      </c>
      <c r="AO7" s="15"/>
      <c r="AP7" s="85"/>
      <c r="AQ7" s="85"/>
      <c r="AR7" s="85"/>
      <c r="AS7" s="85"/>
      <c r="AT7" s="93">
        <f t="shared" si="3"/>
        <v>0</v>
      </c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>
      <c r="A8" s="95">
        <v>153086.0</v>
      </c>
      <c r="B8" s="96" t="s">
        <v>86</v>
      </c>
      <c r="C8" s="74" t="s">
        <v>100</v>
      </c>
      <c r="D8" s="161" t="s">
        <v>95</v>
      </c>
      <c r="E8" s="74" t="s">
        <v>95</v>
      </c>
      <c r="F8" s="74" t="s">
        <v>101</v>
      </c>
      <c r="G8" s="75" t="s">
        <v>102</v>
      </c>
      <c r="H8" s="97" t="s">
        <v>103</v>
      </c>
      <c r="I8" s="74" t="s">
        <v>104</v>
      </c>
      <c r="J8" s="74" t="s">
        <v>105</v>
      </c>
      <c r="K8" s="77">
        <v>44621.0</v>
      </c>
      <c r="L8" s="77">
        <v>44986.0</v>
      </c>
      <c r="M8" s="78">
        <v>2400.0</v>
      </c>
      <c r="N8" s="162" t="s">
        <v>106</v>
      </c>
      <c r="O8" s="166" t="s">
        <v>95</v>
      </c>
      <c r="P8" s="81">
        <v>28802.0</v>
      </c>
      <c r="Q8" s="74" t="s">
        <v>97</v>
      </c>
      <c r="R8" s="82" t="s">
        <v>98</v>
      </c>
      <c r="S8" s="74" t="s">
        <v>99</v>
      </c>
      <c r="T8" s="83">
        <v>1050.0</v>
      </c>
      <c r="U8" s="15"/>
      <c r="V8" s="84">
        <v>0.0</v>
      </c>
      <c r="W8" s="85"/>
      <c r="X8" s="85">
        <f>200*9</f>
        <v>1800</v>
      </c>
      <c r="Y8" s="86">
        <f>200*3</f>
        <v>600</v>
      </c>
      <c r="Z8" s="86"/>
      <c r="AA8" s="87"/>
      <c r="AB8" s="87"/>
      <c r="AC8" s="87"/>
      <c r="AD8" s="85">
        <v>0.0</v>
      </c>
      <c r="AE8" s="89">
        <f t="shared" si="1"/>
        <v>2400</v>
      </c>
      <c r="AF8" s="15"/>
      <c r="AG8" s="90">
        <v>0.0</v>
      </c>
      <c r="AH8" s="85">
        <v>0.0</v>
      </c>
      <c r="AI8" s="87">
        <v>1800.0</v>
      </c>
      <c r="AJ8" s="87">
        <v>0.0</v>
      </c>
      <c r="AK8" s="87">
        <v>0.0</v>
      </c>
      <c r="AL8" s="164">
        <v>0.0</v>
      </c>
      <c r="AM8" s="164"/>
      <c r="AN8" s="91">
        <f t="shared" si="2"/>
        <v>1800</v>
      </c>
      <c r="AO8" s="15"/>
      <c r="AP8" s="85"/>
      <c r="AQ8" s="85"/>
      <c r="AR8" s="85"/>
      <c r="AS8" s="85"/>
      <c r="AT8" s="93">
        <f t="shared" si="3"/>
        <v>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>
      <c r="A9" s="95">
        <v>153086.0</v>
      </c>
      <c r="B9" s="96" t="s">
        <v>86</v>
      </c>
      <c r="C9" s="74" t="s">
        <v>107</v>
      </c>
      <c r="D9" s="161" t="s">
        <v>95</v>
      </c>
      <c r="E9" s="74" t="s">
        <v>95</v>
      </c>
      <c r="F9" s="74" t="s">
        <v>101</v>
      </c>
      <c r="G9" s="75" t="s">
        <v>102</v>
      </c>
      <c r="H9" s="97" t="s">
        <v>103</v>
      </c>
      <c r="I9" s="74" t="s">
        <v>104</v>
      </c>
      <c r="J9" s="74" t="s">
        <v>108</v>
      </c>
      <c r="K9" s="77">
        <v>44986.0</v>
      </c>
      <c r="L9" s="77">
        <v>45352.0</v>
      </c>
      <c r="M9" s="78">
        <v>2524.8</v>
      </c>
      <c r="N9" s="162" t="s">
        <v>106</v>
      </c>
      <c r="O9" s="166" t="s">
        <v>95</v>
      </c>
      <c r="P9" s="81">
        <v>28802.0</v>
      </c>
      <c r="Q9" s="74" t="s">
        <v>97</v>
      </c>
      <c r="R9" s="82">
        <v>1.3110111E7</v>
      </c>
      <c r="S9" s="74" t="s">
        <v>99</v>
      </c>
      <c r="T9" s="83">
        <v>1050.0</v>
      </c>
      <c r="U9" s="15"/>
      <c r="V9" s="84">
        <v>0.0</v>
      </c>
      <c r="W9" s="86"/>
      <c r="X9" s="86"/>
      <c r="Y9" s="86">
        <f>210.4*9</f>
        <v>1893.6</v>
      </c>
      <c r="Z9" s="85">
        <f>210.4*3</f>
        <v>631.2</v>
      </c>
      <c r="AA9" s="87"/>
      <c r="AB9" s="87"/>
      <c r="AC9" s="87"/>
      <c r="AD9" s="85">
        <v>0.0</v>
      </c>
      <c r="AE9" s="89">
        <f t="shared" si="1"/>
        <v>2524.8</v>
      </c>
      <c r="AF9" s="15"/>
      <c r="AG9" s="90">
        <v>0.0</v>
      </c>
      <c r="AH9" s="85">
        <v>0.0</v>
      </c>
      <c r="AI9" s="87">
        <v>0.0</v>
      </c>
      <c r="AJ9" s="87">
        <v>600.0</v>
      </c>
      <c r="AK9" s="87">
        <v>631.2</v>
      </c>
      <c r="AL9" s="164">
        <v>0.0</v>
      </c>
      <c r="AM9" s="164"/>
      <c r="AN9" s="91">
        <f t="shared" si="2"/>
        <v>1231.2</v>
      </c>
      <c r="AO9" s="15"/>
      <c r="AP9" s="85"/>
      <c r="AQ9" s="85"/>
      <c r="AR9" s="85"/>
      <c r="AS9" s="85"/>
      <c r="AT9" s="93">
        <f t="shared" si="3"/>
        <v>0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>
      <c r="A10" s="95">
        <v>153086.0</v>
      </c>
      <c r="B10" s="96" t="s">
        <v>86</v>
      </c>
      <c r="C10" s="74" t="s">
        <v>109</v>
      </c>
      <c r="D10" s="161" t="s">
        <v>95</v>
      </c>
      <c r="E10" s="74" t="s">
        <v>95</v>
      </c>
      <c r="F10" s="74" t="s">
        <v>101</v>
      </c>
      <c r="G10" s="75" t="s">
        <v>102</v>
      </c>
      <c r="H10" s="97" t="s">
        <v>103</v>
      </c>
      <c r="I10" s="74" t="s">
        <v>104</v>
      </c>
      <c r="J10" s="74" t="s">
        <v>110</v>
      </c>
      <c r="K10" s="77">
        <v>45352.0</v>
      </c>
      <c r="L10" s="77">
        <v>45717.0</v>
      </c>
      <c r="M10" s="78">
        <v>2686.44</v>
      </c>
      <c r="N10" s="162" t="s">
        <v>106</v>
      </c>
      <c r="O10" s="166" t="s">
        <v>95</v>
      </c>
      <c r="P10" s="81">
        <v>28802.0</v>
      </c>
      <c r="Q10" s="74" t="s">
        <v>97</v>
      </c>
      <c r="R10" s="82">
        <v>1.3110111E7</v>
      </c>
      <c r="S10" s="74" t="s">
        <v>99</v>
      </c>
      <c r="T10" s="83">
        <v>1050.0</v>
      </c>
      <c r="U10" s="15"/>
      <c r="V10" s="84">
        <v>0.0</v>
      </c>
      <c r="W10" s="85">
        <v>0.0</v>
      </c>
      <c r="X10" s="85"/>
      <c r="Y10" s="85"/>
      <c r="Z10" s="85">
        <f>223.87*9</f>
        <v>2014.83</v>
      </c>
      <c r="AA10" s="87">
        <f>223.87*3</f>
        <v>671.61</v>
      </c>
      <c r="AB10" s="87"/>
      <c r="AC10" s="87"/>
      <c r="AD10" s="85"/>
      <c r="AE10" s="89">
        <f t="shared" si="1"/>
        <v>2686.44</v>
      </c>
      <c r="AF10" s="15"/>
      <c r="AG10" s="90">
        <v>0.0</v>
      </c>
      <c r="AH10" s="85">
        <v>0.0</v>
      </c>
      <c r="AI10" s="87">
        <v>0.0</v>
      </c>
      <c r="AJ10" s="87">
        <v>1893.6000000000001</v>
      </c>
      <c r="AK10" s="87">
        <v>2014.83</v>
      </c>
      <c r="AL10" s="164">
        <v>671.61</v>
      </c>
      <c r="AM10" s="164"/>
      <c r="AN10" s="91">
        <f t="shared" si="2"/>
        <v>4580.04</v>
      </c>
      <c r="AO10" s="15"/>
      <c r="AP10" s="85"/>
      <c r="AQ10" s="85"/>
      <c r="AR10" s="85"/>
      <c r="AS10" s="85"/>
      <c r="AT10" s="167">
        <f t="shared" si="3"/>
        <v>0</v>
      </c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>
      <c r="A11" s="95">
        <v>153083.0</v>
      </c>
      <c r="B11" s="96" t="s">
        <v>111</v>
      </c>
      <c r="C11" s="74" t="s">
        <v>112</v>
      </c>
      <c r="D11" s="161" t="s">
        <v>113</v>
      </c>
      <c r="E11" s="74" t="s">
        <v>114</v>
      </c>
      <c r="F11" s="74" t="s">
        <v>115</v>
      </c>
      <c r="G11" s="97" t="s">
        <v>95</v>
      </c>
      <c r="H11" s="97" t="s">
        <v>95</v>
      </c>
      <c r="I11" s="74" t="s">
        <v>116</v>
      </c>
      <c r="J11" s="74" t="s">
        <v>117</v>
      </c>
      <c r="K11" s="77">
        <v>45809.0</v>
      </c>
      <c r="L11" s="77">
        <v>45869.0</v>
      </c>
      <c r="M11" s="78">
        <v>300.0</v>
      </c>
      <c r="N11" s="162" t="s">
        <v>118</v>
      </c>
      <c r="O11" s="80" t="s">
        <v>119</v>
      </c>
      <c r="P11" s="81">
        <v>28911.0</v>
      </c>
      <c r="Q11" s="74" t="s">
        <v>120</v>
      </c>
      <c r="R11" s="82" t="s">
        <v>121</v>
      </c>
      <c r="S11" s="74" t="s">
        <v>122</v>
      </c>
      <c r="T11" s="83">
        <v>1050.0</v>
      </c>
      <c r="U11" s="15"/>
      <c r="V11" s="84">
        <v>0.0</v>
      </c>
      <c r="W11" s="85">
        <v>0.0</v>
      </c>
      <c r="X11" s="85">
        <v>0.0</v>
      </c>
      <c r="Y11" s="86"/>
      <c r="Z11" s="86"/>
      <c r="AA11" s="87">
        <v>300.0</v>
      </c>
      <c r="AB11" s="87">
        <v>0.0</v>
      </c>
      <c r="AC11" s="87">
        <v>0.0</v>
      </c>
      <c r="AD11" s="85">
        <v>0.0</v>
      </c>
      <c r="AE11" s="89">
        <f t="shared" si="1"/>
        <v>300</v>
      </c>
      <c r="AF11" s="15"/>
      <c r="AG11" s="90">
        <v>0.0</v>
      </c>
      <c r="AH11" s="85">
        <v>0.0</v>
      </c>
      <c r="AI11" s="87">
        <v>0.0</v>
      </c>
      <c r="AJ11" s="87">
        <v>0.0</v>
      </c>
      <c r="AK11" s="87">
        <v>0.0</v>
      </c>
      <c r="AL11" s="164">
        <v>300.0</v>
      </c>
      <c r="AM11" s="164"/>
      <c r="AN11" s="91">
        <f t="shared" si="2"/>
        <v>300</v>
      </c>
      <c r="AO11" s="15"/>
      <c r="AP11" s="85">
        <v>0.0</v>
      </c>
      <c r="AQ11" s="85">
        <v>0.0</v>
      </c>
      <c r="AR11" s="85">
        <v>0.0</v>
      </c>
      <c r="AS11" s="85">
        <v>0.0</v>
      </c>
      <c r="AT11" s="93">
        <f t="shared" si="3"/>
        <v>0</v>
      </c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>
      <c r="A12" s="168">
        <v>153083.0</v>
      </c>
      <c r="B12" s="169" t="s">
        <v>111</v>
      </c>
      <c r="C12" s="170" t="s">
        <v>123</v>
      </c>
      <c r="D12" s="171" t="s">
        <v>113</v>
      </c>
      <c r="E12" s="170" t="s">
        <v>114</v>
      </c>
      <c r="F12" s="172" t="s">
        <v>124</v>
      </c>
      <c r="G12" s="173" t="s">
        <v>95</v>
      </c>
      <c r="H12" s="173" t="s">
        <v>95</v>
      </c>
      <c r="I12" s="170" t="s">
        <v>125</v>
      </c>
      <c r="J12" s="170" t="s">
        <v>126</v>
      </c>
      <c r="K12" s="174">
        <v>46174.0</v>
      </c>
      <c r="L12" s="174">
        <v>46234.0</v>
      </c>
      <c r="M12" s="175">
        <v>400.0</v>
      </c>
      <c r="N12" s="176" t="s">
        <v>118</v>
      </c>
      <c r="O12" s="177" t="s">
        <v>119</v>
      </c>
      <c r="P12" s="178">
        <v>28911.0</v>
      </c>
      <c r="Q12" s="170" t="s">
        <v>120</v>
      </c>
      <c r="R12" s="179" t="s">
        <v>121</v>
      </c>
      <c r="S12" s="170" t="s">
        <v>122</v>
      </c>
      <c r="T12" s="83">
        <v>1050.0</v>
      </c>
      <c r="U12" s="15"/>
      <c r="V12" s="180">
        <v>0.0</v>
      </c>
      <c r="W12" s="181">
        <v>0.0</v>
      </c>
      <c r="X12" s="182">
        <v>0.0</v>
      </c>
      <c r="Y12" s="182">
        <v>0.0</v>
      </c>
      <c r="Z12" s="182">
        <v>0.0</v>
      </c>
      <c r="AA12" s="183"/>
      <c r="AB12" s="183">
        <v>400.0</v>
      </c>
      <c r="AC12" s="183"/>
      <c r="AD12" s="181">
        <v>0.0</v>
      </c>
      <c r="AE12" s="184">
        <f t="shared" si="1"/>
        <v>400</v>
      </c>
      <c r="AF12" s="185"/>
      <c r="AG12" s="186">
        <v>0.0</v>
      </c>
      <c r="AH12" s="181">
        <v>0.0</v>
      </c>
      <c r="AI12" s="183">
        <v>0.0</v>
      </c>
      <c r="AJ12" s="183">
        <v>0.0</v>
      </c>
      <c r="AK12" s="183">
        <v>0.0</v>
      </c>
      <c r="AL12" s="187">
        <v>0.0</v>
      </c>
      <c r="AM12" s="187">
        <v>0.0</v>
      </c>
      <c r="AN12" s="91">
        <f t="shared" si="2"/>
        <v>0</v>
      </c>
      <c r="AO12" s="15"/>
      <c r="AP12" s="181">
        <v>200.0</v>
      </c>
      <c r="AQ12" s="181">
        <v>200.0</v>
      </c>
      <c r="AR12" s="181"/>
      <c r="AS12" s="181"/>
      <c r="AT12" s="93">
        <f t="shared" si="3"/>
        <v>400</v>
      </c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>
      <c r="A13" s="95">
        <v>153088.0</v>
      </c>
      <c r="B13" s="98" t="s">
        <v>127</v>
      </c>
      <c r="C13" s="74" t="s">
        <v>128</v>
      </c>
      <c r="D13" s="74" t="s">
        <v>129</v>
      </c>
      <c r="E13" s="74" t="s">
        <v>130</v>
      </c>
      <c r="F13" s="188" t="s">
        <v>131</v>
      </c>
      <c r="G13" s="74" t="s">
        <v>132</v>
      </c>
      <c r="H13" s="97" t="s">
        <v>133</v>
      </c>
      <c r="I13" s="74" t="s">
        <v>134</v>
      </c>
      <c r="J13" s="74" t="s">
        <v>135</v>
      </c>
      <c r="K13" s="174">
        <v>45818.0</v>
      </c>
      <c r="L13" s="174">
        <v>45848.0</v>
      </c>
      <c r="M13" s="78">
        <v>10000.0</v>
      </c>
      <c r="N13" s="176" t="s">
        <v>136</v>
      </c>
      <c r="O13" s="80" t="s">
        <v>95</v>
      </c>
      <c r="P13" s="81">
        <v>28853.0</v>
      </c>
      <c r="Q13" s="74" t="s">
        <v>137</v>
      </c>
      <c r="R13" s="82">
        <v>1.7410101E7</v>
      </c>
      <c r="S13" s="74" t="s">
        <v>138</v>
      </c>
      <c r="T13" s="83">
        <v>1096.0</v>
      </c>
      <c r="U13" s="15"/>
      <c r="V13" s="84"/>
      <c r="W13" s="85"/>
      <c r="X13" s="86"/>
      <c r="Y13" s="86"/>
      <c r="Z13" s="86"/>
      <c r="AA13" s="87">
        <v>10000.0</v>
      </c>
      <c r="AB13" s="87"/>
      <c r="AC13" s="87"/>
      <c r="AD13" s="85"/>
      <c r="AE13" s="184">
        <f t="shared" si="1"/>
        <v>10000</v>
      </c>
      <c r="AF13" s="185"/>
      <c r="AG13" s="90">
        <v>0.0</v>
      </c>
      <c r="AH13" s="85">
        <v>0.0</v>
      </c>
      <c r="AI13" s="87">
        <v>0.0</v>
      </c>
      <c r="AJ13" s="87">
        <v>0.0</v>
      </c>
      <c r="AK13" s="87">
        <v>0.0</v>
      </c>
      <c r="AL13" s="87">
        <v>10000.0</v>
      </c>
      <c r="AM13" s="87"/>
      <c r="AN13" s="91">
        <f t="shared" si="2"/>
        <v>10000</v>
      </c>
      <c r="AO13" s="15"/>
      <c r="AP13" s="85"/>
      <c r="AQ13" s="85"/>
      <c r="AR13" s="85"/>
      <c r="AS13" s="85"/>
      <c r="AT13" s="93">
        <f t="shared" si="3"/>
        <v>0</v>
      </c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>
      <c r="A14" s="189" t="s">
        <v>32</v>
      </c>
      <c r="B14" s="190"/>
      <c r="C14" s="191"/>
      <c r="D14" s="192"/>
      <c r="E14" s="192"/>
      <c r="F14" s="193"/>
      <c r="G14" s="194"/>
      <c r="H14" s="194"/>
      <c r="I14" s="195"/>
      <c r="J14" s="195"/>
      <c r="K14" s="195"/>
      <c r="L14" s="196"/>
      <c r="M14" s="197"/>
      <c r="N14" s="198"/>
      <c r="O14" s="199"/>
      <c r="P14" s="200"/>
      <c r="Q14" s="190"/>
      <c r="R14" s="201"/>
      <c r="S14" s="190"/>
      <c r="T14" s="202"/>
      <c r="U14" s="15"/>
      <c r="V14" s="203">
        <f t="shared" ref="V14:AE14" si="4">SUM(V6:V13)</f>
        <v>0</v>
      </c>
      <c r="W14" s="204">
        <f t="shared" si="4"/>
        <v>180950</v>
      </c>
      <c r="X14" s="204">
        <f t="shared" si="4"/>
        <v>182250</v>
      </c>
      <c r="Y14" s="204">
        <f t="shared" si="4"/>
        <v>82493.6</v>
      </c>
      <c r="Z14" s="204">
        <f t="shared" si="4"/>
        <v>82646.03</v>
      </c>
      <c r="AA14" s="204">
        <f t="shared" si="4"/>
        <v>91271.61</v>
      </c>
      <c r="AB14" s="204">
        <f t="shared" si="4"/>
        <v>400</v>
      </c>
      <c r="AC14" s="204">
        <f t="shared" si="4"/>
        <v>0</v>
      </c>
      <c r="AD14" s="204">
        <f t="shared" si="4"/>
        <v>0</v>
      </c>
      <c r="AE14" s="205">
        <f t="shared" si="4"/>
        <v>620011.24</v>
      </c>
      <c r="AF14" s="185"/>
      <c r="AG14" s="206">
        <f t="shared" ref="AG14:AN14" si="5">SUM(AG6:AG13)</f>
        <v>0</v>
      </c>
      <c r="AH14" s="207">
        <f t="shared" si="5"/>
        <v>180950</v>
      </c>
      <c r="AI14" s="207">
        <f t="shared" si="5"/>
        <v>182250</v>
      </c>
      <c r="AJ14" s="207">
        <f t="shared" si="5"/>
        <v>82493.6</v>
      </c>
      <c r="AK14" s="207">
        <f t="shared" si="5"/>
        <v>82646.03</v>
      </c>
      <c r="AL14" s="207">
        <f t="shared" si="5"/>
        <v>91271.61</v>
      </c>
      <c r="AM14" s="207">
        <f t="shared" si="5"/>
        <v>0</v>
      </c>
      <c r="AN14" s="208">
        <f t="shared" si="5"/>
        <v>619611.24</v>
      </c>
      <c r="AO14" s="15"/>
      <c r="AP14" s="209">
        <f t="shared" ref="AP14:AT14" si="6">SUM(AP6:AP13)</f>
        <v>200</v>
      </c>
      <c r="AQ14" s="210">
        <f t="shared" si="6"/>
        <v>200</v>
      </c>
      <c r="AR14" s="210">
        <f t="shared" si="6"/>
        <v>0</v>
      </c>
      <c r="AS14" s="210">
        <f t="shared" si="6"/>
        <v>0</v>
      </c>
      <c r="AT14" s="125">
        <f t="shared" si="6"/>
        <v>400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  <row r="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11"/>
      <c r="X15" s="211"/>
      <c r="Y15" s="211"/>
      <c r="Z15" s="211"/>
      <c r="AA15" s="211"/>
      <c r="AB15" s="212" t="s">
        <v>139</v>
      </c>
      <c r="AC15" s="211" t="s">
        <v>140</v>
      </c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211" t="s">
        <v>139</v>
      </c>
      <c r="AR15" s="211" t="s">
        <v>140</v>
      </c>
      <c r="AT15" s="211" t="s">
        <v>141</v>
      </c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</row>
    <row r="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1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</row>
    <row r="1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213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</row>
    <row r="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213"/>
      <c r="M18" s="21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</row>
    <row r="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</row>
    <row r="20" ht="15.75" customHeight="1">
      <c r="A20" s="127" t="s">
        <v>46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</row>
    <row r="21" ht="15.75" customHeight="1">
      <c r="A21" s="128" t="s">
        <v>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</row>
    <row r="22" ht="15.75" customHeight="1">
      <c r="A22" s="131" t="s">
        <v>142</v>
      </c>
      <c r="K22" s="132"/>
      <c r="L22" s="15"/>
      <c r="M22" s="15"/>
      <c r="N22" s="213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</row>
    <row r="23" ht="24.0" customHeight="1">
      <c r="A23" s="131" t="s">
        <v>143</v>
      </c>
      <c r="K23" s="13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</row>
    <row r="24" ht="15.75" customHeight="1">
      <c r="A24" s="131" t="s">
        <v>144</v>
      </c>
      <c r="K24" s="132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</row>
    <row r="25" ht="15.75" customHeight="1">
      <c r="A25" s="131" t="s">
        <v>145</v>
      </c>
      <c r="K25" s="132"/>
      <c r="L25" s="15"/>
      <c r="M25" s="15"/>
      <c r="N25" s="213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</row>
    <row r="26" ht="15.75" customHeight="1">
      <c r="A26" s="131" t="s">
        <v>146</v>
      </c>
      <c r="K26" s="13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</row>
    <row r="27" ht="15.75" customHeight="1">
      <c r="A27" s="131" t="s">
        <v>147</v>
      </c>
      <c r="K27" s="13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</row>
    <row r="28" ht="15.75" customHeight="1">
      <c r="A28" s="131" t="s">
        <v>148</v>
      </c>
      <c r="K28" s="13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</row>
    <row r="29" ht="15.75" customHeight="1">
      <c r="A29" s="131" t="s">
        <v>149</v>
      </c>
      <c r="K29" s="13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</row>
    <row r="30" ht="22.5" customHeight="1">
      <c r="A30" s="131" t="s">
        <v>150</v>
      </c>
      <c r="K30" s="132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</row>
    <row r="31" ht="15.75" customHeight="1">
      <c r="A31" s="131" t="s">
        <v>151</v>
      </c>
      <c r="K31" s="13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</row>
    <row r="32" ht="15.75" customHeight="1">
      <c r="A32" s="131" t="s">
        <v>152</v>
      </c>
      <c r="K32" s="13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</row>
    <row r="33" ht="15.75" customHeight="1">
      <c r="A33" s="133" t="s">
        <v>153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</row>
    <row r="34" ht="15.75" customHeight="1">
      <c r="A34" s="131" t="s">
        <v>154</v>
      </c>
      <c r="K34" s="132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</row>
    <row r="35" ht="15.75" customHeight="1">
      <c r="A35" s="131" t="s">
        <v>155</v>
      </c>
      <c r="K35" s="132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ht="15.75" customHeight="1">
      <c r="A36" s="133" t="s">
        <v>61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</row>
    <row r="37" ht="24.0" customHeight="1">
      <c r="A37" s="131" t="s">
        <v>156</v>
      </c>
      <c r="K37" s="13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</row>
    <row r="38" ht="15.75" customHeight="1">
      <c r="A38" s="131" t="s">
        <v>157</v>
      </c>
      <c r="K38" s="132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ht="42.0" customHeight="1">
      <c r="A39" s="131" t="s">
        <v>158</v>
      </c>
      <c r="K39" s="132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</row>
    <row r="40" ht="15.75" customHeight="1">
      <c r="A40" s="133" t="s">
        <v>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</row>
    <row r="41" ht="15.75" customHeight="1">
      <c r="A41" s="136" t="s">
        <v>159</v>
      </c>
      <c r="K41" s="132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</row>
    <row r="42" ht="15.75" customHeight="1">
      <c r="A42" s="133" t="s">
        <v>8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</row>
    <row r="43" ht="15.75" customHeight="1">
      <c r="A43" s="137" t="s">
        <v>160</v>
      </c>
      <c r="K43" s="132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</row>
    <row r="44" ht="15.75" customHeight="1">
      <c r="A44" s="133" t="s">
        <v>67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</row>
    <row r="45" ht="15.75" customHeight="1">
      <c r="A45" s="140" t="s">
        <v>161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2"/>
      <c r="L45" s="138"/>
      <c r="W45" s="139"/>
      <c r="AO45" s="139"/>
      <c r="AZ45" s="139"/>
      <c r="BL45" s="139"/>
    </row>
    <row r="46" ht="15.75" customHeight="1">
      <c r="A46" s="139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</row>
  </sheetData>
  <mergeCells count="82">
    <mergeCell ref="K3:L4"/>
    <mergeCell ref="M3:M5"/>
    <mergeCell ref="N3:N4"/>
    <mergeCell ref="O3:O4"/>
    <mergeCell ref="P3:Q4"/>
    <mergeCell ref="R3:S4"/>
    <mergeCell ref="T3:T4"/>
    <mergeCell ref="A3:B4"/>
    <mergeCell ref="C3:C5"/>
    <mergeCell ref="D3:E4"/>
    <mergeCell ref="F3:F5"/>
    <mergeCell ref="G3:H4"/>
    <mergeCell ref="I3:I5"/>
    <mergeCell ref="J3:J5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O45:AY45"/>
    <mergeCell ref="AZ45:BK45"/>
    <mergeCell ref="BL45:BN45"/>
    <mergeCell ref="A41:K41"/>
    <mergeCell ref="A42:K42"/>
    <mergeCell ref="A43:K43"/>
    <mergeCell ref="A44:K44"/>
    <mergeCell ref="A45:K45"/>
    <mergeCell ref="L45:V45"/>
    <mergeCell ref="W45:AN45"/>
    <mergeCell ref="A46:K46"/>
    <mergeCell ref="L1:M1"/>
    <mergeCell ref="P1:T1"/>
    <mergeCell ref="AG1:AN1"/>
    <mergeCell ref="N2:O2"/>
    <mergeCell ref="P2:T2"/>
    <mergeCell ref="V2:AE2"/>
    <mergeCell ref="AG2:AN2"/>
    <mergeCell ref="V3:V5"/>
    <mergeCell ref="W3:W5"/>
    <mergeCell ref="X3:X5"/>
    <mergeCell ref="Y3:Y5"/>
    <mergeCell ref="Z3:Z5"/>
    <mergeCell ref="AA3:AA5"/>
    <mergeCell ref="AB3:AB5"/>
    <mergeCell ref="AK3:AK5"/>
    <mergeCell ref="AL3:AL5"/>
    <mergeCell ref="AM3:AM5"/>
    <mergeCell ref="AN3:AN5"/>
    <mergeCell ref="AC3:AC5"/>
    <mergeCell ref="AD3:AD5"/>
    <mergeCell ref="AE3:AE5"/>
    <mergeCell ref="AG3:AG5"/>
    <mergeCell ref="AH3:AH5"/>
    <mergeCell ref="AI3:AI5"/>
    <mergeCell ref="AJ3:AJ5"/>
    <mergeCell ref="AR4:AR5"/>
    <mergeCell ref="AS4:AS5"/>
    <mergeCell ref="AP15:AQ15"/>
    <mergeCell ref="AR15:AS15"/>
    <mergeCell ref="AP1:AT1"/>
    <mergeCell ref="AP2:AT2"/>
    <mergeCell ref="AP3:AQ3"/>
    <mergeCell ref="AR3:AS3"/>
    <mergeCell ref="AT3:AT5"/>
    <mergeCell ref="AP4:AP5"/>
    <mergeCell ref="AQ4:AQ5"/>
    <mergeCell ref="A20:K20"/>
    <mergeCell ref="A21:K21"/>
    <mergeCell ref="A22:K22"/>
    <mergeCell ref="A23:K23"/>
    <mergeCell ref="A24:K24"/>
    <mergeCell ref="A25:K25"/>
    <mergeCell ref="A26:K26"/>
  </mergeCells>
  <conditionalFormatting sqref="AT6:AT13">
    <cfRule type="cellIs" dxfId="0" priority="1" operator="notEqual">
      <formula>$AB6+$AC6</formula>
    </cfRule>
  </conditionalFormatting>
  <conditionalFormatting sqref="AT6:AT13">
    <cfRule type="cellIs" dxfId="1" priority="2" operator="notEqual">
      <formula>$AB$11+$AC$11</formula>
    </cfRule>
  </conditionalFormatting>
  <printOptions/>
  <pageMargins bottom="0.787401575" footer="0.0" header="0.0" left="0.511811024" right="0.511811024" top="0.787401575"/>
  <pageSetup paperSize="9" orientation="landscape"/>
  <colBreaks count="1" manualBreakCount="1">
    <brk id="20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2019-03-21T18:43:00Z</dcterms:created>
  <dc:creator>DOF05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1046-11.2.0.9232</vt:lpwstr>
  </property>
</Properties>
</file>